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bookViews>
    <workbookView xWindow="0" yWindow="0" windowWidth="20490" windowHeight="7755"/>
  </bookViews>
  <sheets>
    <sheet name="Results (PL)" sheetId="1" r:id="rId1"/>
    <sheet name="Published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a">#N/A</definedName>
    <definedName name="\B" localSheetId="1">#REF!</definedName>
    <definedName name="\B" localSheetId="0">#REF!</definedName>
    <definedName name="\B">#REF!</definedName>
    <definedName name="\C" localSheetId="1">#REF!</definedName>
    <definedName name="\C" localSheetId="0">#REF!</definedName>
    <definedName name="\C">#REF!</definedName>
    <definedName name="\D" localSheetId="1">#REF!</definedName>
    <definedName name="\D" localSheetId="0">#REF!</definedName>
    <definedName name="\D">#REF!</definedName>
    <definedName name="\E" localSheetId="1">#REF!</definedName>
    <definedName name="\E">#REF!</definedName>
    <definedName name="\F" localSheetId="1">#REF!</definedName>
    <definedName name="\F">#REF!</definedName>
    <definedName name="\G" localSheetId="1">#REF!</definedName>
    <definedName name="\G">#REF!</definedName>
    <definedName name="\H" localSheetId="1">#REF!</definedName>
    <definedName name="\H">#REF!</definedName>
    <definedName name="\J" localSheetId="1">#REF!</definedName>
    <definedName name="\J">#REF!</definedName>
    <definedName name="\M" localSheetId="1">#REF!</definedName>
    <definedName name="\M">#REF!</definedName>
    <definedName name="\N" localSheetId="1">#REF!</definedName>
    <definedName name="\N">#REF!</definedName>
    <definedName name="\p" localSheetId="1">'[2]CMA DATA'!#REF!</definedName>
    <definedName name="\p" localSheetId="0">'[2]CMA DATA'!#REF!</definedName>
    <definedName name="\p">'[2]CMA DATA'!#REF!</definedName>
    <definedName name="\q" localSheetId="1">[3]RGIL!#REF!</definedName>
    <definedName name="\q" localSheetId="0">[3]RGIL!#REF!</definedName>
    <definedName name="\q">[3]RGIL!#REF!</definedName>
    <definedName name="\R" localSheetId="1">#REF!</definedName>
    <definedName name="\R" localSheetId="0">#REF!</definedName>
    <definedName name="\R">#REF!</definedName>
    <definedName name="\s" localSheetId="1">[4]PL!#REF!</definedName>
    <definedName name="\s" localSheetId="0">[4]PL!#REF!</definedName>
    <definedName name="\s">[4]PL!#REF!</definedName>
    <definedName name="\T" localSheetId="1">#REF!</definedName>
    <definedName name="\T" localSheetId="0">#REF!</definedName>
    <definedName name="\T">#REF!</definedName>
    <definedName name="\V" localSheetId="1">#REF!</definedName>
    <definedName name="\V" localSheetId="0">#REF!</definedName>
    <definedName name="\V">#REF!</definedName>
    <definedName name="\x" localSheetId="1">[4]PL!#REF!</definedName>
    <definedName name="\x" localSheetId="0">[4]PL!#REF!</definedName>
    <definedName name="\x">[4]PL!#REF!</definedName>
    <definedName name="\z" localSheetId="1">[4]PL!#REF!</definedName>
    <definedName name="\z" localSheetId="0">[4]PL!#REF!</definedName>
    <definedName name="\z">[4]PL!#REF!</definedName>
    <definedName name="______________________________________________DAT2" localSheetId="1">'[5]6M'!#REF!</definedName>
    <definedName name="______________________________________________DAT2" localSheetId="0">'[5]6M'!#REF!</definedName>
    <definedName name="______________________________________________DAT2">'[5]6M'!#REF!</definedName>
    <definedName name="______________________________________________DAT3" localSheetId="1">'[5]6M'!#REF!</definedName>
    <definedName name="______________________________________________DAT3" localSheetId="0">'[5]6M'!#REF!</definedName>
    <definedName name="______________________________________________DAT3">'[5]6M'!#REF!</definedName>
    <definedName name="______________________________________________DAT4" localSheetId="1">'[5]6M'!#REF!</definedName>
    <definedName name="______________________________________________DAT4" localSheetId="0">'[5]6M'!#REF!</definedName>
    <definedName name="______________________________________________DAT4">'[5]6M'!#REF!</definedName>
    <definedName name="______________________________________________DAT5" localSheetId="1">'[5]6M'!#REF!</definedName>
    <definedName name="______________________________________________DAT5" localSheetId="0">'[5]6M'!#REF!</definedName>
    <definedName name="______________________________________________DAT5">'[5]6M'!#REF!</definedName>
    <definedName name="______________________________________________DAT6" localSheetId="1">'[5]6M'!#REF!</definedName>
    <definedName name="______________________________________________DAT6" localSheetId="0">'[5]6M'!#REF!</definedName>
    <definedName name="______________________________________________DAT6">'[5]6M'!#REF!</definedName>
    <definedName name="______________________________________________DAT9" localSheetId="1">'[6]12M'!#REF!</definedName>
    <definedName name="______________________________________________DAT9" localSheetId="0">'[6]12M'!#REF!</definedName>
    <definedName name="______________________________________________DAT9">'[6]12M'!#REF!</definedName>
    <definedName name="_____________________________________________DAT1" localSheetId="1">'[7]12M'!#REF!</definedName>
    <definedName name="_____________________________________________DAT1" localSheetId="0">'[7]12M'!#REF!</definedName>
    <definedName name="_____________________________________________DAT1">'[7]12M'!#REF!</definedName>
    <definedName name="________________________________________def1">'[8]defectives 5'!$A$1:$G$21</definedName>
    <definedName name="_______________________________________def1">'[8]defectives 5'!$A$1:$G$21</definedName>
    <definedName name="_____________________________________DAT5" localSheetId="1">'[9]6M'!#REF!</definedName>
    <definedName name="_____________________________________DAT5" localSheetId="0">'[9]6M'!#REF!</definedName>
    <definedName name="_____________________________________DAT5">'[9]6M'!#REF!</definedName>
    <definedName name="_____________________________________DAT6" localSheetId="1">'[9]6M'!#REF!</definedName>
    <definedName name="_____________________________________DAT6" localSheetId="0">'[9]6M'!#REF!</definedName>
    <definedName name="_____________________________________DAT6">'[9]6M'!#REF!</definedName>
    <definedName name="_____________________________________def1">'[8]defectives 5'!$A$1:$G$21</definedName>
    <definedName name="____________________________________def1">'[8]defectives 5'!$A$1:$G$21</definedName>
    <definedName name="___________________________________Apr06">#REF!</definedName>
    <definedName name="___________________________________def1">'[8]defectives 5'!$A$1:$G$21</definedName>
    <definedName name="__________________________________Apr06">#REF!</definedName>
    <definedName name="__________________________________DAT11">'[10]213413'!$H$2:$H$255</definedName>
    <definedName name="__________________________________def1">'[8]defectives 5'!$A$1:$G$21</definedName>
    <definedName name="_________________________________Apr06">#REF!</definedName>
    <definedName name="_________________________________def1">'[8]defectives 5'!$A$1:$G$21</definedName>
    <definedName name="________________________________Apr06">#REF!</definedName>
    <definedName name="________________________________def1">'[8]defectives 5'!$A$1:$G$21</definedName>
    <definedName name="_______________________________Apr06">#REF!</definedName>
    <definedName name="_______________________________def1">'[8]defectives 5'!$A$1:$G$21</definedName>
    <definedName name="______________________________Apr06">#REF!</definedName>
    <definedName name="______________________________def1">'[8]defectives 5'!$A$1:$G$21</definedName>
    <definedName name="_____________________________Apr06">#REF!</definedName>
    <definedName name="_____________________________def1">'[8]defectives 5'!$A$1:$G$21</definedName>
    <definedName name="____________________________Apr06">#REF!</definedName>
    <definedName name="____________________________def1">'[8]defectives 5'!$A$1:$G$21</definedName>
    <definedName name="___________________________Apr06">#REF!</definedName>
    <definedName name="___________________________def1">'[8]defectives 5'!$A$1:$G$21</definedName>
    <definedName name="__________________________Apr06">#REF!</definedName>
    <definedName name="__________________________def1">'[8]defectives 5'!$A$1:$G$21</definedName>
    <definedName name="_________________________Apr06">#REF!</definedName>
    <definedName name="_________________________DAT11">'[11]213413'!$H$2:$H$255</definedName>
    <definedName name="_________________________DAT12" localSheetId="1">'[12]4'!#REF!</definedName>
    <definedName name="_________________________DAT12" localSheetId="0">'[12]4'!#REF!</definedName>
    <definedName name="_________________________DAT12">'[12]4'!#REF!</definedName>
    <definedName name="_________________________def1">'[8]defectives 5'!$A$1:$G$21</definedName>
    <definedName name="________________________Apr06">#REF!</definedName>
    <definedName name="________________________def1">'[8]defectives 5'!$A$1:$G$21</definedName>
    <definedName name="_______________________Apr06">#REF!</definedName>
    <definedName name="_______________________def1">'[8]defectives 5'!$A$1:$G$21</definedName>
    <definedName name="______________________Apr06">#REF!</definedName>
    <definedName name="______________________def1">'[8]defectives 5'!$A$1:$G$21</definedName>
    <definedName name="_____________________Apr06">#REF!</definedName>
    <definedName name="_____________________def1">'[8]defectives 5'!$A$1:$G$21</definedName>
    <definedName name="____________________Apr06">#REF!</definedName>
    <definedName name="____________________def1">'[8]defectives 5'!$A$1:$G$21</definedName>
    <definedName name="___________________Apr06">#REF!</definedName>
    <definedName name="___________________def1">'[8]defectives 5'!$A$1:$G$21</definedName>
    <definedName name="__________________Apr06">#REF!</definedName>
    <definedName name="__________________def1">'[8]defectives 5'!$A$1:$G$21</definedName>
    <definedName name="_________________Apr06">#REF!</definedName>
    <definedName name="_________________DAT11">'[13]213413'!$H$2:$H$255</definedName>
    <definedName name="_________________DAT12" localSheetId="1">'[14]6M'!#REF!</definedName>
    <definedName name="_________________DAT12" localSheetId="0">'[14]6M'!#REF!</definedName>
    <definedName name="_________________DAT12">'[14]6M'!#REF!</definedName>
    <definedName name="_________________def1">'[8]defectives 5'!$A$1:$G$21</definedName>
    <definedName name="________________Apr06">#REF!</definedName>
    <definedName name="________________def1">'[8]defectives 5'!$A$1:$G$21</definedName>
    <definedName name="_______________Apr06">#REF!</definedName>
    <definedName name="_______________def1">'[8]defectives 5'!$A$1:$G$21</definedName>
    <definedName name="______________Apr06">#REF!</definedName>
    <definedName name="______________def1">'[8]defectives 5'!$A$1:$G$21</definedName>
    <definedName name="_____________Apr06">#REF!</definedName>
    <definedName name="_____________def1">'[8]defectives 5'!$A$1:$G$21</definedName>
    <definedName name="____________Apr06">#REF!</definedName>
    <definedName name="____________def1">'[8]defectives 5'!$A$1:$G$21</definedName>
    <definedName name="___________Apr06">#REF!</definedName>
    <definedName name="___________def1">'[8]defectives 5'!$A$1:$G$21</definedName>
    <definedName name="__________Apr06">#REF!</definedName>
    <definedName name="__________DAT11">'[15]213413'!$H$2:$H$255</definedName>
    <definedName name="__________DAT5" localSheetId="1">#REF!</definedName>
    <definedName name="__________DAT5" localSheetId="0">#REF!</definedName>
    <definedName name="__________DAT5">#REF!</definedName>
    <definedName name="__________def1">'[8]defectives 5'!$A$1:$G$21</definedName>
    <definedName name="_________Apr06">#REF!</definedName>
    <definedName name="_________DAT5" localSheetId="1">#REF!</definedName>
    <definedName name="_________DAT5" localSheetId="0">#REF!</definedName>
    <definedName name="_________DAT5">#REF!</definedName>
    <definedName name="_________def1">'[8]defectives 5'!$A$1:$G$21</definedName>
    <definedName name="________Apr06">#REF!</definedName>
    <definedName name="________DAT5" localSheetId="1">#REF!</definedName>
    <definedName name="________DAT5" localSheetId="0">#REF!</definedName>
    <definedName name="________DAT5">#REF!</definedName>
    <definedName name="________def1">'[16]defectives 5'!$A$1:$G$21</definedName>
    <definedName name="_______Apr06">#REF!</definedName>
    <definedName name="_______DAT5" localSheetId="1">#REF!</definedName>
    <definedName name="_______DAT5" localSheetId="0">#REF!</definedName>
    <definedName name="_______DAT5">#REF!</definedName>
    <definedName name="_______def1">'[16]defectives 5'!$A$1:$G$21</definedName>
    <definedName name="_______NO1" localSheetId="1">[4]PL!#REF!</definedName>
    <definedName name="_______NO1" localSheetId="0">[4]PL!#REF!</definedName>
    <definedName name="_______NO1">[4]PL!#REF!</definedName>
    <definedName name="______Apr06">#REF!</definedName>
    <definedName name="______apr97" localSheetId="1">#REF!</definedName>
    <definedName name="______apr97" localSheetId="0">#REF!</definedName>
    <definedName name="______apr97">#REF!</definedName>
    <definedName name="______DAT15" localSheetId="1">#REF!</definedName>
    <definedName name="______DAT15" localSheetId="0">#REF!</definedName>
    <definedName name="______DAT15">#REF!</definedName>
    <definedName name="______DAT5" localSheetId="1">#REF!</definedName>
    <definedName name="______DAT5" localSheetId="0">#REF!</definedName>
    <definedName name="______DAT5">#REF!</definedName>
    <definedName name="______def1">'[16]defectives 5'!$A$1:$G$21</definedName>
    <definedName name="______feb97" localSheetId="1">#REF!</definedName>
    <definedName name="______feb97" localSheetId="0">#REF!</definedName>
    <definedName name="______feb97">#REF!</definedName>
    <definedName name="______kk614" localSheetId="1">'[17]Cons.Trial'!#REF!</definedName>
    <definedName name="______kk614" localSheetId="0">'[17]Cons.Trial'!#REF!</definedName>
    <definedName name="______kk614">'[17]Cons.Trial'!#REF!</definedName>
    <definedName name="_____Apr06">#REF!</definedName>
    <definedName name="_____apr97" localSheetId="1">#REF!</definedName>
    <definedName name="_____apr97" localSheetId="0">#REF!</definedName>
    <definedName name="_____apr97">#REF!</definedName>
    <definedName name="_____DAT10" localSheetId="1">#REF!</definedName>
    <definedName name="_____DAT10" localSheetId="0">#REF!</definedName>
    <definedName name="_____DAT10">#REF!</definedName>
    <definedName name="_____DAT11">'[18]211977'!$H$2:$H$23</definedName>
    <definedName name="_____DAT12" localSheetId="1">'[18]211977'!#REF!</definedName>
    <definedName name="_____DAT12" localSheetId="0">'[18]211977'!#REF!</definedName>
    <definedName name="_____DAT12">'[18]211977'!#REF!</definedName>
    <definedName name="_____DAT13" localSheetId="1">#REF!</definedName>
    <definedName name="_____DAT13" localSheetId="0">#REF!</definedName>
    <definedName name="_____DAT13">#REF!</definedName>
    <definedName name="_____DAT14" localSheetId="1">#REF!</definedName>
    <definedName name="_____DAT14" localSheetId="0">#REF!</definedName>
    <definedName name="_____DAT14">#REF!</definedName>
    <definedName name="_____DAT15" localSheetId="1">#REF!</definedName>
    <definedName name="_____DAT15" localSheetId="0">#REF!</definedName>
    <definedName name="_____DAT15">#REF!</definedName>
    <definedName name="_____DAT16" localSheetId="1">#REF!</definedName>
    <definedName name="_____DAT16">#REF!</definedName>
    <definedName name="_____DAT17" localSheetId="1">#REF!</definedName>
    <definedName name="_____DAT17">#REF!</definedName>
    <definedName name="_____DAT18" localSheetId="1">#REF!</definedName>
    <definedName name="_____DAT18">#REF!</definedName>
    <definedName name="_____DAT19" localSheetId="1">#REF!</definedName>
    <definedName name="_____DAT19">#REF!</definedName>
    <definedName name="_____DAT2" localSheetId="1">#REF!</definedName>
    <definedName name="_____DAT2">#REF!</definedName>
    <definedName name="_____DAT3" localSheetId="1">#REF!</definedName>
    <definedName name="_____DAT3">#REF!</definedName>
    <definedName name="_____DAT4" localSheetId="1">#REF!</definedName>
    <definedName name="_____DAT4">#REF!</definedName>
    <definedName name="_____DAT5" localSheetId="1">#REF!</definedName>
    <definedName name="_____DAT5">#REF!</definedName>
    <definedName name="_____DAT6" localSheetId="1">#REF!</definedName>
    <definedName name="_____DAT6">#REF!</definedName>
    <definedName name="_____DAT7" localSheetId="1">#REF!</definedName>
    <definedName name="_____DAT7">#REF!</definedName>
    <definedName name="_____DAT8" localSheetId="1">#REF!</definedName>
    <definedName name="_____DAT8">#REF!</definedName>
    <definedName name="_____DAT9" localSheetId="1">#REF!</definedName>
    <definedName name="_____DAT9">#REF!</definedName>
    <definedName name="_____def1">'[16]defectives 5'!$A$1:$G$21</definedName>
    <definedName name="_____feb97" localSheetId="1">#REF!</definedName>
    <definedName name="_____feb97" localSheetId="0">#REF!</definedName>
    <definedName name="_____feb97">#REF!</definedName>
    <definedName name="_____fig1">[19]M_Charts!$B$25:$N$53</definedName>
    <definedName name="_____fig10">[19]Q_Charts!$B$51:$N$79</definedName>
    <definedName name="_____fig11">[19]Q_Charts!$B$81:$N$109</definedName>
    <definedName name="_____fig12">[19]Q_Charts!$B$111:$N$139</definedName>
    <definedName name="_____fig13">[19]Q_Charts!$B$141:$N$169</definedName>
    <definedName name="_____fig14">[19]Q_Charts!$B$171:$N$199</definedName>
    <definedName name="_____fig15">[19]A_Charts!$B$21:$N$49</definedName>
    <definedName name="_____fig16">[19]A_Charts!$B$51:$N$78</definedName>
    <definedName name="_____fig17">[19]A_Charts!$B$81:$N$108</definedName>
    <definedName name="_____fig18">[19]A_Charts!$B$111:$N$139</definedName>
    <definedName name="_____fig19">[19]A_Charts!$B$141:$N$169</definedName>
    <definedName name="_____fig2">[19]M_Charts!$B$55:$N$83</definedName>
    <definedName name="_____fig3">[19]M_Charts!$B$85:$N$113</definedName>
    <definedName name="_____fig4">[19]M_Charts!$B$115:$N$143</definedName>
    <definedName name="_____fig5">[19]M_Charts!$B$145:$N$173</definedName>
    <definedName name="_____fig6">[19]M_Charts!$B$175:$N$203</definedName>
    <definedName name="_____fig7">[19]M_Charts!$B$205:$N$233</definedName>
    <definedName name="_____fig8">[19]M_Charts!$B$235:$N$263</definedName>
    <definedName name="_____fig9">[19]Q_Charts!$B$21:$N$49</definedName>
    <definedName name="_____kk614" localSheetId="1">'[17]Cons.Trial'!#REF!</definedName>
    <definedName name="_____kk614" localSheetId="0">'[17]Cons.Trial'!#REF!</definedName>
    <definedName name="_____kk614">'[17]Cons.Trial'!#REF!</definedName>
    <definedName name="_____mbs1" localSheetId="1">#REF!</definedName>
    <definedName name="_____mbs1" localSheetId="0">#REF!</definedName>
    <definedName name="_____mbs1">#REF!</definedName>
    <definedName name="_____mbs2">[20]M_BS!$A$1:$R$53</definedName>
    <definedName name="_____mbs3">[20]M_BS!$R$1:$R$53</definedName>
    <definedName name="_____mcf1">[19]M_CF!$T$1:$T$135</definedName>
    <definedName name="_____mpl1" localSheetId="1">#REF!</definedName>
    <definedName name="_____mpl1" localSheetId="0">#REF!</definedName>
    <definedName name="_____mpl1">#REF!</definedName>
    <definedName name="_____mpl2">[20]M_PL!$A$1:$U$49</definedName>
    <definedName name="_____mpl3">[20]M_PL!$S$1:$U$49</definedName>
    <definedName name="_____mpr1">[19]M_PR!$S$1:$S$41</definedName>
    <definedName name="_____msy1">[19]M_SY!$S$1:$U$29</definedName>
    <definedName name="_____NO1" localSheetId="1">[4]PL!#REF!</definedName>
    <definedName name="_____NO1" localSheetId="0">[4]PL!#REF!</definedName>
    <definedName name="_____NO1">[4]PL!#REF!</definedName>
    <definedName name="_____qa1">[19]Q_A1!$A$1:$S$55</definedName>
    <definedName name="_____qa2">[19]Q_A2!$A$1:$S$80</definedName>
    <definedName name="_____qbs1">[19]Q_BS!$T$1:$Y$52</definedName>
    <definedName name="_____qcf1">[19]Q_CF!$S$1:$W$51</definedName>
    <definedName name="_____qpl1">[19]Q_PL!$S$1:$X$30</definedName>
    <definedName name="_____qpr1">[19]Q_PR!$S$1:$X$44</definedName>
    <definedName name="_____VRS1">"$#REF!.$D$5"</definedName>
    <definedName name="_____vrs2">"$#REF!.$D$5"</definedName>
    <definedName name="____Apr06">#REF!</definedName>
    <definedName name="____apr97" localSheetId="1">#REF!</definedName>
    <definedName name="____apr97" localSheetId="0">#REF!</definedName>
    <definedName name="____apr97">#REF!</definedName>
    <definedName name="____DAT1" localSheetId="1">#REF!</definedName>
    <definedName name="____DAT1" localSheetId="0">#REF!</definedName>
    <definedName name="____DAT1">#REF!</definedName>
    <definedName name="____DAT10" localSheetId="1">#REF!</definedName>
    <definedName name="____DAT10" localSheetId="0">#REF!</definedName>
    <definedName name="____DAT10">#REF!</definedName>
    <definedName name="____DAT11" localSheetId="1">#REF!</definedName>
    <definedName name="____DAT11">#REF!</definedName>
    <definedName name="____DAT12" localSheetId="1">#REF!</definedName>
    <definedName name="____DAT12">#REF!</definedName>
    <definedName name="____DAT13" localSheetId="1">#REF!</definedName>
    <definedName name="____DAT13">#REF!</definedName>
    <definedName name="____DAT14" localSheetId="1">#REF!</definedName>
    <definedName name="____DAT14">#REF!</definedName>
    <definedName name="____DAT16" localSheetId="1">#REF!</definedName>
    <definedName name="____DAT16">#REF!</definedName>
    <definedName name="____DAT17" localSheetId="1">#REF!</definedName>
    <definedName name="____DAT17">#REF!</definedName>
    <definedName name="____DAT18" localSheetId="1">#REF!</definedName>
    <definedName name="____DAT18">#REF!</definedName>
    <definedName name="____DAT19" localSheetId="1">#REF!</definedName>
    <definedName name="____DAT19">#REF!</definedName>
    <definedName name="____DAT2" localSheetId="1">#REF!</definedName>
    <definedName name="____DAT2">#REF!</definedName>
    <definedName name="____DAT20" localSheetId="1">#REF!</definedName>
    <definedName name="____DAT20">#REF!</definedName>
    <definedName name="____DAT3" localSheetId="1">#REF!</definedName>
    <definedName name="____DAT3">#REF!</definedName>
    <definedName name="____DAT4" localSheetId="1">#REF!</definedName>
    <definedName name="____DAT4">#REF!</definedName>
    <definedName name="____DAT5" localSheetId="1">#REF!</definedName>
    <definedName name="____DAT5">#REF!</definedName>
    <definedName name="____DAT6" localSheetId="1">#REF!</definedName>
    <definedName name="____DAT6">#REF!</definedName>
    <definedName name="____DAT7" localSheetId="1">#REF!</definedName>
    <definedName name="____DAT7">#REF!</definedName>
    <definedName name="____DAT8" localSheetId="1">#REF!</definedName>
    <definedName name="____DAT8">#REF!</definedName>
    <definedName name="____DAT9" localSheetId="1">#REF!</definedName>
    <definedName name="____DAT9">#REF!</definedName>
    <definedName name="____def1">'[16]defectives 5'!$A$1:$G$21</definedName>
    <definedName name="____feb97" localSheetId="1">#REF!</definedName>
    <definedName name="____feb97" localSheetId="0">#REF!</definedName>
    <definedName name="____feb97">#REF!</definedName>
    <definedName name="____fig1">[19]M_Charts!$B$25:$N$53</definedName>
    <definedName name="____fig10">[19]Q_Charts!$B$51:$N$79</definedName>
    <definedName name="____fig11">[19]Q_Charts!$B$81:$N$109</definedName>
    <definedName name="____fig12">[19]Q_Charts!$B$111:$N$139</definedName>
    <definedName name="____fig13">[19]Q_Charts!$B$141:$N$169</definedName>
    <definedName name="____fig14">[19]Q_Charts!$B$171:$N$199</definedName>
    <definedName name="____fig15">[19]A_Charts!$B$21:$N$49</definedName>
    <definedName name="____fig16">[19]A_Charts!$B$51:$N$78</definedName>
    <definedName name="____fig17">[19]A_Charts!$B$81:$N$108</definedName>
    <definedName name="____fig18">[19]A_Charts!$B$111:$N$139</definedName>
    <definedName name="____fig19">[19]A_Charts!$B$141:$N$169</definedName>
    <definedName name="____fig2">[19]M_Charts!$B$55:$N$83</definedName>
    <definedName name="____fig3">[19]M_Charts!$B$85:$N$113</definedName>
    <definedName name="____fig4">[19]M_Charts!$B$115:$N$143</definedName>
    <definedName name="____fig5">[19]M_Charts!$B$145:$N$173</definedName>
    <definedName name="____fig6">[19]M_Charts!$B$175:$N$203</definedName>
    <definedName name="____fig7">[19]M_Charts!$B$205:$N$233</definedName>
    <definedName name="____fig8">[19]M_Charts!$B$235:$N$263</definedName>
    <definedName name="____fig9">[19]Q_Charts!$B$21:$N$49</definedName>
    <definedName name="____kk614" localSheetId="1">'[17]Cons.Trial'!#REF!</definedName>
    <definedName name="____kk614" localSheetId="0">'[17]Cons.Trial'!#REF!</definedName>
    <definedName name="____kk614">'[17]Cons.Trial'!#REF!</definedName>
    <definedName name="____mbs1" localSheetId="1">#REF!</definedName>
    <definedName name="____mbs1" localSheetId="0">#REF!</definedName>
    <definedName name="____mbs1">#REF!</definedName>
    <definedName name="____mbs2">[20]M_BS!$A$1:$R$53</definedName>
    <definedName name="____mbs3">[20]M_BS!$R$1:$R$53</definedName>
    <definedName name="____mcf1">[19]M_CF!$T$1:$T$135</definedName>
    <definedName name="____mpl1" localSheetId="1">#REF!</definedName>
    <definedName name="____mpl1" localSheetId="0">#REF!</definedName>
    <definedName name="____mpl1">#REF!</definedName>
    <definedName name="____mpl2">[20]M_PL!$A$1:$U$49</definedName>
    <definedName name="____mpl3">[20]M_PL!$S$1:$U$49</definedName>
    <definedName name="____mpr1">[19]M_PR!$S$1:$S$41</definedName>
    <definedName name="____msy1">[19]M_SY!$S$1:$U$29</definedName>
    <definedName name="____qa1">[19]Q_A1!$A$1:$S$55</definedName>
    <definedName name="____qa2">[19]Q_A2!$A$1:$S$80</definedName>
    <definedName name="____qbs1">[19]Q_BS!$T$1:$Y$52</definedName>
    <definedName name="____qcf1">[19]Q_CF!$S$1:$W$51</definedName>
    <definedName name="____qpl1">[19]Q_PL!$S$1:$X$30</definedName>
    <definedName name="____qpr1">[19]Q_PR!$S$1:$X$44</definedName>
    <definedName name="____VRS1">"$#REF!.$D$5"</definedName>
    <definedName name="____vrs2">"$#REF!.$D$5"</definedName>
    <definedName name="___Apr06">#REF!</definedName>
    <definedName name="___apr97" localSheetId="1">#REF!</definedName>
    <definedName name="___apr97" localSheetId="0">#REF!</definedName>
    <definedName name="___apr97">#REF!</definedName>
    <definedName name="___DAT1" localSheetId="1">#REF!</definedName>
    <definedName name="___DAT1" localSheetId="0">#REF!</definedName>
    <definedName name="___DAT1">#REF!</definedName>
    <definedName name="___DAT10" localSheetId="1">#REF!</definedName>
    <definedName name="___DAT10" localSheetId="0">#REF!</definedName>
    <definedName name="___DAT10">#REF!</definedName>
    <definedName name="___DAT11">'[18]102255'!$H$2:$H$26</definedName>
    <definedName name="___DAT12" localSheetId="1">'[18]102255'!#REF!</definedName>
    <definedName name="___DAT12" localSheetId="0">'[18]102255'!#REF!</definedName>
    <definedName name="___DAT12">'[18]102255'!#REF!</definedName>
    <definedName name="___DAT13" localSheetId="1">#REF!</definedName>
    <definedName name="___DAT13" localSheetId="0">#REF!</definedName>
    <definedName name="___DAT13">#REF!</definedName>
    <definedName name="___DAT14" localSheetId="1">#REF!</definedName>
    <definedName name="___DAT14" localSheetId="0">#REF!</definedName>
    <definedName name="___DAT14">#REF!</definedName>
    <definedName name="___DAT15" localSheetId="1">#REF!</definedName>
    <definedName name="___DAT15" localSheetId="0">#REF!</definedName>
    <definedName name="___DAT15">#REF!</definedName>
    <definedName name="___DAT16" localSheetId="1">#REF!</definedName>
    <definedName name="___DAT16">#REF!</definedName>
    <definedName name="___DAT17" localSheetId="1">#REF!</definedName>
    <definedName name="___DAT17">#REF!</definedName>
    <definedName name="___DAT18" localSheetId="1">#REF!</definedName>
    <definedName name="___DAT18">#REF!</definedName>
    <definedName name="___DAT19" localSheetId="1">#REF!</definedName>
    <definedName name="___DAT19">#REF!</definedName>
    <definedName name="___DAT2" localSheetId="1">#REF!</definedName>
    <definedName name="___DAT2">#REF!</definedName>
    <definedName name="___DAT20" localSheetId="1">#REF!</definedName>
    <definedName name="___DAT20">#REF!</definedName>
    <definedName name="___DAT3" localSheetId="1">#REF!</definedName>
    <definedName name="___DAT3">#REF!</definedName>
    <definedName name="___DAT4" localSheetId="1">#REF!</definedName>
    <definedName name="___DAT4">#REF!</definedName>
    <definedName name="___DAT5" localSheetId="1">#REF!</definedName>
    <definedName name="___DAT5">#REF!</definedName>
    <definedName name="___DAT6" localSheetId="1">#REF!</definedName>
    <definedName name="___DAT6">#REF!</definedName>
    <definedName name="___DAT7" localSheetId="1">#REF!</definedName>
    <definedName name="___DAT7">#REF!</definedName>
    <definedName name="___DAT8" localSheetId="1">#REF!</definedName>
    <definedName name="___DAT8">#REF!</definedName>
    <definedName name="___DAT9" localSheetId="1">#REF!</definedName>
    <definedName name="___DAT9">#REF!</definedName>
    <definedName name="___def1">'[16]defectives 5'!$A$1:$G$21</definedName>
    <definedName name="___feb97" localSheetId="1">#REF!</definedName>
    <definedName name="___feb97" localSheetId="0">#REF!</definedName>
    <definedName name="___feb97">#REF!</definedName>
    <definedName name="___fig1">[19]M_Charts!$B$25:$N$53</definedName>
    <definedName name="___fig10">[19]Q_Charts!$B$51:$N$79</definedName>
    <definedName name="___fig11">[19]Q_Charts!$B$81:$N$109</definedName>
    <definedName name="___fig12">[19]Q_Charts!$B$111:$N$139</definedName>
    <definedName name="___fig13">[19]Q_Charts!$B$141:$N$169</definedName>
    <definedName name="___fig14">[19]Q_Charts!$B$171:$N$199</definedName>
    <definedName name="___fig15">[19]A_Charts!$B$21:$N$49</definedName>
    <definedName name="___fig16">[19]A_Charts!$B$51:$N$78</definedName>
    <definedName name="___fig17">[19]A_Charts!$B$81:$N$108</definedName>
    <definedName name="___fig18">[19]A_Charts!$B$111:$N$139</definedName>
    <definedName name="___fig19">[19]A_Charts!$B$141:$N$169</definedName>
    <definedName name="___fig2">[19]M_Charts!$B$55:$N$83</definedName>
    <definedName name="___fig3">[19]M_Charts!$B$85:$N$113</definedName>
    <definedName name="___fig4">[19]M_Charts!$B$115:$N$143</definedName>
    <definedName name="___fig5">[19]M_Charts!$B$145:$N$173</definedName>
    <definedName name="___fig6">[19]M_Charts!$B$175:$N$203</definedName>
    <definedName name="___fig7">[19]M_Charts!$B$205:$N$233</definedName>
    <definedName name="___fig8">[19]M_Charts!$B$235:$N$263</definedName>
    <definedName name="___fig9">[19]Q_Charts!$B$21:$N$49</definedName>
    <definedName name="___INDEX_SHEET___ASAP_Utilities" localSheetId="1">#REF!</definedName>
    <definedName name="___INDEX_SHEET___ASAP_Utilities" localSheetId="0">#REF!</definedName>
    <definedName name="___INDEX_SHEET___ASAP_Utilities">#REF!</definedName>
    <definedName name="___kk614" localSheetId="1">'[17]Cons.Trial'!#REF!</definedName>
    <definedName name="___kk614" localSheetId="0">'[17]Cons.Trial'!#REF!</definedName>
    <definedName name="___kk614">'[17]Cons.Trial'!#REF!</definedName>
    <definedName name="___mbs1" localSheetId="1">#REF!</definedName>
    <definedName name="___mbs1" localSheetId="0">#REF!</definedName>
    <definedName name="___mbs1">#REF!</definedName>
    <definedName name="___mbs2">[20]M_BS!$A$1:$R$53</definedName>
    <definedName name="___mbs3">[20]M_BS!$R$1:$R$53</definedName>
    <definedName name="___mcf1">[19]M_CF!$T$1:$T$135</definedName>
    <definedName name="___mds_first_cell___" localSheetId="1">#REF!</definedName>
    <definedName name="___mds_first_cell___" localSheetId="0">#REF!</definedName>
    <definedName name="___mds_first_cell___">#REF!</definedName>
    <definedName name="___mds_view_data___" localSheetId="1">#REF!</definedName>
    <definedName name="___mds_view_data___" localSheetId="0">#REF!</definedName>
    <definedName name="___mds_view_data___">#REF!</definedName>
    <definedName name="___mpl1" localSheetId="1">#REF!</definedName>
    <definedName name="___mpl1" localSheetId="0">#REF!</definedName>
    <definedName name="___mpl1">#REF!</definedName>
    <definedName name="___mpl2">[20]M_PL!$A$1:$U$49</definedName>
    <definedName name="___mpl3">[20]M_PL!$S$1:$U$49</definedName>
    <definedName name="___mpr1">[19]M_PR!$S$1:$S$41</definedName>
    <definedName name="___msy1">[19]M_SY!$S$1:$U$29</definedName>
    <definedName name="___NO1" localSheetId="1">[4]PL!#REF!</definedName>
    <definedName name="___NO1" localSheetId="0">[4]PL!#REF!</definedName>
    <definedName name="___NO1">[4]PL!#REF!</definedName>
    <definedName name="___qa1">[19]Q_A1!$A$1:$S$55</definedName>
    <definedName name="___qa2">[19]Q_A2!$A$1:$S$80</definedName>
    <definedName name="___qbs1">[19]Q_BS!$T$1:$Y$52</definedName>
    <definedName name="___qcf1">[19]Q_CF!$S$1:$W$51</definedName>
    <definedName name="___qpl1">[19]Q_PL!$S$1:$X$30</definedName>
    <definedName name="___qpr1">[19]Q_PR!$S$1:$X$44</definedName>
    <definedName name="___VRS1">"$#REF!.$D$5"</definedName>
    <definedName name="___vrs2">"$#REF!.$D$5"</definedName>
    <definedName name="__123Graph_D" localSheetId="1" hidden="1">[21]DEP!#REF!</definedName>
    <definedName name="__123Graph_D" localSheetId="0" hidden="1">[21]DEP!#REF!</definedName>
    <definedName name="__123Graph_D" hidden="1">[21]DEP!#REF!</definedName>
    <definedName name="__A990000" localSheetId="1">#REF!</definedName>
    <definedName name="__A990000" localSheetId="0">#REF!</definedName>
    <definedName name="__A990000">#REF!</definedName>
    <definedName name="__APR04">'[22]CC APR04'!$C$4:$AJ$110</definedName>
    <definedName name="__Apr06">#REF!</definedName>
    <definedName name="__apr97" localSheetId="1">#REF!</definedName>
    <definedName name="__apr97" localSheetId="0">#REF!</definedName>
    <definedName name="__apr97">#REF!</definedName>
    <definedName name="__cil27" localSheetId="1">#REF!</definedName>
    <definedName name="__cil27" localSheetId="0">#REF!</definedName>
    <definedName name="__cil27">#REF!</definedName>
    <definedName name="__DAT1" localSheetId="1">'[18]212682'!#REF!</definedName>
    <definedName name="__DAT1" localSheetId="0">'[18]212682'!#REF!</definedName>
    <definedName name="__DAT1">'[18]212682'!#REF!</definedName>
    <definedName name="__DAT10" localSheetId="1">#REF!</definedName>
    <definedName name="__DAT10" localSheetId="0">#REF!</definedName>
    <definedName name="__DAT10">#REF!</definedName>
    <definedName name="__DAT11">'[18]212682'!$H$2:$H$44</definedName>
    <definedName name="__DAT12" localSheetId="1">'[18]212682'!#REF!</definedName>
    <definedName name="__DAT12" localSheetId="0">'[18]212682'!#REF!</definedName>
    <definedName name="__DAT12">'[18]212682'!#REF!</definedName>
    <definedName name="__DAT13" localSheetId="1">#REF!</definedName>
    <definedName name="__DAT13" localSheetId="0">#REF!</definedName>
    <definedName name="__DAT13">#REF!</definedName>
    <definedName name="__DAT14" localSheetId="1">#REF!</definedName>
    <definedName name="__DAT14" localSheetId="0">#REF!</definedName>
    <definedName name="__DAT14">#REF!</definedName>
    <definedName name="__DAT15" localSheetId="1">#REF!</definedName>
    <definedName name="__DAT15" localSheetId="0">#REF!</definedName>
    <definedName name="__DAT15">#REF!</definedName>
    <definedName name="__DAT16" localSheetId="1">#REF!</definedName>
    <definedName name="__DAT16">#REF!</definedName>
    <definedName name="__DAT17" localSheetId="1">#REF!</definedName>
    <definedName name="__DAT17">#REF!</definedName>
    <definedName name="__DAT18" localSheetId="1">#REF!</definedName>
    <definedName name="__DAT18">#REF!</definedName>
    <definedName name="__DAT19" localSheetId="1">#REF!</definedName>
    <definedName name="__DAT19">#REF!</definedName>
    <definedName name="__DAT2" localSheetId="1">#REF!</definedName>
    <definedName name="__DAT2">#REF!</definedName>
    <definedName name="__DAT20" localSheetId="1">#REF!</definedName>
    <definedName name="__DAT20">#REF!</definedName>
    <definedName name="__DAT21" localSheetId="1">#REF!</definedName>
    <definedName name="__DAT21">#REF!</definedName>
    <definedName name="__DAT22" localSheetId="1">#REF!</definedName>
    <definedName name="__DAT22">#REF!</definedName>
    <definedName name="__DAT23" localSheetId="1">#REF!</definedName>
    <definedName name="__DAT23">#REF!</definedName>
    <definedName name="__DAT24" localSheetId="1">'[23]Excise on RM'!#REF!</definedName>
    <definedName name="__DAT24">'[23]Excise on RM'!#REF!</definedName>
    <definedName name="__DAT27" localSheetId="1">'[23]Excise on RM'!#REF!</definedName>
    <definedName name="__DAT27">'[23]Excise on RM'!#REF!</definedName>
    <definedName name="__DAT28" localSheetId="1">'[23]Excise on RM'!#REF!</definedName>
    <definedName name="__DAT28">'[23]Excise on RM'!#REF!</definedName>
    <definedName name="__DAT3" localSheetId="1">#REF!</definedName>
    <definedName name="__DAT3" localSheetId="0">#REF!</definedName>
    <definedName name="__DAT3">#REF!</definedName>
    <definedName name="__DAT30" localSheetId="1">'[23]Excise on RM'!#REF!</definedName>
    <definedName name="__DAT30" localSheetId="0">'[23]Excise on RM'!#REF!</definedName>
    <definedName name="__DAT30">'[23]Excise on RM'!#REF!</definedName>
    <definedName name="__DAT31" localSheetId="1">'[23]Excise on RM'!#REF!</definedName>
    <definedName name="__DAT31">'[23]Excise on RM'!#REF!</definedName>
    <definedName name="__DAT32" localSheetId="1">'[23]Excise on RM'!#REF!</definedName>
    <definedName name="__DAT32">'[23]Excise on RM'!#REF!</definedName>
    <definedName name="__DAT33" localSheetId="1">'[23]Excise on RM'!#REF!</definedName>
    <definedName name="__DAT33">'[23]Excise on RM'!#REF!</definedName>
    <definedName name="__DAT4" localSheetId="1">#REF!</definedName>
    <definedName name="__DAT4" localSheetId="0">#REF!</definedName>
    <definedName name="__DAT4">#REF!</definedName>
    <definedName name="__DAT5" localSheetId="1">#REF!</definedName>
    <definedName name="__DAT5" localSheetId="0">#REF!</definedName>
    <definedName name="__DAT5">#REF!</definedName>
    <definedName name="__DAT6" localSheetId="1">#REF!</definedName>
    <definedName name="__DAT6" localSheetId="0">#REF!</definedName>
    <definedName name="__DAT6">#REF!</definedName>
    <definedName name="__DAT7" localSheetId="1">#REF!</definedName>
    <definedName name="__DAT7">#REF!</definedName>
    <definedName name="__DAT8" localSheetId="1">#REF!</definedName>
    <definedName name="__DAT8">#REF!</definedName>
    <definedName name="__DAT9" localSheetId="1">#REF!</definedName>
    <definedName name="__DAT9">#REF!</definedName>
    <definedName name="__def1">'[16]defectives 5'!$A$1:$G$21</definedName>
    <definedName name="__FEB1" localSheetId="1">'[24]TB RS $  feb'!#REF!</definedName>
    <definedName name="__FEB1" localSheetId="0">'[24]TB RS $  feb'!#REF!</definedName>
    <definedName name="__FEB1">'[24]TB RS $  feb'!#REF!</definedName>
    <definedName name="__FEB2" localSheetId="1">#REF!</definedName>
    <definedName name="__FEB2" localSheetId="0">#REF!</definedName>
    <definedName name="__FEB2">#REF!</definedName>
    <definedName name="__feb97" localSheetId="1">#REF!</definedName>
    <definedName name="__feb97" localSheetId="0">#REF!</definedName>
    <definedName name="__feb97">#REF!</definedName>
    <definedName name="__fig1">[19]M_Charts!$B$25:$N$53</definedName>
    <definedName name="__fig10">[19]Q_Charts!$B$51:$N$79</definedName>
    <definedName name="__fig11">[19]Q_Charts!$B$81:$N$109</definedName>
    <definedName name="__fig12">[19]Q_Charts!$B$111:$N$139</definedName>
    <definedName name="__fig13">[19]Q_Charts!$B$141:$N$169</definedName>
    <definedName name="__fig14">[19]Q_Charts!$B$171:$N$199</definedName>
    <definedName name="__fig15">[19]A_Charts!$B$21:$N$49</definedName>
    <definedName name="__fig16">[19]A_Charts!$B$51:$N$78</definedName>
    <definedName name="__fig17">[19]A_Charts!$B$81:$N$108</definedName>
    <definedName name="__fig18">[19]A_Charts!$B$111:$N$139</definedName>
    <definedName name="__fig19">[19]A_Charts!$B$141:$N$169</definedName>
    <definedName name="__fig2">[19]M_Charts!$B$55:$N$83</definedName>
    <definedName name="__fig3">[19]M_Charts!$B$85:$N$113</definedName>
    <definedName name="__fig4">[19]M_Charts!$B$115:$N$143</definedName>
    <definedName name="__fig5">[19]M_Charts!$B$145:$N$173</definedName>
    <definedName name="__fig6">[19]M_Charts!$B$175:$N$203</definedName>
    <definedName name="__fig7">[19]M_Charts!$B$205:$N$233</definedName>
    <definedName name="__fig8">[19]M_Charts!$B$235:$N$263</definedName>
    <definedName name="__fig9">[19]Q_Charts!$B$21:$N$49</definedName>
    <definedName name="__kk614" localSheetId="1">'[17]Cons.Trial'!#REF!</definedName>
    <definedName name="__kk614" localSheetId="0">'[17]Cons.Trial'!#REF!</definedName>
    <definedName name="__kk614">'[17]Cons.Trial'!#REF!</definedName>
    <definedName name="__LED21" localSheetId="1">#REF!</definedName>
    <definedName name="__LED21" localSheetId="0">#REF!</definedName>
    <definedName name="__LED21">#REF!</definedName>
    <definedName name="__LV1" localSheetId="1">#REF!</definedName>
    <definedName name="__LV1" localSheetId="0">#REF!</definedName>
    <definedName name="__LV1">#REF!</definedName>
    <definedName name="__LV2" localSheetId="1">#REF!</definedName>
    <definedName name="__LV2" localSheetId="0">#REF!</definedName>
    <definedName name="__LV2">#REF!</definedName>
    <definedName name="__mar01" localSheetId="1">#REF!</definedName>
    <definedName name="__mar01">#REF!</definedName>
    <definedName name="__mar02" localSheetId="1">#REF!</definedName>
    <definedName name="__mar02">#REF!</definedName>
    <definedName name="__MAR1" localSheetId="1">#REF!</definedName>
    <definedName name="__MAR1">#REF!</definedName>
    <definedName name="__MAR16" localSheetId="1">#REF!</definedName>
    <definedName name="__MAR16">#REF!</definedName>
    <definedName name="__MAR27" localSheetId="1">#REF!</definedName>
    <definedName name="__MAR27">#REF!</definedName>
    <definedName name="__MAT112" localSheetId="1">#REF!</definedName>
    <definedName name="__MAT112">#REF!</definedName>
    <definedName name="__MAT21" localSheetId="1">#REF!</definedName>
    <definedName name="__MAT21">#REF!</definedName>
    <definedName name="__MAY04">'[22]CC MAY04'!$C$4:$AJ$112</definedName>
    <definedName name="__may1115" localSheetId="1">#REF!</definedName>
    <definedName name="__may1115" localSheetId="0">#REF!</definedName>
    <definedName name="__may1115">#REF!</definedName>
    <definedName name="__MAY115" localSheetId="1">#REF!</definedName>
    <definedName name="__MAY115" localSheetId="0">#REF!</definedName>
    <definedName name="__MAY115">#REF!</definedName>
    <definedName name="__MAY15">'[25]TB  Rupees  $'!$B$1:$E$461</definedName>
    <definedName name="__may21" localSheetId="1">#REF!</definedName>
    <definedName name="__may21" localSheetId="0">#REF!</definedName>
    <definedName name="__may21">#REF!</definedName>
    <definedName name="__may22" localSheetId="1">#REF!</definedName>
    <definedName name="__may22" localSheetId="0">#REF!</definedName>
    <definedName name="__may22">#REF!</definedName>
    <definedName name="__MAY221" localSheetId="1">#REF!</definedName>
    <definedName name="__MAY221" localSheetId="0">#REF!</definedName>
    <definedName name="__MAY221">#REF!</definedName>
    <definedName name="__MAY24" localSheetId="1">#REF!</definedName>
    <definedName name="__MAY24">#REF!</definedName>
    <definedName name="__MAY25" localSheetId="1">#REF!</definedName>
    <definedName name="__MAY25">#REF!</definedName>
    <definedName name="__may26" localSheetId="1">#REF!</definedName>
    <definedName name="__may26">#REF!</definedName>
    <definedName name="__MAY6" localSheetId="1">#REF!</definedName>
    <definedName name="__MAY6">#REF!</definedName>
    <definedName name="__mbs1" localSheetId="1">#REF!</definedName>
    <definedName name="__mbs1">#REF!</definedName>
    <definedName name="__mbs2">[20]M_BS!$A$1:$R$53</definedName>
    <definedName name="__mbs3">[20]M_BS!$R$1:$R$53</definedName>
    <definedName name="__mcf1">[19]M_CF!$T$1:$T$135</definedName>
    <definedName name="__mpl1" localSheetId="1">#REF!</definedName>
    <definedName name="__mpl1" localSheetId="0">#REF!</definedName>
    <definedName name="__mpl1">#REF!</definedName>
    <definedName name="__mpl2">[20]M_PL!$A$1:$U$49</definedName>
    <definedName name="__mpl3">[20]M_PL!$S$1:$U$49</definedName>
    <definedName name="__mpr1">[19]M_PR!$S$1:$S$41</definedName>
    <definedName name="__msy1">[19]M_SY!$S$1:$U$29</definedName>
    <definedName name="__PG1" localSheetId="1">#REF!</definedName>
    <definedName name="__PG1" localSheetId="0">#REF!</definedName>
    <definedName name="__PG1">#REF!</definedName>
    <definedName name="__PG2" localSheetId="1">#REF!</definedName>
    <definedName name="__PG2" localSheetId="0">#REF!</definedName>
    <definedName name="__PG2">#REF!</definedName>
    <definedName name="__PG3" localSheetId="1">#REF!</definedName>
    <definedName name="__PG3" localSheetId="0">#REF!</definedName>
    <definedName name="__PG3">#REF!</definedName>
    <definedName name="__prn01" localSheetId="1">#REF!</definedName>
    <definedName name="__prn01">#REF!</definedName>
    <definedName name="__qa1">[19]Q_A1!$A$1:$S$55</definedName>
    <definedName name="__qa2">[19]Q_A2!$A$1:$S$80</definedName>
    <definedName name="__qbs1">[19]Q_BS!$T$1:$Y$52</definedName>
    <definedName name="__qcf1">[19]Q_CF!$S$1:$W$51</definedName>
    <definedName name="__qpl1">[19]Q_PL!$S$1:$X$30</definedName>
    <definedName name="__qpr1">[19]Q_PR!$S$1:$X$44</definedName>
    <definedName name="__REV1" localSheetId="1">#REF!</definedName>
    <definedName name="__REV1" localSheetId="0">#REF!</definedName>
    <definedName name="__REV1">#REF!</definedName>
    <definedName name="__rev2" localSheetId="1">#REF!</definedName>
    <definedName name="__rev2" localSheetId="0">#REF!</definedName>
    <definedName name="__rev2">#REF!</definedName>
    <definedName name="__rev4" localSheetId="1">#REF!</definedName>
    <definedName name="__rev4" localSheetId="0">#REF!</definedName>
    <definedName name="__rev4">#REF!</definedName>
    <definedName name="__REV5" localSheetId="1">#REF!</definedName>
    <definedName name="__REV5">#REF!</definedName>
    <definedName name="__TA1" localSheetId="1">#REF!</definedName>
    <definedName name="__TA1">#REF!</definedName>
    <definedName name="__TA2" localSheetId="1">#REF!</definedName>
    <definedName name="__TA2">#REF!</definedName>
    <definedName name="__TP1" localSheetId="1">#REF!</definedName>
    <definedName name="__TP1">#REF!</definedName>
    <definedName name="__TP2" localSheetId="1">#REF!</definedName>
    <definedName name="__TP2">#REF!</definedName>
    <definedName name="__UV1" localSheetId="1">#REF!</definedName>
    <definedName name="__UV1">#REF!</definedName>
    <definedName name="__UV2" localSheetId="1">#REF!</definedName>
    <definedName name="__UV2">#REF!</definedName>
    <definedName name="__VRS1">"$#REF!.$D$5"</definedName>
    <definedName name="__vrs2">"$#REF!.$D$5"</definedName>
    <definedName name="__WS1" localSheetId="1">#REF!</definedName>
    <definedName name="__WS1" localSheetId="0">#REF!</definedName>
    <definedName name="__WS1">#REF!</definedName>
    <definedName name="__WS2" localSheetId="1">#REF!</definedName>
    <definedName name="__WS2" localSheetId="0">#REF!</definedName>
    <definedName name="__WS2">#REF!</definedName>
    <definedName name="_10AB" localSheetId="1">#REF!</definedName>
    <definedName name="_10AB" localSheetId="0">#REF!</definedName>
    <definedName name="_10AB">#REF!</definedName>
    <definedName name="_10AC" localSheetId="1">#REF!</definedName>
    <definedName name="_10AC">#REF!</definedName>
    <definedName name="_10AD" localSheetId="1">#REF!</definedName>
    <definedName name="_10AD">#REF!</definedName>
    <definedName name="_10AE" localSheetId="1">#REF!</definedName>
    <definedName name="_10AE">#REF!</definedName>
    <definedName name="_12A" localSheetId="1">#REF!</definedName>
    <definedName name="_12A">#REF!</definedName>
    <definedName name="_12B" localSheetId="1">#REF!</definedName>
    <definedName name="_12B">#REF!</definedName>
    <definedName name="_13A" localSheetId="1">#REF!</definedName>
    <definedName name="_13A">#REF!</definedName>
    <definedName name="_1A" localSheetId="1">#REF!</definedName>
    <definedName name="_1A">#REF!</definedName>
    <definedName name="_2A" localSheetId="1">#REF!</definedName>
    <definedName name="_2A">#REF!</definedName>
    <definedName name="_3A" localSheetId="1">#REF!</definedName>
    <definedName name="_3A">#REF!</definedName>
    <definedName name="_43B" localSheetId="1">#REF!</definedName>
    <definedName name="_43B">#REF!</definedName>
    <definedName name="_4A" localSheetId="1">#REF!</definedName>
    <definedName name="_4A">#REF!</definedName>
    <definedName name="_6A" localSheetId="1">#REF!</definedName>
    <definedName name="_6A">#REF!</definedName>
    <definedName name="_7A" localSheetId="1">#REF!</definedName>
    <definedName name="_7A">#REF!</definedName>
    <definedName name="_8A" localSheetId="1">#REF!</definedName>
    <definedName name="_8A">#REF!</definedName>
    <definedName name="_9A" localSheetId="1">#REF!</definedName>
    <definedName name="_9A">#REF!</definedName>
    <definedName name="_a" localSheetId="1">#REF!</definedName>
    <definedName name="_a">#REF!</definedName>
    <definedName name="_A990000" localSheetId="1">#REF!</definedName>
    <definedName name="_A990000">#REF!</definedName>
    <definedName name="_amc1" localSheetId="1">#REF!</definedName>
    <definedName name="_amc1">#REF!</definedName>
    <definedName name="_APR04">'[22]CC APR04'!$C$4:$AJ$110</definedName>
    <definedName name="_Apr06">#REF!</definedName>
    <definedName name="_apr97" localSheetId="1">#REF!</definedName>
    <definedName name="_apr97" localSheetId="0">#REF!</definedName>
    <definedName name="_apr97">#REF!</definedName>
    <definedName name="_C" localSheetId="1">'[26]Power&amp;Fuel'!#REF!</definedName>
    <definedName name="_C" localSheetId="0">'[26]Power&amp;Fuel'!#REF!</definedName>
    <definedName name="_C">'[26]Power&amp;Fuel'!#REF!</definedName>
    <definedName name="_cil27" localSheetId="1">#REF!</definedName>
    <definedName name="_cil27" localSheetId="0">#REF!</definedName>
    <definedName name="_cil27">#REF!</definedName>
    <definedName name="_DAT1" localSheetId="1">#REF!</definedName>
    <definedName name="_DAT1" localSheetId="0">#REF!</definedName>
    <definedName name="_DAT1">#REF!</definedName>
    <definedName name="_DAT10" localSheetId="1">#REF!</definedName>
    <definedName name="_DAT10" localSheetId="0">#REF!</definedName>
    <definedName name="_DAT10">#REF!</definedName>
    <definedName name="_DAT11" localSheetId="1">#REF!</definedName>
    <definedName name="_DAT11">#REF!</definedName>
    <definedName name="_DAT12" localSheetId="1">#REF!</definedName>
    <definedName name="_DAT12">#REF!</definedName>
    <definedName name="_DAT13" localSheetId="1">#REF!</definedName>
    <definedName name="_DAT13">#REF!</definedName>
    <definedName name="_DAT14" localSheetId="1">#REF!</definedName>
    <definedName name="_DAT14">#REF!</definedName>
    <definedName name="_DAT15" localSheetId="1">#REF!</definedName>
    <definedName name="_DAT15">#REF!</definedName>
    <definedName name="_dat151">[27]dump!$O$2:$O$46</definedName>
    <definedName name="_DAT16" localSheetId="1">'[28]Base file'!#REF!</definedName>
    <definedName name="_DAT16" localSheetId="0">'[28]Base file'!#REF!</definedName>
    <definedName name="_DAT16">'[28]Base file'!#REF!</definedName>
    <definedName name="_DAT17" localSheetId="1">#REF!</definedName>
    <definedName name="_DAT17" localSheetId="0">#REF!</definedName>
    <definedName name="_DAT17">#REF!</definedName>
    <definedName name="_DAT18" localSheetId="1">#REF!</definedName>
    <definedName name="_DAT18" localSheetId="0">#REF!</definedName>
    <definedName name="_DAT18">#REF!</definedName>
    <definedName name="_DAT19" localSheetId="1">#REF!</definedName>
    <definedName name="_DAT19" localSheetId="0">#REF!</definedName>
    <definedName name="_DAT19">#REF!</definedName>
    <definedName name="_DAT2" localSheetId="1">#REF!</definedName>
    <definedName name="_DAT2">#REF!</definedName>
    <definedName name="_DAT20" localSheetId="1">#REF!</definedName>
    <definedName name="_DAT20">#REF!</definedName>
    <definedName name="_DAT21" localSheetId="1">#REF!</definedName>
    <definedName name="_DAT21">#REF!</definedName>
    <definedName name="_DAT22" localSheetId="1">#REF!</definedName>
    <definedName name="_DAT22">#REF!</definedName>
    <definedName name="_DAT23" localSheetId="1">#REF!</definedName>
    <definedName name="_DAT23">#REF!</definedName>
    <definedName name="_DAT24" localSheetId="1">'[23]Excise on RM'!#REF!</definedName>
    <definedName name="_DAT24">'[23]Excise on RM'!#REF!</definedName>
    <definedName name="_DAT27" localSheetId="1">'[23]Excise on RM'!#REF!</definedName>
    <definedName name="_DAT27">'[23]Excise on RM'!#REF!</definedName>
    <definedName name="_DAT28" localSheetId="1">'[23]Excise on RM'!#REF!</definedName>
    <definedName name="_DAT28">'[23]Excise on RM'!#REF!</definedName>
    <definedName name="_DAT3" localSheetId="1">#REF!</definedName>
    <definedName name="_DAT3" localSheetId="0">#REF!</definedName>
    <definedName name="_DAT3">#REF!</definedName>
    <definedName name="_DAT30" localSheetId="1">'[23]Excise on RM'!#REF!</definedName>
    <definedName name="_DAT30" localSheetId="0">'[23]Excise on RM'!#REF!</definedName>
    <definedName name="_DAT30">'[23]Excise on RM'!#REF!</definedName>
    <definedName name="_DAT31" localSheetId="1">'[23]Excise on RM'!#REF!</definedName>
    <definedName name="_DAT31">'[23]Excise on RM'!#REF!</definedName>
    <definedName name="_DAT32" localSheetId="1">'[23]Excise on RM'!#REF!</definedName>
    <definedName name="_DAT32">'[23]Excise on RM'!#REF!</definedName>
    <definedName name="_DAT33" localSheetId="1">'[23]Excise on RM'!#REF!</definedName>
    <definedName name="_DAT33">'[23]Excise on RM'!#REF!</definedName>
    <definedName name="_DAT4" localSheetId="1">#REF!</definedName>
    <definedName name="_DAT4" localSheetId="0">#REF!</definedName>
    <definedName name="_DAT4">#REF!</definedName>
    <definedName name="_DAT5" localSheetId="1">#REF!</definedName>
    <definedName name="_DAT5" localSheetId="0">#REF!</definedName>
    <definedName name="_DAT5">#REF!</definedName>
    <definedName name="_DAT6" localSheetId="1">#REF!</definedName>
    <definedName name="_DAT6" localSheetId="0">#REF!</definedName>
    <definedName name="_DAT6">#REF!</definedName>
    <definedName name="_DAT7" localSheetId="1">#REF!</definedName>
    <definedName name="_DAT7">#REF!</definedName>
    <definedName name="_DAT8" localSheetId="1">#REF!</definedName>
    <definedName name="_DAT8">#REF!</definedName>
    <definedName name="_DAT9" localSheetId="1">#REF!</definedName>
    <definedName name="_DAT9">#REF!</definedName>
    <definedName name="_def1">'[16]defectives 5'!$A$1:$G$21</definedName>
    <definedName name="_FEB1" localSheetId="1">'[24]TB RS $  feb'!#REF!</definedName>
    <definedName name="_FEB1" localSheetId="0">'[24]TB RS $  feb'!#REF!</definedName>
    <definedName name="_FEB1">'[24]TB RS $  feb'!#REF!</definedName>
    <definedName name="_FEB2" localSheetId="1">#REF!</definedName>
    <definedName name="_FEB2" localSheetId="0">#REF!</definedName>
    <definedName name="_FEB2">#REF!</definedName>
    <definedName name="_feb97" localSheetId="1">#REF!</definedName>
    <definedName name="_feb97" localSheetId="0">#REF!</definedName>
    <definedName name="_feb97">#REF!</definedName>
    <definedName name="_fig1">[19]M_Charts!$B$25:$N$53</definedName>
    <definedName name="_fig10">[19]Q_Charts!$B$51:$N$79</definedName>
    <definedName name="_fig11">[19]Q_Charts!$B$81:$N$109</definedName>
    <definedName name="_fig12">[19]Q_Charts!$B$111:$N$139</definedName>
    <definedName name="_fig13">[19]Q_Charts!$B$141:$N$169</definedName>
    <definedName name="_fig14">[19]Q_Charts!$B$171:$N$199</definedName>
    <definedName name="_fig15">[19]A_Charts!$B$21:$N$49</definedName>
    <definedName name="_fig16">[19]A_Charts!$B$51:$N$78</definedName>
    <definedName name="_fig17">[19]A_Charts!$B$81:$N$108</definedName>
    <definedName name="_fig18">[19]A_Charts!$B$111:$N$139</definedName>
    <definedName name="_fig19">[19]A_Charts!$B$141:$N$169</definedName>
    <definedName name="_fig2">[19]M_Charts!$B$55:$N$83</definedName>
    <definedName name="_fig3">[19]M_Charts!$B$85:$N$113</definedName>
    <definedName name="_fig4">[19]M_Charts!$B$115:$N$143</definedName>
    <definedName name="_fig5">[19]M_Charts!$B$145:$N$173</definedName>
    <definedName name="_fig6">[19]M_Charts!$B$175:$N$203</definedName>
    <definedName name="_fig7">[19]M_Charts!$B$205:$N$233</definedName>
    <definedName name="_fig8">[19]M_Charts!$B$235:$N$263</definedName>
    <definedName name="_fig9">[19]Q_Charts!$B$21:$N$49</definedName>
    <definedName name="_Fill" localSheetId="1" hidden="1">#REF!</definedName>
    <definedName name="_Fill" localSheetId="0" hidden="1">#REF!</definedName>
    <definedName name="_Fill" hidden="1">#REF!</definedName>
    <definedName name="_IND1" localSheetId="1">#REF!</definedName>
    <definedName name="_IND1" localSheetId="0">#REF!</definedName>
    <definedName name="_IND1">#REF!</definedName>
    <definedName name="_Key1" localSheetId="1" hidden="1">[29]BLGR!#REF!</definedName>
    <definedName name="_Key1" localSheetId="0" hidden="1">[29]BLGR!#REF!</definedName>
    <definedName name="_Key1" hidden="1">[29]BLGR!#REF!</definedName>
    <definedName name="_Key2" localSheetId="1" hidden="1">[29]BLGR!#REF!</definedName>
    <definedName name="_Key2" localSheetId="0" hidden="1">[29]BLGR!#REF!</definedName>
    <definedName name="_Key2" hidden="1">[29]BLGR!#REF!</definedName>
    <definedName name="_kk614" localSheetId="1">'[17]Cons.Trial'!#REF!</definedName>
    <definedName name="_kk614" localSheetId="0">'[17]Cons.Trial'!#REF!</definedName>
    <definedName name="_kk614">'[17]Cons.Trial'!#REF!</definedName>
    <definedName name="_LED21" localSheetId="1">#REF!</definedName>
    <definedName name="_LED21" localSheetId="0">#REF!</definedName>
    <definedName name="_LED21">#REF!</definedName>
    <definedName name="_LV1" localSheetId="1">#REF!</definedName>
    <definedName name="_LV1" localSheetId="0">#REF!</definedName>
    <definedName name="_LV1">#REF!</definedName>
    <definedName name="_LV2" localSheetId="1">#REF!</definedName>
    <definedName name="_LV2" localSheetId="0">#REF!</definedName>
    <definedName name="_LV2">#REF!</definedName>
    <definedName name="_mar01" localSheetId="1">#REF!</definedName>
    <definedName name="_mar01">#REF!</definedName>
    <definedName name="_mar02" localSheetId="1">#REF!</definedName>
    <definedName name="_mar02">#REF!</definedName>
    <definedName name="_MAR1" localSheetId="1">#REF!</definedName>
    <definedName name="_MAR1">#REF!</definedName>
    <definedName name="_MAR16" localSheetId="1">#REF!</definedName>
    <definedName name="_MAR16">#REF!</definedName>
    <definedName name="_MAR27" localSheetId="1">#REF!</definedName>
    <definedName name="_MAR27">#REF!</definedName>
    <definedName name="_MAT112" localSheetId="1">#REF!</definedName>
    <definedName name="_MAT112">#REF!</definedName>
    <definedName name="_MAT21" localSheetId="1">#REF!</definedName>
    <definedName name="_MAT21">#REF!</definedName>
    <definedName name="_MAY04">'[22]CC MAY04'!$C$4:$AJ$112</definedName>
    <definedName name="_may1115" localSheetId="1">#REF!</definedName>
    <definedName name="_may1115" localSheetId="0">#REF!</definedName>
    <definedName name="_may1115">#REF!</definedName>
    <definedName name="_MAY115" localSheetId="1">#REF!</definedName>
    <definedName name="_MAY115" localSheetId="0">#REF!</definedName>
    <definedName name="_MAY115">#REF!</definedName>
    <definedName name="_MAY15">'[25]TB  Rupees  $'!$B$1:$E$461</definedName>
    <definedName name="_may21" localSheetId="1">#REF!</definedName>
    <definedName name="_may21" localSheetId="0">#REF!</definedName>
    <definedName name="_may21">#REF!</definedName>
    <definedName name="_may22" localSheetId="1">#REF!</definedName>
    <definedName name="_may22" localSheetId="0">#REF!</definedName>
    <definedName name="_may22">#REF!</definedName>
    <definedName name="_MAY221" localSheetId="1">#REF!</definedName>
    <definedName name="_MAY221" localSheetId="0">#REF!</definedName>
    <definedName name="_MAY221">#REF!</definedName>
    <definedName name="_MAY24" localSheetId="1">#REF!</definedName>
    <definedName name="_MAY24">#REF!</definedName>
    <definedName name="_MAY25" localSheetId="1">#REF!</definedName>
    <definedName name="_MAY25">#REF!</definedName>
    <definedName name="_may26" localSheetId="1">#REF!</definedName>
    <definedName name="_may26">#REF!</definedName>
    <definedName name="_MAY6" localSheetId="1">#REF!</definedName>
    <definedName name="_MAY6">#REF!</definedName>
    <definedName name="_mbs1" localSheetId="1">#REF!</definedName>
    <definedName name="_mbs1">#REF!</definedName>
    <definedName name="_mbs2">[20]M_BS!$A$1:$R$53</definedName>
    <definedName name="_mbs3">[20]M_BS!$R$1:$R$53</definedName>
    <definedName name="_mcf1">[19]M_CF!$T$1:$T$135</definedName>
    <definedName name="_mpl1" localSheetId="1">#REF!</definedName>
    <definedName name="_mpl1" localSheetId="0">#REF!</definedName>
    <definedName name="_mpl1">#REF!</definedName>
    <definedName name="_mpl2">[20]M_PL!$A$1:$U$49</definedName>
    <definedName name="_mpl3">[20]M_PL!$S$1:$U$49</definedName>
    <definedName name="_mpr1">[19]M_PR!$S$1:$S$41</definedName>
    <definedName name="_msy1">[19]M_SY!$S$1:$U$29</definedName>
    <definedName name="_NO1" localSheetId="1">[4]PL!#REF!</definedName>
    <definedName name="_NO1" localSheetId="0">[4]PL!#REF!</definedName>
    <definedName name="_NO1">[4]PL!#REF!</definedName>
    <definedName name="_Order1" hidden="1">255</definedName>
    <definedName name="_Order2" hidden="1">255</definedName>
    <definedName name="_Parse_Out" localSheetId="1" hidden="1">#REF!</definedName>
    <definedName name="_Parse_Out" localSheetId="0" hidden="1">#REF!</definedName>
    <definedName name="_Parse_Out" hidden="1">#REF!</definedName>
    <definedName name="_PG1" localSheetId="1">#REF!</definedName>
    <definedName name="_PG1" localSheetId="0">#REF!</definedName>
    <definedName name="_PG1">#REF!</definedName>
    <definedName name="_PG2" localSheetId="1">#REF!</definedName>
    <definedName name="_PG2" localSheetId="0">#REF!</definedName>
    <definedName name="_PG2">#REF!</definedName>
    <definedName name="_pg3" localSheetId="1">#REF!</definedName>
    <definedName name="_pg3">#REF!</definedName>
    <definedName name="_pg5" localSheetId="1">#REF!</definedName>
    <definedName name="_pg5">#REF!</definedName>
    <definedName name="_pg7" localSheetId="1">#REF!</definedName>
    <definedName name="_pg7">#REF!</definedName>
    <definedName name="_pg9" localSheetId="1">#REF!</definedName>
    <definedName name="_pg9">#REF!</definedName>
    <definedName name="_prn01" localSheetId="1">#REF!</definedName>
    <definedName name="_prn01">#REF!</definedName>
    <definedName name="_qa1">[19]Q_A1!$A$1:$S$55</definedName>
    <definedName name="_qa2">[19]Q_A2!$A$1:$S$80</definedName>
    <definedName name="_qbs1">[19]Q_BS!$T$1:$Y$52</definedName>
    <definedName name="_qcf1">[19]Q_CF!$S$1:$W$51</definedName>
    <definedName name="_qpl1">[19]Q_PL!$S$1:$X$30</definedName>
    <definedName name="_qpr1">[19]Q_PR!$S$1:$X$44</definedName>
    <definedName name="_Regression_Int" hidden="1">1</definedName>
    <definedName name="_REV1" localSheetId="1">#REF!</definedName>
    <definedName name="_REV1" localSheetId="0">#REF!</definedName>
    <definedName name="_REV1">#REF!</definedName>
    <definedName name="_rev2" localSheetId="1">#REF!</definedName>
    <definedName name="_rev2" localSheetId="0">#REF!</definedName>
    <definedName name="_rev2">#REF!</definedName>
    <definedName name="_rev4" localSheetId="1">#REF!</definedName>
    <definedName name="_rev4" localSheetId="0">#REF!</definedName>
    <definedName name="_rev4">#REF!</definedName>
    <definedName name="_REV5" localSheetId="1">#REF!</definedName>
    <definedName name="_REV5">#REF!</definedName>
    <definedName name="_S" localSheetId="1">'[26]Power&amp;Fuel'!#REF!</definedName>
    <definedName name="_S">'[26]Power&amp;Fuel'!#REF!</definedName>
    <definedName name="_Sort" localSheetId="1" hidden="1">[29]BLGR!#REF!</definedName>
    <definedName name="_Sort" hidden="1">[29]BLGR!#REF!</definedName>
    <definedName name="_TA1" localSheetId="1">#REF!</definedName>
    <definedName name="_TA1" localSheetId="0">#REF!</definedName>
    <definedName name="_TA1">#REF!</definedName>
    <definedName name="_TA2" localSheetId="1">#REF!</definedName>
    <definedName name="_TA2" localSheetId="0">#REF!</definedName>
    <definedName name="_TA2">#REF!</definedName>
    <definedName name="_TP1" localSheetId="1">#REF!</definedName>
    <definedName name="_TP1" localSheetId="0">#REF!</definedName>
    <definedName name="_TP1">#REF!</definedName>
    <definedName name="_TP2" localSheetId="1">#REF!</definedName>
    <definedName name="_TP2">#REF!</definedName>
    <definedName name="_UV1" localSheetId="1">#REF!</definedName>
    <definedName name="_UV1">#REF!</definedName>
    <definedName name="_UV2" localSheetId="1">#REF!</definedName>
    <definedName name="_UV2">#REF!</definedName>
    <definedName name="_VRS1">"$#REF!.$D$5"</definedName>
    <definedName name="_vrs2">"$#REF!.$D$5"</definedName>
    <definedName name="_WS1" localSheetId="1">#REF!</definedName>
    <definedName name="_WS1" localSheetId="0">#REF!</definedName>
    <definedName name="_WS1">#REF!</definedName>
    <definedName name="_WS2" localSheetId="1">#REF!</definedName>
    <definedName name="_WS2" localSheetId="0">#REF!</definedName>
    <definedName name="_WS2">#REF!</definedName>
    <definedName name="a">'[30]P&amp;L.'!$K$4</definedName>
    <definedName name="A.M.SHROFF_03" localSheetId="1">#REF!</definedName>
    <definedName name="A.M.SHROFF_03" localSheetId="0">#REF!</definedName>
    <definedName name="A.M.SHROFF_03">#REF!</definedName>
    <definedName name="A.M.SINGHVI_06" localSheetId="1">#REF!</definedName>
    <definedName name="A.M.SINGHVI_06" localSheetId="0">#REF!</definedName>
    <definedName name="A.M.SINGHVI_06">#REF!</definedName>
    <definedName name="aa">'[31]EXHIBIT- J'!$A$1:$H$51</definedName>
    <definedName name="aaa" localSheetId="1">#REF!</definedName>
    <definedName name="aaa" localSheetId="0">#REF!</definedName>
    <definedName name="aaa">#REF!</definedName>
    <definedName name="aab" localSheetId="1">#REF!</definedName>
    <definedName name="aab" localSheetId="0">#REF!</definedName>
    <definedName name="aab">#REF!</definedName>
    <definedName name="aac" localSheetId="1">#REF!</definedName>
    <definedName name="aac" localSheetId="0">#REF!</definedName>
    <definedName name="aac">#REF!</definedName>
    <definedName name="aad" localSheetId="1">#REF!</definedName>
    <definedName name="aad">#REF!</definedName>
    <definedName name="aae" localSheetId="1">#REF!</definedName>
    <definedName name="aae">#REF!</definedName>
    <definedName name="aaf" localSheetId="1">#REF!</definedName>
    <definedName name="aaf">#REF!</definedName>
    <definedName name="aag" localSheetId="1">[32]KBR17!#REF!</definedName>
    <definedName name="aag">[32]KBR17!#REF!</definedName>
    <definedName name="aah" localSheetId="1">#REF!</definedName>
    <definedName name="aah" localSheetId="0">#REF!</definedName>
    <definedName name="aah">#REF!</definedName>
    <definedName name="aai" localSheetId="1">#REF!</definedName>
    <definedName name="aai" localSheetId="0">#REF!</definedName>
    <definedName name="aai">#REF!</definedName>
    <definedName name="aaj" localSheetId="1">#REF!</definedName>
    <definedName name="aaj" localSheetId="0">#REF!</definedName>
    <definedName name="aaj">#REF!</definedName>
    <definedName name="aak" localSheetId="1">[32]KBR17!#REF!</definedName>
    <definedName name="aak" localSheetId="0">[32]KBR17!#REF!</definedName>
    <definedName name="aak">[32]KBR17!#REF!</definedName>
    <definedName name="aal" localSheetId="1">#REF!</definedName>
    <definedName name="aal" localSheetId="0">#REF!</definedName>
    <definedName name="aal">#REF!</definedName>
    <definedName name="aam" localSheetId="1">#REF!</definedName>
    <definedName name="aam" localSheetId="0">#REF!</definedName>
    <definedName name="aam">#REF!</definedName>
    <definedName name="abc" localSheetId="1">#REF!</definedName>
    <definedName name="abc" localSheetId="0">#REF!</definedName>
    <definedName name="abc">#REF!</definedName>
    <definedName name="abcd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cd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c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bh">[33]Sheet1!$H$13:$I$110</definedName>
    <definedName name="ABS.EDV1" localSheetId="1">#REF!</definedName>
    <definedName name="ABS.EDV1" localSheetId="0">#REF!</definedName>
    <definedName name="ABS.EDV1">#REF!</definedName>
    <definedName name="ABS.EDV2" localSheetId="1">#REF!</definedName>
    <definedName name="ABS.EDV2" localSheetId="0">#REF!</definedName>
    <definedName name="ABS.EDV2">#REF!</definedName>
    <definedName name="ABS.FAHRZ.1" localSheetId="1">#REF!</definedName>
    <definedName name="ABS.FAHRZ.1" localSheetId="0">#REF!</definedName>
    <definedName name="ABS.FAHRZ.1">#REF!</definedName>
    <definedName name="ABS.FAHRZ.2" localSheetId="1">#REF!</definedName>
    <definedName name="ABS.FAHRZ.2">#REF!</definedName>
    <definedName name="ABS.GRüND.K.1" localSheetId="1">#REF!</definedName>
    <definedName name="ABS.GRüND.K.1">#REF!</definedName>
    <definedName name="ABS.GRüND.K.2" localSheetId="1">#REF!</definedName>
    <definedName name="ABS.GRüND.K.2">#REF!</definedName>
    <definedName name="ABS.MASCH.1" localSheetId="1">#REF!</definedName>
    <definedName name="ABS.MASCH.1">#REF!</definedName>
    <definedName name="ABS.MASCH.2" localSheetId="1">#REF!</definedName>
    <definedName name="ABS.MASCH.2">#REF!</definedName>
    <definedName name="ABS.MOB.1" localSheetId="1">#REF!</definedName>
    <definedName name="ABS.MOB.1">#REF!</definedName>
    <definedName name="ABS.MOB.2" localSheetId="1">#REF!</definedName>
    <definedName name="ABS.MOB.2">#REF!</definedName>
    <definedName name="ABS.WERKZ.1" localSheetId="1">#REF!</definedName>
    <definedName name="ABS.WERKZ.1">#REF!</definedName>
    <definedName name="ABS.WERKZ.2" localSheetId="1">#REF!</definedName>
    <definedName name="ABS.WERKZ.2">#REF!</definedName>
    <definedName name="ABSCHR.1" localSheetId="1">#REF!</definedName>
    <definedName name="ABSCHR.1">#REF!</definedName>
    <definedName name="ABSCHR.2" localSheetId="1">#REF!</definedName>
    <definedName name="ABSCHR.2">#REF!</definedName>
    <definedName name="ABSCHR.EDV.1" localSheetId="1">#REF!</definedName>
    <definedName name="ABSCHR.EDV.1">#REF!</definedName>
    <definedName name="ABSCHR.EDV.2" localSheetId="1">#REF!</definedName>
    <definedName name="ABSCHR.EDV.2">#REF!</definedName>
    <definedName name="ABSCHR.EDV.C.1" localSheetId="1">#REF!</definedName>
    <definedName name="ABSCHR.EDV.C.1">#REF!</definedName>
    <definedName name="ABSCHR.EDV.C.2" localSheetId="1">#REF!</definedName>
    <definedName name="ABSCHR.EDV.C.2">#REF!</definedName>
    <definedName name="ABSCHR.EINR.ENTW.1" localSheetId="1">#REF!</definedName>
    <definedName name="ABSCHR.EINR.ENTW.1">#REF!</definedName>
    <definedName name="ABSCHR.EINR.ENTW.2" localSheetId="1">#REF!</definedName>
    <definedName name="ABSCHR.EINR.ENTW.2">#REF!</definedName>
    <definedName name="ABSCHR.EINR.ENTW.C.1" localSheetId="1">#REF!</definedName>
    <definedName name="ABSCHR.EINR.ENTW.C.1">#REF!</definedName>
    <definedName name="ABSCHR.EINR.ENTW.C.2" localSheetId="1">#REF!</definedName>
    <definedName name="ABSCHR.EINR.ENTW.C.2">#REF!</definedName>
    <definedName name="ABSCHR.EINR.REST.1" localSheetId="1">#REF!</definedName>
    <definedName name="ABSCHR.EINR.REST.1">#REF!</definedName>
    <definedName name="ABSCHR.EINR.REST.2" localSheetId="1">#REF!</definedName>
    <definedName name="ABSCHR.EINR.REST.2">#REF!</definedName>
    <definedName name="ABSCHR.EINR.U.M.B.1" localSheetId="1">#REF!</definedName>
    <definedName name="ABSCHR.EINR.U.M.B.1">#REF!</definedName>
    <definedName name="ABSCHR.EINR.U.M.B.2" localSheetId="1">#REF!</definedName>
    <definedName name="ABSCHR.EINR.U.M.B.2">#REF!</definedName>
    <definedName name="ABSCHR.EINR.U.M.B.C.1" localSheetId="1">#REF!</definedName>
    <definedName name="ABSCHR.EINR.U.M.B.C.1">#REF!</definedName>
    <definedName name="ABSCHR.EINR.U.M.B.C.2" localSheetId="1">#REF!</definedName>
    <definedName name="ABSCHR.EINR.U.M.B.C.2">#REF!</definedName>
    <definedName name="ABSCHR.EINR.U.M.C.1" localSheetId="1">#REF!</definedName>
    <definedName name="ABSCHR.EINR.U.M.C.1">#REF!</definedName>
    <definedName name="ABSCHR.EINR.U.M.C.2" localSheetId="1">#REF!</definedName>
    <definedName name="ABSCHR.EINR.U.M.C.2">#REF!</definedName>
    <definedName name="ABSCHR.EINR.U.M.G.1" localSheetId="1">#REF!</definedName>
    <definedName name="ABSCHR.EINR.U.M.G.1">#REF!</definedName>
    <definedName name="ABSCHR.EINR.U.M.G.2" localSheetId="1">#REF!</definedName>
    <definedName name="ABSCHR.EINR.U.M.G.2">#REF!</definedName>
    <definedName name="ABSCHR.EINR.U.M.R.1" localSheetId="1">#REF!</definedName>
    <definedName name="ABSCHR.EINR.U.M.R.1">#REF!</definedName>
    <definedName name="ABSCHR.EINR.U.M.R.2" localSheetId="1">#REF!</definedName>
    <definedName name="ABSCHR.EINR.U.M.R.2">#REF!</definedName>
    <definedName name="ABSCHR.F.EINR.U.M.1" localSheetId="1">#REF!</definedName>
    <definedName name="ABSCHR.F.EINR.U.M.1">#REF!</definedName>
    <definedName name="ABSCHR.F.EINR.U.M.2" localSheetId="1">#REF!</definedName>
    <definedName name="ABSCHR.F.EINR.U.M.2">#REF!</definedName>
    <definedName name="ABSCHR.FAHRZ.1" localSheetId="1">#REF!</definedName>
    <definedName name="ABSCHR.FAHRZ.1">#REF!</definedName>
    <definedName name="ABSCHR.FAHRZ.2" localSheetId="1">#REF!</definedName>
    <definedName name="ABSCHR.FAHRZ.2">#REF!</definedName>
    <definedName name="ABSCHR.IMMOB.CER.1" localSheetId="1">#REF!</definedName>
    <definedName name="ABSCHR.IMMOB.CER.1">#REF!</definedName>
    <definedName name="ABSCHR.IMMOB.CER.2" localSheetId="1">#REF!</definedName>
    <definedName name="ABSCHR.IMMOB.CER.2">#REF!</definedName>
    <definedName name="ABSCHR.IMMOB.CHR.1" localSheetId="1">#REF!</definedName>
    <definedName name="ABSCHR.IMMOB.CHR.1">#REF!</definedName>
    <definedName name="ABSCHR.IMMOB.CHR.2" localSheetId="1">#REF!</definedName>
    <definedName name="ABSCHR.IMMOB.CHR.2">#REF!</definedName>
    <definedName name="ABSCHR.IMMOB.KàG.1" localSheetId="1">#REF!</definedName>
    <definedName name="ABSCHR.IMMOB.KàG.1">#REF!</definedName>
    <definedName name="ABSCHR.IMMOB.KàG.2" localSheetId="1">#REF!</definedName>
    <definedName name="ABSCHR.IMMOB.KàG.2">#REF!</definedName>
    <definedName name="ABSCHR.KALIBR.1" localSheetId="1">#REF!</definedName>
    <definedName name="ABSCHR.KALIBR.1">#REF!</definedName>
    <definedName name="ABSCHR.KALIBR.2" localSheetId="1">#REF!</definedName>
    <definedName name="ABSCHR.KALIBR.2">#REF!</definedName>
    <definedName name="ABSCHR.KALIBR.C.1" localSheetId="1">#REF!</definedName>
    <definedName name="ABSCHR.KALIBR.C.1">#REF!</definedName>
    <definedName name="ABSCHR.KALIBR.C.2" localSheetId="1">#REF!</definedName>
    <definedName name="ABSCHR.KALIBR.C.2">#REF!</definedName>
    <definedName name="ABSCHR.WERKZ.1" localSheetId="1">#REF!</definedName>
    <definedName name="ABSCHR.WERKZ.1">#REF!</definedName>
    <definedName name="ABSCHR.WERKZ.2" localSheetId="1">#REF!</definedName>
    <definedName name="ABSCHR.WERKZ.2">#REF!</definedName>
    <definedName name="ABSCHREIBUNGEN1" localSheetId="1">#REF!</definedName>
    <definedName name="ABSCHREIBUNGEN1">#REF!</definedName>
    <definedName name="ABSCHREIBUNGEN2" localSheetId="1">#REF!</definedName>
    <definedName name="ABSCHREIBUNGEN2">#REF!</definedName>
    <definedName name="access" localSheetId="1">#REF!</definedName>
    <definedName name="access">#REF!</definedName>
    <definedName name="accno">#REF!</definedName>
    <definedName name="account">#REF!</definedName>
    <definedName name="acharts">[19]A_Charts!$A$1</definedName>
    <definedName name="acno">#REF!</definedName>
    <definedName name="ada" localSheetId="1">VLOOKUP('[34]Plant Nonpo Inventory'!$I1,VMast,10,FALSE)</definedName>
    <definedName name="ada" localSheetId="0">VLOOKUP('[34]Plant Nonpo Inventory'!$I1,VMast,10,FALSE)</definedName>
    <definedName name="ada">VLOOKUP('[34]Plant Nonpo Inventory'!$I1,VMast,10,FALSE)</definedName>
    <definedName name="Advt" localSheetId="1">#REF!</definedName>
    <definedName name="Advt" localSheetId="0">#REF!</definedName>
    <definedName name="Advt">#REF!</definedName>
    <definedName name="afd">[35]kolibri!$F$231</definedName>
    <definedName name="africaa" localSheetId="1">#REF!</definedName>
    <definedName name="africaa" localSheetId="0">#REF!</definedName>
    <definedName name="africaa">#REF!</definedName>
    <definedName name="afrika" localSheetId="1">#REF!</definedName>
    <definedName name="afrika" localSheetId="0">#REF!</definedName>
    <definedName name="afrika">#REF!</definedName>
    <definedName name="Age_Other_than_Retail">#REF!</definedName>
    <definedName name="Age_Retail">#REF!</definedName>
    <definedName name="ajr">#REF!</definedName>
    <definedName name="aktienkap.1" localSheetId="1">#REF!</definedName>
    <definedName name="aktienkap.1" localSheetId="0">#REF!</definedName>
    <definedName name="aktienkap.1">#REF!</definedName>
    <definedName name="aktienkap.2" localSheetId="1">#REF!</definedName>
    <definedName name="aktienkap.2">#REF!</definedName>
    <definedName name="AKTIVEN1" localSheetId="1">#REF!</definedName>
    <definedName name="AKTIVEN1">#REF!</definedName>
    <definedName name="AKTIVEN2" localSheetId="1">#REF!</definedName>
    <definedName name="AKTIVEN2">#REF!</definedName>
    <definedName name="alkldka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lkldka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lkldka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LL" localSheetId="1">#REF!</definedName>
    <definedName name="ALL" localSheetId="0">#REF!</definedName>
    <definedName name="ALL">#REF!</definedName>
    <definedName name="allannualfig">[19]A_Charts!$B$21:$N$169</definedName>
    <definedName name="allmonthsfig">[19]M_Charts!$B$25:$N$264</definedName>
    <definedName name="allquartersfig">[19]Q_Charts!$B$21:$N$200</definedName>
    <definedName name="america" localSheetId="1">#REF!</definedName>
    <definedName name="america" localSheetId="0">#REF!</definedName>
    <definedName name="america">#REF!</definedName>
    <definedName name="Amount" localSheetId="1">#REF!</definedName>
    <definedName name="Amount" localSheetId="0">#REF!</definedName>
    <definedName name="Amount">#REF!</definedName>
    <definedName name="AND.FORD.DRITTE.1" localSheetId="1">#REF!</definedName>
    <definedName name="AND.FORD.DRITTE.1" localSheetId="0">#REF!</definedName>
    <definedName name="AND.FORD.DRITTE.1">#REF!</definedName>
    <definedName name="AND.FORD.DRITTE.2" localSheetId="1">#REF!</definedName>
    <definedName name="AND.FORD.DRITTE.2">#REF!</definedName>
    <definedName name="And.Res.1" localSheetId="1">#REF!</definedName>
    <definedName name="And.Res.1">#REF!</definedName>
    <definedName name="And.Res.2" localSheetId="1">#REF!</definedName>
    <definedName name="And.Res.2">#REF!</definedName>
    <definedName name="ANDEREFORD.1" localSheetId="1">#REF!</definedName>
    <definedName name="ANDEREFORD.1">#REF!</definedName>
    <definedName name="ANDEREFORD.2" localSheetId="1">#REF!</definedName>
    <definedName name="ANDEREFORD.2">#REF!</definedName>
    <definedName name="andereres.1" localSheetId="1">#REF!</definedName>
    <definedName name="andereres.1">#REF!</definedName>
    <definedName name="andereres.2" localSheetId="1">#REF!</definedName>
    <definedName name="andereres.2">#REF!</definedName>
    <definedName name="ANDERESCHULD.1" localSheetId="1">#REF!</definedName>
    <definedName name="ANDERESCHULD.1">#REF!</definedName>
    <definedName name="ANDERESCHULD.2" localSheetId="1">#REF!</definedName>
    <definedName name="ANDERESCHULD.2">#REF!</definedName>
    <definedName name="anlageverm.1" localSheetId="1">#REF!</definedName>
    <definedName name="anlageverm.1">#REF!</definedName>
    <definedName name="anlageverm.2" localSheetId="1">#REF!</definedName>
    <definedName name="anlageverm.2">#REF!</definedName>
    <definedName name="anlauf" localSheetId="1">#REF!</definedName>
    <definedName name="anlauf">#REF!</definedName>
    <definedName name="annex" localSheetId="1">[36]PL!#REF!</definedName>
    <definedName name="annex">[36]PL!#REF!</definedName>
    <definedName name="Annex_1" localSheetId="1">'[37]E 5'!#REF!</definedName>
    <definedName name="Annex_1">'[37]E 5'!#REF!</definedName>
    <definedName name="aperna" localSheetId="1">#REF!</definedName>
    <definedName name="aperna" localSheetId="0">#REF!</definedName>
    <definedName name="aperna">#REF!</definedName>
    <definedName name="apernaklady" localSheetId="1">#REF!</definedName>
    <definedName name="apernaklady" localSheetId="0">#REF!</definedName>
    <definedName name="apernaklady">#REF!</definedName>
    <definedName name="apervynosy" localSheetId="1">#REF!</definedName>
    <definedName name="apervynosy" localSheetId="0">#REF!</definedName>
    <definedName name="apervynosy">#REF!</definedName>
    <definedName name="Appr04">'[38]CC APR04'!$C$4:$AJ$110</definedName>
    <definedName name="APRIL04">'[39]CC APR04'!$C$4:$AJ$110</definedName>
    <definedName name="arap" localSheetId="1">#REF!</definedName>
    <definedName name="arap" localSheetId="0">#REF!</definedName>
    <definedName name="arap">#REF!</definedName>
    <definedName name="aria">'[31]EXHIBIT- J'!$A$1:$H$51</definedName>
    <definedName name="ARIHANT_13" localSheetId="1">#REF!</definedName>
    <definedName name="ARIHANT_13" localSheetId="0">#REF!</definedName>
    <definedName name="ARIHANT_13">#REF!</definedName>
    <definedName name="Arvind" localSheetId="1">#REF!</definedName>
    <definedName name="Arvind" localSheetId="0">#REF!</definedName>
    <definedName name="Arvind">#REF!</definedName>
    <definedName name="AS2DocOpenMode" hidden="1">"AS2DocumentEdit"</definedName>
    <definedName name="asasasasasasa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sasasasasasa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sasasasasasa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asoc" localSheetId="1">#REF!</definedName>
    <definedName name="asoc" localSheetId="0">#REF!</definedName>
    <definedName name="asoc">#REF!</definedName>
    <definedName name="asz" localSheetId="1">#REF!</definedName>
    <definedName name="asz" localSheetId="0">#REF!</definedName>
    <definedName name="asz">#REF!</definedName>
    <definedName name="ATD">[40]Sheet2!$A$9:$C$248</definedName>
    <definedName name="ATTEND" localSheetId="1">#REF!</definedName>
    <definedName name="ATTEND" localSheetId="0">#REF!</definedName>
    <definedName name="ATTEND">#REF!</definedName>
    <definedName name="audi" localSheetId="1">#REF!</definedName>
    <definedName name="audi" localSheetId="0">#REF!</definedName>
    <definedName name="audi">#REF!</definedName>
    <definedName name="audia" localSheetId="1">#REF!</definedName>
    <definedName name="audia" localSheetId="0">#REF!</definedName>
    <definedName name="audia">#REF!</definedName>
    <definedName name="AUDIT" localSheetId="1">#REF!</definedName>
    <definedName name="AUDIT">#REF!</definedName>
    <definedName name="AUFW.LIEF.1" localSheetId="1">#REF!</definedName>
    <definedName name="AUFW.LIEF.1">#REF!</definedName>
    <definedName name="AUFW.LIEF.2" localSheetId="1">#REF!</definedName>
    <definedName name="AUFW.LIEF.2">#REF!</definedName>
    <definedName name="AUFWAND1" localSheetId="1">#REF!</definedName>
    <definedName name="AUFWAND1">#REF!</definedName>
    <definedName name="AUFWAND2" localSheetId="1">#REF!</definedName>
    <definedName name="AUFWAND2">#REF!</definedName>
    <definedName name="auhu" localSheetId="1">#REF!</definedName>
    <definedName name="auhu">#REF!</definedName>
    <definedName name="auhua" localSheetId="1">#REF!</definedName>
    <definedName name="auhua">#REF!</definedName>
    <definedName name="AUSSERBETR.AKT.1" localSheetId="1">#REF!</definedName>
    <definedName name="AUSSERBETR.AKT.1">#REF!</definedName>
    <definedName name="AUSSERBETR.AKT.2" localSheetId="1">#REF!</definedName>
    <definedName name="AUSSERBETR.AKT.2">#REF!</definedName>
    <definedName name="AUSSERBETR.PASS.1" localSheetId="1">#REF!</definedName>
    <definedName name="AUSSERBETR.PASS.1">#REF!</definedName>
    <definedName name="AUSSERBETR.PASS.2" localSheetId="1">#REF!</definedName>
    <definedName name="AUSSERBETR.PASS.2">#REF!</definedName>
    <definedName name="auto" localSheetId="1">#REF!</definedName>
    <definedName name="auto">#REF!</definedName>
    <definedName name="AutoOpen">[19]Calc!$F$206</definedName>
    <definedName name="ažio" localSheetId="1">#REF!</definedName>
    <definedName name="ažio" localSheetId="0">#REF!</definedName>
    <definedName name="ažio">#REF!</definedName>
    <definedName name="b">'[41]P&amp;L.'!$N$4</definedName>
    <definedName name="baan" localSheetId="1">#REF!</definedName>
    <definedName name="baan" localSheetId="0">#REF!</definedName>
    <definedName name="baan">#REF!</definedName>
    <definedName name="baan1" localSheetId="1">#REF!</definedName>
    <definedName name="baan1" localSheetId="0">#REF!</definedName>
    <definedName name="baan1">#REF!</definedName>
    <definedName name="BAL" localSheetId="1">#REF!</definedName>
    <definedName name="BAL" localSheetId="0">#REF!</definedName>
    <definedName name="BAL">#REF!</definedName>
    <definedName name="Balsht" localSheetId="1">#REF!</definedName>
    <definedName name="Balsht">#REF!</definedName>
    <definedName name="Bank_Report">#REF!</definedName>
    <definedName name="BANKEN1" localSheetId="1">#REF!</definedName>
    <definedName name="BANKEN1">#REF!</definedName>
    <definedName name="BANKEN2" localSheetId="1">#REF!</definedName>
    <definedName name="BANKEN2">#REF!</definedName>
    <definedName name="banky" localSheetId="1">#REF!</definedName>
    <definedName name="banky">#REF!</definedName>
    <definedName name="bauroky" localSheetId="1">#REF!</definedName>
    <definedName name="bauroky">#REF!</definedName>
    <definedName name="bba" localSheetId="1">#REF!</definedName>
    <definedName name="bba">#REF!</definedName>
    <definedName name="bbb" localSheetId="1">#REF!</definedName>
    <definedName name="bbb">#REF!</definedName>
    <definedName name="bbc" localSheetId="1">#REF!</definedName>
    <definedName name="bbc">#REF!</definedName>
    <definedName name="bbd" localSheetId="1">#REF!</definedName>
    <definedName name="bbd">#REF!</definedName>
    <definedName name="bbe" localSheetId="1">#REF!</definedName>
    <definedName name="bbe">#REF!</definedName>
    <definedName name="bbf" localSheetId="1">#REF!</definedName>
    <definedName name="bbf">#REF!</definedName>
    <definedName name="bbg" localSheetId="1">#REF!</definedName>
    <definedName name="bbg">#REF!</definedName>
    <definedName name="bbh" localSheetId="1">#REF!</definedName>
    <definedName name="bbh">#REF!</definedName>
    <definedName name="bbi" localSheetId="1">#REF!</definedName>
    <definedName name="bbi">#REF!</definedName>
    <definedName name="bbj" localSheetId="1">#REF!</definedName>
    <definedName name="bbj">#REF!</definedName>
    <definedName name="bbk" localSheetId="1">#REF!</definedName>
    <definedName name="bbk">#REF!</definedName>
    <definedName name="bbl" localSheetId="1">#REF!</definedName>
    <definedName name="bbl">#REF!</definedName>
    <definedName name="bbm" localSheetId="1">#REF!</definedName>
    <definedName name="bbm">#REF!</definedName>
    <definedName name="BelguimUS" localSheetId="1">#REF!</definedName>
    <definedName name="BelguimUS">#REF!</definedName>
    <definedName name="bestel" localSheetId="1">#REF!</definedName>
    <definedName name="bestel">#REF!</definedName>
    <definedName name="BETR.AKTIVEN1" localSheetId="1">#REF!</definedName>
    <definedName name="BETR.AKTIVEN1">#REF!</definedName>
    <definedName name="BETR.AKTIVEN2" localSheetId="1">#REF!</definedName>
    <definedName name="BETR.AKTIVEN2">#REF!</definedName>
    <definedName name="BEWE.1" localSheetId="1">#REF!</definedName>
    <definedName name="BEWE.1">#REF!</definedName>
    <definedName name="BEWE.2" localSheetId="1">#REF!</definedName>
    <definedName name="BEWE.2">#REF!</definedName>
    <definedName name="BHANDARY_02" localSheetId="1">#REF!</definedName>
    <definedName name="BHANDARY_02">#REF!</definedName>
    <definedName name="Bharat_Vyas_05" localSheetId="1">#REF!</definedName>
    <definedName name="Bharat_Vyas_05">#REF!</definedName>
    <definedName name="bilan" localSheetId="1">#REF!</definedName>
    <definedName name="bilan">#REF!</definedName>
    <definedName name="bilanzgew.1" localSheetId="1">#REF!</definedName>
    <definedName name="bilanzgew.1">#REF!</definedName>
    <definedName name="bilanzgew.2" localSheetId="1">#REF!</definedName>
    <definedName name="bilanzgew.2">#REF!</definedName>
    <definedName name="BillStatus">IF('[34]Plant Nonpo Inventory'!BF1&lt;&gt;0,"RE",IF('[34]Plant Nonpo Inventory'!BD1&lt;&gt;0,"CD",IF('[34]Plant Nonpo Inventory'!R1&lt;&gt;0,"AD",IF('[34]Plant Nonpo Inventory'!AV1&lt;&gt;0,"BKD",IF('[34]Plant Nonpo Inventory'!AK1&lt;&gt;0,IF('[34]Plant Nonpo Inventory'!AL1&lt;&gt;0,IF('[34]Plant Nonpo Inventory'!AQ1&lt;&gt;0,"AU","PV"),"QY"),IF('[34]Plant Nonpo Inventory'!AQ1&lt;&gt;0,"AU",IF('[34]Plant Nonpo Inventory'!Q1&lt;&gt;0,"PV",IF('[34]Plant Nonpo Inventory'!B1&lt;&gt;0,"IN",""))))))))</definedName>
    <definedName name="bilodpis" localSheetId="1">#REF!</definedName>
    <definedName name="bilodpis" localSheetId="0">#REF!</definedName>
    <definedName name="bilodpis">#REF!</definedName>
    <definedName name="BL" localSheetId="1">#REF!</definedName>
    <definedName name="BL" localSheetId="0">#REF!</definedName>
    <definedName name="BL">#REF!</definedName>
    <definedName name="BLDG" localSheetId="1">#REF!</definedName>
    <definedName name="BLDG" localSheetId="0">#REF!</definedName>
    <definedName name="BLDG">#REF!</definedName>
    <definedName name="BLTable">'[42]BL-Bud'!$A$11:$Y$133</definedName>
    <definedName name="BLUE_DART_08" localSheetId="1">#REF!</definedName>
    <definedName name="BLUE_DART_08" localSheetId="0">#REF!</definedName>
    <definedName name="BLUE_DART_08">#REF!</definedName>
    <definedName name="bnaklady" localSheetId="1">[32]KBR17!#REF!</definedName>
    <definedName name="bnaklady" localSheetId="0">[32]KBR17!#REF!</definedName>
    <definedName name="bnaklady">[32]KBR17!#REF!</definedName>
    <definedName name="bookdepr" localSheetId="1">#REF!</definedName>
    <definedName name="bookdepr" localSheetId="0">#REF!</definedName>
    <definedName name="bookdepr">#REF!</definedName>
    <definedName name="brasil" localSheetId="1">#REF!</definedName>
    <definedName name="brasil" localSheetId="0">#REF!</definedName>
    <definedName name="brasil">#REF!</definedName>
    <definedName name="brat" localSheetId="1">#REF!</definedName>
    <definedName name="brat" localSheetId="0">#REF!</definedName>
    <definedName name="brat">#REF!</definedName>
    <definedName name="brata" localSheetId="1">#REF!</definedName>
    <definedName name="brata">#REF!</definedName>
    <definedName name="bs" localSheetId="1">#REF!</definedName>
    <definedName name="bs">#REF!</definedName>
    <definedName name="BSDATA" localSheetId="1">#REF!</definedName>
    <definedName name="BSDATA">#REF!</definedName>
    <definedName name="BSDEC02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DEC02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HEET" localSheetId="1">#REF!</definedName>
    <definedName name="BSHEET" localSheetId="0">#REF!</definedName>
    <definedName name="BSHEET">#REF!</definedName>
    <definedName name="BSPRN" localSheetId="1">#REF!</definedName>
    <definedName name="BSPRN" localSheetId="0">#REF!</definedName>
    <definedName name="BSPRN">#REF!</definedName>
    <definedName name="bs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BSTable">'[42]BS-Bud'!$A$11:$Y$133</definedName>
    <definedName name="BuiltIn_Print_Area" localSheetId="1">#REF!</definedName>
    <definedName name="BuiltIn_Print_Area" localSheetId="0">#REF!</definedName>
    <definedName name="BuiltIn_Print_Area">#REF!</definedName>
    <definedName name="BuiltIn_Print_Area___0" localSheetId="1">#REF!</definedName>
    <definedName name="BuiltIn_Print_Area___0" localSheetId="0">#REF!</definedName>
    <definedName name="BuiltIn_Print_Area___0">#REF!</definedName>
    <definedName name="Businessindia" localSheetId="1">#REF!</definedName>
    <definedName name="Businessindia" localSheetId="0">#REF!</definedName>
    <definedName name="Businessindia">#REF!</definedName>
    <definedName name="bvynosy" localSheetId="1">[32]KBR17!#REF!</definedName>
    <definedName name="bvynosy" localSheetId="0">[32]KBR17!#REF!</definedName>
    <definedName name="bvynosy">[32]KBR17!#REF!</definedName>
    <definedName name="C.C.CHOKSHI_04" localSheetId="1">#REF!</definedName>
    <definedName name="C.C.CHOKSHI_04" localSheetId="0">#REF!</definedName>
    <definedName name="C.C.CHOKSHI_04">#REF!</definedName>
    <definedName name="C_" localSheetId="1">#REF!</definedName>
    <definedName name="C_" localSheetId="0">#REF!</definedName>
    <definedName name="C_">#REF!</definedName>
    <definedName name="CA" localSheetId="1">#REF!</definedName>
    <definedName name="CA" localSheetId="0">#REF!</definedName>
    <definedName name="CA">#REF!</definedName>
    <definedName name="calcerrortest">[19]Calc!$F$237</definedName>
    <definedName name="CanadaLocal" localSheetId="1">#REF!</definedName>
    <definedName name="CanadaLocal" localSheetId="0">#REF!</definedName>
    <definedName name="CanadaLocal">#REF!</definedName>
    <definedName name="CanadaUS" localSheetId="1">#REF!</definedName>
    <definedName name="CanadaUS" localSheetId="0">#REF!</definedName>
    <definedName name="CanadaUS">#REF!</definedName>
    <definedName name="CapitalGains_exempt_PrintArea" localSheetId="1">#REF!</definedName>
    <definedName name="CapitalGains_exempt_PrintArea" localSheetId="0">#REF!</definedName>
    <definedName name="CapitalGains_exempt_PrintArea">#REF!</definedName>
    <definedName name="CapitalGains_taxable_PrintArea" localSheetId="1">#REF!</definedName>
    <definedName name="CapitalGains_taxable_PrintArea">#REF!</definedName>
    <definedName name="Carrieraircon" localSheetId="1">#REF!</definedName>
    <definedName name="Carrieraircon">#REF!</definedName>
    <definedName name="cashflow" localSheetId="1">#REF!</definedName>
    <definedName name="cashflow">#REF!</definedName>
    <definedName name="časroz" localSheetId="1">#REF!</definedName>
    <definedName name="časroz">#REF!</definedName>
    <definedName name="časrozdlu" localSheetId="1">#REF!</definedName>
    <definedName name="časrozdlu">#REF!</definedName>
    <definedName name="časrozdluh" localSheetId="1">#REF!</definedName>
    <definedName name="časrozdluh">#REF!</definedName>
    <definedName name="časrozlis" localSheetId="1">#REF!</definedName>
    <definedName name="časrozlis">#REF!</definedName>
    <definedName name="casrozlna" localSheetId="1">#REF!</definedName>
    <definedName name="casrozlna">#REF!</definedName>
    <definedName name="CB" localSheetId="1">#REF!</definedName>
    <definedName name="CB">#REF!</definedName>
    <definedName name="CC">[40]Sheet2!$A$9:$G$247</definedName>
    <definedName name="cca" localSheetId="1">#REF!</definedName>
    <definedName name="cca" localSheetId="0">#REF!</definedName>
    <definedName name="cca">#REF!</definedName>
    <definedName name="ccb" localSheetId="1">#REF!</definedName>
    <definedName name="ccb" localSheetId="0">#REF!</definedName>
    <definedName name="ccb">#REF!</definedName>
    <definedName name="ccba" localSheetId="1">#REF!</definedName>
    <definedName name="ccba" localSheetId="0">#REF!</definedName>
    <definedName name="ccba">#REF!</definedName>
    <definedName name="ccbc" localSheetId="1">#REF!</definedName>
    <definedName name="ccbc">#REF!</definedName>
    <definedName name="ccc" localSheetId="1">#REF!</definedName>
    <definedName name="ccc">#REF!</definedName>
    <definedName name="ccd" localSheetId="1">#REF!</definedName>
    <definedName name="ccd">#REF!</definedName>
    <definedName name="cce" localSheetId="1">#REF!</definedName>
    <definedName name="cce">#REF!</definedName>
    <definedName name="cd" localSheetId="1">'[43]P&amp;L.'!$N$4</definedName>
    <definedName name="cd" localSheetId="0">'[43]P&amp;L.'!$N$4</definedName>
    <definedName name="cd">'[44]P&amp;L.'!$N$4</definedName>
    <definedName name="CEL" localSheetId="1">#REF!</definedName>
    <definedName name="CEL" localSheetId="0">#REF!</definedName>
    <definedName name="CEL">#REF!</definedName>
    <definedName name="CELEBIT">[40]Sheet2!$A$9:$I$247</definedName>
    <definedName name="cf" localSheetId="1">#REF!</definedName>
    <definedName name="cf" localSheetId="0">#REF!</definedName>
    <definedName name="cf">#REF!</definedName>
    <definedName name="CHANDANBALA_14" localSheetId="1">#REF!</definedName>
    <definedName name="CHANDANBALA_14" localSheetId="0">#REF!</definedName>
    <definedName name="CHANDANBALA_14">#REF!</definedName>
    <definedName name="che" localSheetId="1">#REF!</definedName>
    <definedName name="che" localSheetId="0">#REF!</definedName>
    <definedName name="che">#REF!</definedName>
    <definedName name="checkall">[19]Calc!$F$231</definedName>
    <definedName name="checkerr">[19]Calc!$F$226</definedName>
    <definedName name="CHERIAN_JACOB_10" localSheetId="1">#REF!</definedName>
    <definedName name="CHERIAN_JACOB_10" localSheetId="0">#REF!</definedName>
    <definedName name="CHERIAN_JACOB_10">#REF!</definedName>
    <definedName name="chhmail" localSheetId="1">#REF!</definedName>
    <definedName name="chhmail" localSheetId="0">#REF!</definedName>
    <definedName name="chhmail">#REF!</definedName>
    <definedName name="Chiplun_Drills" localSheetId="1">#REF!</definedName>
    <definedName name="Chiplun_Drills" localSheetId="0">#REF!</definedName>
    <definedName name="Chiplun_Drills">#REF!</definedName>
    <definedName name="Chiplun_Files" localSheetId="1">#REF!</definedName>
    <definedName name="Chiplun_Files">#REF!</definedName>
    <definedName name="CIPL" localSheetId="1">#REF!</definedName>
    <definedName name="CIPL">#REF!</definedName>
    <definedName name="cipl27" localSheetId="1">#REF!</definedName>
    <definedName name="cipl27">#REF!</definedName>
    <definedName name="CIPLL" localSheetId="1">#REF!</definedName>
    <definedName name="CIPLL">#REF!</definedName>
    <definedName name="CitiLook" localSheetId="1">VLOOKUP('[34]Plant Nonpo Inventory'!$I1,VMast,10,FALSE)</definedName>
    <definedName name="CitiLook" localSheetId="0">VLOOKUP('[34]Plant Nonpo Inventory'!$I1,VMast,10,FALSE)</definedName>
    <definedName name="CitiLook">VLOOKUP('[34]Plant Nonpo Inventory'!$I1,VMast,10,FALSE)</definedName>
    <definedName name="cizprodukty" localSheetId="1">#REF!</definedName>
    <definedName name="cizprodukty" localSheetId="0">#REF!</definedName>
    <definedName name="cizprodukty">#REF!</definedName>
    <definedName name="CL_AD" localSheetId="1">#REF!</definedName>
    <definedName name="CL_AD" localSheetId="0">#REF!</definedName>
    <definedName name="CL_AD">#REF!</definedName>
    <definedName name="CL_CG" localSheetId="1">#REF!</definedName>
    <definedName name="CL_CG" localSheetId="0">#REF!</definedName>
    <definedName name="CL_CG">#REF!</definedName>
    <definedName name="cl_debt" localSheetId="1">'[45]debt schedule'!#REF!</definedName>
    <definedName name="cl_debt" localSheetId="0">'[45]debt schedule'!#REF!</definedName>
    <definedName name="cl_debt">'[45]debt schedule'!#REF!</definedName>
    <definedName name="CL_GS" localSheetId="1">#REF!</definedName>
    <definedName name="CL_GS" localSheetId="0">#REF!</definedName>
    <definedName name="CL_GS">#REF!</definedName>
    <definedName name="CL_MPA" localSheetId="1">#REF!</definedName>
    <definedName name="CL_MPA" localSheetId="0">#REF!</definedName>
    <definedName name="CL_MPA">#REF!</definedName>
    <definedName name="CL_OL" localSheetId="1">#REF!</definedName>
    <definedName name="CL_OL" localSheetId="0">#REF!</definedName>
    <definedName name="CL_OL">#REF!</definedName>
    <definedName name="CLEA_01" localSheetId="1">#REF!</definedName>
    <definedName name="CLEA_01">#REF!</definedName>
    <definedName name="cleaning" localSheetId="1">#REF!</definedName>
    <definedName name="cleaning">#REF!</definedName>
    <definedName name="Client">"Client"</definedName>
    <definedName name="Client_Grade">"C"</definedName>
    <definedName name="CLook" localSheetId="1">VLOOKUP('[34]Plant Nonpo Inventory'!$I1,VMast,4,FALSE)</definedName>
    <definedName name="CLook" localSheetId="0">VLOOKUP('[34]Plant Nonpo Inventory'!$I1,VMast,4,FALSE)</definedName>
    <definedName name="CLook">VLOOKUP('[34]Plant Nonpo Inventory'!$I1,VMast,4,FALSE)</definedName>
    <definedName name="CLUBS" localSheetId="1">#REF!</definedName>
    <definedName name="CLUBS" localSheetId="0">#REF!</definedName>
    <definedName name="CLUBS">#REF!</definedName>
    <definedName name="code1">[19]Calc!$I$212</definedName>
    <definedName name="code10">[19]Calc!$F$234</definedName>
    <definedName name="code11">[19]Calc!$F$235</definedName>
    <definedName name="code2">[19]Calc!$P$212</definedName>
    <definedName name="code3">[19]Calc!$F$211:$P$211</definedName>
    <definedName name="code4">[19]Calc!$F$212:$P$212</definedName>
    <definedName name="code5">[19]Calc!$N$212</definedName>
    <definedName name="Combined" localSheetId="1">#REF!</definedName>
    <definedName name="Combined" localSheetId="0">#REF!</definedName>
    <definedName name="Combined">#REF!</definedName>
    <definedName name="COMM" localSheetId="1">[46]exhibits!#REF!</definedName>
    <definedName name="COMM" localSheetId="0">[46]exhibits!#REF!</definedName>
    <definedName name="COMM">[46]exhibits!#REF!</definedName>
    <definedName name="COMMENTS" localSheetId="1">#REF!</definedName>
    <definedName name="COMMENTS" localSheetId="0">#REF!</definedName>
    <definedName name="COMMENTS">#REF!</definedName>
    <definedName name="comp2003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2003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ompany">'[47]General Sheet'!$B$2</definedName>
    <definedName name="company1" localSheetId="1">#REF!</definedName>
    <definedName name="company1" localSheetId="0">#REF!</definedName>
    <definedName name="company1">#REF!</definedName>
    <definedName name="company2" localSheetId="1">#REF!</definedName>
    <definedName name="company2" localSheetId="0">#REF!</definedName>
    <definedName name="company2">#REF!</definedName>
    <definedName name="company3" localSheetId="1">#REF!</definedName>
    <definedName name="company3" localSheetId="0">#REF!</definedName>
    <definedName name="company3">#REF!</definedName>
    <definedName name="company4" localSheetId="1">#REF!</definedName>
    <definedName name="company4">#REF!</definedName>
    <definedName name="company5" localSheetId="1">#REF!</definedName>
    <definedName name="company5">#REF!</definedName>
    <definedName name="company6" localSheetId="1">#REF!</definedName>
    <definedName name="company6">#REF!</definedName>
    <definedName name="company7" localSheetId="1">#REF!</definedName>
    <definedName name="company7">#REF!</definedName>
    <definedName name="company8" localSheetId="1">#REF!</definedName>
    <definedName name="company8">#REF!</definedName>
    <definedName name="company9" localSheetId="1">#REF!</definedName>
    <definedName name="company9">#REF!</definedName>
    <definedName name="COMPARE">#N/A</definedName>
    <definedName name="COMPCODE">'[48]List Names'!$G$8:$H$31</definedName>
    <definedName name="coname">[19]Calc!$M$136</definedName>
    <definedName name="CONSTR" localSheetId="1">#REF!</definedName>
    <definedName name="CONSTR" localSheetId="0">#REF!</definedName>
    <definedName name="CONSTR">#REF!</definedName>
    <definedName name="container" localSheetId="1">#REF!</definedName>
    <definedName name="container" localSheetId="0">#REF!</definedName>
    <definedName name="container">#REF!</definedName>
    <definedName name="CONTENT">[49]Index!#REF!</definedName>
    <definedName name="CORP" localSheetId="1">#REF!</definedName>
    <definedName name="CORP" localSheetId="0">#REF!</definedName>
    <definedName name="CORP">#REF!</definedName>
    <definedName name="CORP1" localSheetId="1">#REF!</definedName>
    <definedName name="CORP1">#REF!</definedName>
    <definedName name="CORPORATE" localSheetId="1">#REF!</definedName>
    <definedName name="CORPORATE">#REF!</definedName>
    <definedName name="cost" localSheetId="1">#REF!</definedName>
    <definedName name="cost">#REF!</definedName>
    <definedName name="COSTOFPRODN">#REF!</definedName>
    <definedName name="costofproduction" localSheetId="1">#REF!</definedName>
    <definedName name="costofproduction">#REF!</definedName>
    <definedName name="costperunit" localSheetId="1">#REF!</definedName>
    <definedName name="costperunit">#REF!</definedName>
    <definedName name="costperunit5">'[50]COST PU 5'!$A$2:$G$30:'[50]COST PU 5'!$K$21</definedName>
    <definedName name="COTTON_AVAIL" localSheetId="1">#REF!</definedName>
    <definedName name="COTTON_AVAIL" localSheetId="0">#REF!</definedName>
    <definedName name="COTTON_AVAIL">#REF!</definedName>
    <definedName name="courier" localSheetId="1">#REF!</definedName>
    <definedName name="courier" localSheetId="0">#REF!</definedName>
    <definedName name="courier">#REF!</definedName>
    <definedName name="cp" localSheetId="1">#REF!</definedName>
    <definedName name="cp" localSheetId="0">#REF!</definedName>
    <definedName name="cp">#REF!</definedName>
    <definedName name="CPN_JAN05" localSheetId="1">#REF!</definedName>
    <definedName name="CPN_JAN05">#REF!</definedName>
    <definedName name="CPNJAN05_2" localSheetId="1">#REF!</definedName>
    <definedName name="CPNJAN05_2">#REF!</definedName>
    <definedName name="crederr">[19]Calc!$F$222</definedName>
    <definedName name="csDesignMode">1</definedName>
    <definedName name="Csdf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df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CSMBushings">'[51]Manufacturing Statistics'!$H$5</definedName>
    <definedName name="CSTList">OFFSET('[34]Plant Nonpo Inventory'!$BM$2,0,0,COUNT('[34]Plant Nonpo Inventory'!$BM$1:$BM$65536))</definedName>
    <definedName name="CTANKER" localSheetId="1">[52]APMT!#REF!</definedName>
    <definedName name="CTANKER" localSheetId="0">[52]APMT!#REF!</definedName>
    <definedName name="CTANKER">[52]APMT!#REF!</definedName>
    <definedName name="CTECLAST" localSheetId="1">#REF!</definedName>
    <definedName name="CTECLAST" localSheetId="0">#REF!</definedName>
    <definedName name="CTECLAST">#REF!</definedName>
    <definedName name="CTECPL" localSheetId="1">#REF!</definedName>
    <definedName name="CTECPL" localSheetId="0">#REF!</definedName>
    <definedName name="CTECPL">#REF!</definedName>
    <definedName name="CTECPM" localSheetId="1">#REF!</definedName>
    <definedName name="CTECPM" localSheetId="0">#REF!</definedName>
    <definedName name="CTECPM">#REF!</definedName>
    <definedName name="cur_mth" localSheetId="1">#REF!</definedName>
    <definedName name="cur_mth">#REF!</definedName>
    <definedName name="currency">[53]Cover!$V$49</definedName>
    <definedName name="currsym">[19]Calc!$M$140</definedName>
    <definedName name="curru">[20]Calc!$H$141</definedName>
    <definedName name="currunit">[19]Calc!$M$141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State">"Hong KOng"</definedName>
    <definedName name="Customer_ZIP">"sdf"</definedName>
    <definedName name="D" localSheetId="1">#REF!</definedName>
    <definedName name="D" localSheetId="0">#REF!</definedName>
    <definedName name="D">#REF!</definedName>
    <definedName name="dane" localSheetId="1">#REF!</definedName>
    <definedName name="dane" localSheetId="0">#REF!</definedName>
    <definedName name="dane">#REF!</definedName>
    <definedName name="daně" localSheetId="1">#REF!</definedName>
    <definedName name="daně" localSheetId="0">#REF!</definedName>
    <definedName name="daně">#REF!</definedName>
    <definedName name="daně1" localSheetId="1">#REF!</definedName>
    <definedName name="daně1">#REF!</definedName>
    <definedName name="danez" localSheetId="1">#REF!</definedName>
    <definedName name="danez">#REF!</definedName>
    <definedName name="dat">'[27]MIL in MBLIL'!$B$2:$B$19</definedName>
    <definedName name="DATA" localSheetId="1">[54]Computation!#REF!</definedName>
    <definedName name="DATA" localSheetId="0">[54]Computation!#REF!</definedName>
    <definedName name="DATA">[54]Computation!#REF!</definedName>
    <definedName name="DATA1" localSheetId="1">#REF!</definedName>
    <definedName name="DATA1" localSheetId="0">#REF!</definedName>
    <definedName name="DATA1">#REF!</definedName>
    <definedName name="DATA10" localSheetId="1">#REF!</definedName>
    <definedName name="DATA10" localSheetId="0">#REF!</definedName>
    <definedName name="DATA10">#REF!</definedName>
    <definedName name="DATA11" localSheetId="1">#REF!</definedName>
    <definedName name="DATA11" localSheetId="0">#REF!</definedName>
    <definedName name="DATA11">#REF!</definedName>
    <definedName name="DATA12" localSheetId="1">#REF!</definedName>
    <definedName name="DATA12">#REF!</definedName>
    <definedName name="DATA13" localSheetId="1">#REF!</definedName>
    <definedName name="DATA13">#REF!</definedName>
    <definedName name="DATA14" localSheetId="1">#REF!</definedName>
    <definedName name="DATA14">#REF!</definedName>
    <definedName name="DATA15" localSheetId="1">#REF!</definedName>
    <definedName name="DATA15">#REF!</definedName>
    <definedName name="DATA16" localSheetId="1">#REF!</definedName>
    <definedName name="DATA16">#REF!</definedName>
    <definedName name="DATA17" localSheetId="1">#REF!</definedName>
    <definedName name="DATA17">#REF!</definedName>
    <definedName name="DATA18" localSheetId="1">#REF!</definedName>
    <definedName name="DATA18">#REF!</definedName>
    <definedName name="DATA19" localSheetId="1">#REF!</definedName>
    <definedName name="DATA19">#REF!</definedName>
    <definedName name="DATA2" localSheetId="1">#REF!</definedName>
    <definedName name="DATA2">#REF!</definedName>
    <definedName name="DATA20" localSheetId="1">#REF!</definedName>
    <definedName name="DATA20">#REF!</definedName>
    <definedName name="DATA21" localSheetId="1">#REF!</definedName>
    <definedName name="DATA21">#REF!</definedName>
    <definedName name="DATA22" localSheetId="1">#REF!</definedName>
    <definedName name="DATA22">#REF!</definedName>
    <definedName name="DATA23" localSheetId="1">#REF!</definedName>
    <definedName name="DATA23">#REF!</definedName>
    <definedName name="DATA24" localSheetId="1">#REF!</definedName>
    <definedName name="DATA24">#REF!</definedName>
    <definedName name="DATA3" localSheetId="1">#REF!</definedName>
    <definedName name="DATA3">#REF!</definedName>
    <definedName name="DATA4" localSheetId="1">#REF!</definedName>
    <definedName name="DATA4">#REF!</definedName>
    <definedName name="DATA5" localSheetId="1">#REF!</definedName>
    <definedName name="DATA5">#REF!</definedName>
    <definedName name="DATA6" localSheetId="1">#REF!</definedName>
    <definedName name="DATA6">#REF!</definedName>
    <definedName name="DATA7" localSheetId="1">#REF!</definedName>
    <definedName name="DATA7">#REF!</definedName>
    <definedName name="DATA8" localSheetId="1">#REF!</definedName>
    <definedName name="DATA8">#REF!</definedName>
    <definedName name="DATA9" localSheetId="1">#REF!</definedName>
    <definedName name="DATA9">#REF!</definedName>
    <definedName name="_xlnm.Database" localSheetId="1">#REF!</definedName>
    <definedName name="_xlnm.Database">#REF!</definedName>
    <definedName name="date">'[47]General Sheet'!$B$6</definedName>
    <definedName name="Daten">[55]Daten!$N$4:$U$207</definedName>
    <definedName name="Daten_Pos">[55]Daten!$M$4:$M$207</definedName>
    <definedName name="DateRange">"1998.10.01 To 1998.10.31"</definedName>
    <definedName name="Datum">[56]Cover!$C$10</definedName>
    <definedName name="DB" localSheetId="1">#REF!</definedName>
    <definedName name="DB" localSheetId="0">#REF!</definedName>
    <definedName name="DB">#REF!</definedName>
    <definedName name="dc" localSheetId="1">[43]TB!$A$4:$Q$4474</definedName>
    <definedName name="dc" localSheetId="0">[43]TB!$A$4:$Q$4474</definedName>
    <definedName name="dc">[44]TB!$A$4:$Q$4474</definedName>
    <definedName name="dd" localSheetId="1">[3]RGIL!#REF!</definedName>
    <definedName name="dd" localSheetId="0">[3]RGIL!#REF!</definedName>
    <definedName name="dd">[3]RGIL!#REF!</definedName>
    <definedName name="DEBI.DRITTE.1" localSheetId="1">#REF!</definedName>
    <definedName name="DEBI.DRITTE.1" localSheetId="0">#REF!</definedName>
    <definedName name="DEBI.DRITTE.1">#REF!</definedName>
    <definedName name="DEBI.DRITTE.2" localSheetId="1">#REF!</definedName>
    <definedName name="DEBI.DRITTE.2" localSheetId="0">#REF!</definedName>
    <definedName name="DEBI.DRITTE.2">#REF!</definedName>
    <definedName name="DEBI.GESELL.1" localSheetId="1">#REF!</definedName>
    <definedName name="DEBI.GESELL.1" localSheetId="0">#REF!</definedName>
    <definedName name="DEBI.GESELL.1">#REF!</definedName>
    <definedName name="DEBI.GESELL.2" localSheetId="1">#REF!</definedName>
    <definedName name="DEBI.GESELL.2">#REF!</definedName>
    <definedName name="DEBI1" localSheetId="1">#REF!</definedName>
    <definedName name="DEBI1">#REF!</definedName>
    <definedName name="DEBI2" localSheetId="1">#REF!</definedName>
    <definedName name="DEBI2">#REF!</definedName>
    <definedName name="debt_repay" localSheetId="1">'[45]debt schedule'!#REF!</definedName>
    <definedName name="debt_repay">'[45]debt schedule'!#REF!</definedName>
    <definedName name="debtrepay" localSheetId="1">#REF!</definedName>
    <definedName name="debtrepay" localSheetId="0">#REF!</definedName>
    <definedName name="debtrepay">#REF!</definedName>
    <definedName name="debtsch" localSheetId="1">#REF!</definedName>
    <definedName name="debtsch" localSheetId="0">#REF!</definedName>
    <definedName name="debtsch">#REF!</definedName>
    <definedName name="DEFECTIVE" localSheetId="1">#REF!</definedName>
    <definedName name="DEFECTIVE" localSheetId="0">#REF!</definedName>
    <definedName name="DEFECTIVE">#REF!</definedName>
    <definedName name="DenUS" localSheetId="1">#REF!</definedName>
    <definedName name="DenUS">#REF!</definedName>
    <definedName name="denus1" localSheetId="1">#REF!</definedName>
    <definedName name="denus1">#REF!</definedName>
    <definedName name="Dep." localSheetId="1">#REF!</definedName>
    <definedName name="Dep.">#REF!</definedName>
    <definedName name="DepartmentList">OFFSET('[34]Plant Nonpo Inventory'!$BK$2,0,0,COUNTA('[34]Plant Nonpo Inventory'!$BK$1:$BK$65536)-1)</definedName>
    <definedName name="depr" localSheetId="1">[57]Financials!#REF!</definedName>
    <definedName name="depr" localSheetId="0">[57]Financials!#REF!</definedName>
    <definedName name="depr">[57]Financials!#REF!</definedName>
    <definedName name="DEPREN" localSheetId="1">#REF!</definedName>
    <definedName name="DEPREN" localSheetId="0">#REF!</definedName>
    <definedName name="DEPREN">#REF!</definedName>
    <definedName name="depsot123" localSheetId="1">VLOOKUP('[34]Plant Nonpo Inventory'!$I1,VMast,10,FALSE)</definedName>
    <definedName name="depsot123" localSheetId="0">VLOOKUP('[34]Plant Nonpo Inventory'!$I1,VMast,10,FALSE)</definedName>
    <definedName name="depsot123">VLOOKUP('[34]Plant Nonpo Inventory'!$I1,VMast,10,FALSE)</definedName>
    <definedName name="DEPSUM" localSheetId="1">#REF!</definedName>
    <definedName name="DEPSUM" localSheetId="0">#REF!</definedName>
    <definedName name="DEPSUM">#REF!</definedName>
    <definedName name="DESC" localSheetId="1">#REF!</definedName>
    <definedName name="DESC" localSheetId="0">#REF!</definedName>
    <definedName name="DESC">#REF!</definedName>
    <definedName name="DESC1">[58]Income!$B$122:$N$362</definedName>
    <definedName name="description">[19]Calc!$F$228</definedName>
    <definedName name="deut" localSheetId="1">#REF!</definedName>
    <definedName name="deut" localSheetId="0">#REF!</definedName>
    <definedName name="deut">#REF!</definedName>
    <definedName name="devobch" localSheetId="1">#REF!</definedName>
    <definedName name="devobch" localSheetId="0">#REF!</definedName>
    <definedName name="devobch">#REF!</definedName>
    <definedName name="df" localSheetId="1">#REF!</definedName>
    <definedName name="df" localSheetId="0">#REF!</definedName>
    <definedName name="df">#REF!</definedName>
    <definedName name="dfdf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fd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iffostn" localSheetId="1">#REF!</definedName>
    <definedName name="diffostn">#REF!</definedName>
    <definedName name="DINESH" localSheetId="1">#REF!</definedName>
    <definedName name="DINESH">#REF!</definedName>
    <definedName name="dluh" localSheetId="1">#REF!</definedName>
    <definedName name="dluh">#REF!</definedName>
    <definedName name="dluhopisy" localSheetId="1">#REF!</definedName>
    <definedName name="dluhopisy">#REF!</definedName>
    <definedName name="donation" localSheetId="1">#REF!</definedName>
    <definedName name="donation">#REF!</definedName>
    <definedName name="dopraodbyt" localSheetId="1">#REF!</definedName>
    <definedName name="dopraodbyt">#REF!</definedName>
    <definedName name="draft" localSheetId="1">#REF!</definedName>
    <definedName name="draft">#REF!</definedName>
    <definedName name="Drills_Combine" localSheetId="1">#REF!</definedName>
    <definedName name="Drills_Combine">#REF!</definedName>
    <definedName name="Druckbereich_MI" localSheetId="1">#REF!</definedName>
    <definedName name="Druckbereich_MI">#REF!</definedName>
    <definedName name="ds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s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s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Dta" localSheetId="1">'[23]Excise on RM'!#REF!</definedName>
    <definedName name="Dta">'[23]Excise on RM'!#REF!</definedName>
    <definedName name="DyeCost" localSheetId="1">#REF!</definedName>
    <definedName name="DyeCost" localSheetId="0">#REF!</definedName>
    <definedName name="DyeCost">#REF!</definedName>
    <definedName name="E" localSheetId="1">#REF!</definedName>
    <definedName name="E" localSheetId="0">#REF!</definedName>
    <definedName name="E">#REF!</definedName>
    <definedName name="EAST" localSheetId="1">#REF!</definedName>
    <definedName name="EAST" localSheetId="0">#REF!</definedName>
    <definedName name="EAST">#REF!</definedName>
    <definedName name="EAST1" localSheetId="1">#REF!</definedName>
    <definedName name="EAST1">#REF!</definedName>
    <definedName name="EDI" localSheetId="1">#REF!</definedName>
    <definedName name="EDI">#REF!</definedName>
    <definedName name="EDIT__END__LEFT__DEL___DOWN" localSheetId="1">#REF!</definedName>
    <definedName name="EDIT__END__LEFT__DEL___DOWN">#REF!</definedName>
    <definedName name="EDP" localSheetId="1">#REF!</definedName>
    <definedName name="EDP">#REF!</definedName>
    <definedName name="electricity" localSheetId="1">#REF!</definedName>
    <definedName name="electricity">#REF!</definedName>
    <definedName name="eMPLOYERpf" localSheetId="1">#REF!</definedName>
    <definedName name="eMPLOYERpf">#REF!</definedName>
    <definedName name="endvalue">[19]Q_BS!$Y$51</definedName>
    <definedName name="ENTERTAIN" localSheetId="1">[46]exhibits!#REF!</definedName>
    <definedName name="ENTERTAIN" localSheetId="0">[46]exhibits!#REF!</definedName>
    <definedName name="ENTERTAIN">[46]exhibits!#REF!</definedName>
    <definedName name="EQUIP" localSheetId="1">#REF!</definedName>
    <definedName name="EQUIP" localSheetId="0">#REF!</definedName>
    <definedName name="EQUIP">#REF!</definedName>
    <definedName name="EQUIP1" localSheetId="1">#REF!</definedName>
    <definedName name="EQUIP1" localSheetId="0">#REF!</definedName>
    <definedName name="EQUIP1">#REF!</definedName>
    <definedName name="Erg" localSheetId="1">#REF!</definedName>
    <definedName name="Erg" localSheetId="0">#REF!</definedName>
    <definedName name="Erg">#REF!</definedName>
    <definedName name="Erg_Pos" localSheetId="1">#REF!</definedName>
    <definedName name="Erg_Pos">#REF!</definedName>
    <definedName name="errorerr">[19]Calc!$F$220</definedName>
    <definedName name="ERTR.LIEF.1" localSheetId="1">#REF!</definedName>
    <definedName name="ERTR.LIEF.1" localSheetId="0">#REF!</definedName>
    <definedName name="ERTR.LIEF.1">#REF!</definedName>
    <definedName name="ERTR.LIEF.2" localSheetId="1">#REF!</definedName>
    <definedName name="ERTR.LIEF.2" localSheetId="0">#REF!</definedName>
    <definedName name="ERTR.LIEF.2">#REF!</definedName>
    <definedName name="ERTRAG1" localSheetId="1">#REF!</definedName>
    <definedName name="ERTRAG1" localSheetId="0">#REF!</definedName>
    <definedName name="ERTRAG1">#REF!</definedName>
    <definedName name="ERTRAG2" localSheetId="1">#REF!</definedName>
    <definedName name="ERTRAG2">#REF!</definedName>
    <definedName name="esp" localSheetId="1">#REF!</definedName>
    <definedName name="esp">#REF!</definedName>
    <definedName name="eta" localSheetId="1">#REF!</definedName>
    <definedName name="eta">#REF!</definedName>
    <definedName name="etb" localSheetId="1">#REF!</definedName>
    <definedName name="etb">#REF!</definedName>
    <definedName name="etc" localSheetId="1">#REF!</definedName>
    <definedName name="etc">#REF!</definedName>
    <definedName name="etd" localSheetId="1">#REF!</definedName>
    <definedName name="etd">#REF!</definedName>
    <definedName name="ete" localSheetId="1">#REF!</definedName>
    <definedName name="ete">#REF!</definedName>
    <definedName name="etf" localSheetId="1">#REF!</definedName>
    <definedName name="etf">#REF!</definedName>
    <definedName name="etg" localSheetId="1">#REF!</definedName>
    <definedName name="etg">#REF!</definedName>
    <definedName name="eth" localSheetId="1">#REF!</definedName>
    <definedName name="eth">#REF!</definedName>
    <definedName name="eti" localSheetId="1">#REF!</definedName>
    <definedName name="eti">#REF!</definedName>
    <definedName name="etj" localSheetId="1">#REF!</definedName>
    <definedName name="etj">#REF!</definedName>
    <definedName name="etk" localSheetId="1">#REF!</definedName>
    <definedName name="etk">#REF!</definedName>
    <definedName name="etl" localSheetId="1">#REF!</definedName>
    <definedName name="etl">#REF!</definedName>
    <definedName name="etm" localSheetId="1">#REF!</definedName>
    <definedName name="etm">#REF!</definedName>
    <definedName name="etn" localSheetId="1">#REF!</definedName>
    <definedName name="etn">#REF!</definedName>
    <definedName name="eto" localSheetId="1">#REF!</definedName>
    <definedName name="eto">#REF!</definedName>
    <definedName name="etpchem" localSheetId="1">#REF!</definedName>
    <definedName name="etpchem">#REF!</definedName>
    <definedName name="Euro">55.2</definedName>
    <definedName name="exhibit7.1" localSheetId="1">[59]Budgets!#REF!</definedName>
    <definedName name="exhibit7.1" localSheetId="0">[59]Budgets!#REF!</definedName>
    <definedName name="exhibit7.1">[59]Budgets!#REF!</definedName>
    <definedName name="exhibit7.2" localSheetId="1">[59]Budgets!#REF!</definedName>
    <definedName name="exhibit7.2" localSheetId="0">[59]Budgets!#REF!</definedName>
    <definedName name="exhibit7.2">[59]Budgets!#REF!</definedName>
    <definedName name="exhibit7.3" localSheetId="1">[59]Budgets!#REF!</definedName>
    <definedName name="exhibit7.3" localSheetId="0">[59]Budgets!#REF!</definedName>
    <definedName name="exhibit7.3">[59]Budgets!#REF!</definedName>
    <definedName name="exhibits7.3" localSheetId="1">[59]Budgets!#REF!</definedName>
    <definedName name="exhibits7.3" localSheetId="0">[59]Budgets!#REF!</definedName>
    <definedName name="exhibits7.3">[59]Budgets!#REF!</definedName>
    <definedName name="EXP" localSheetId="1">#REF!</definedName>
    <definedName name="EXP" localSheetId="0">#REF!</definedName>
    <definedName name="EXP">#REF!</definedName>
    <definedName name="EXP_HEAD">[60]Sheet1!$B$3:$F$177</definedName>
    <definedName name="expenese" localSheetId="1">#REF!</definedName>
    <definedName name="expenese" localSheetId="0">#REF!</definedName>
    <definedName name="expenese">#REF!</definedName>
    <definedName name="EXPHD">[60]Sheet1!$B$3:$F$177</definedName>
    <definedName name="EXPOSE" localSheetId="1">#REF!</definedName>
    <definedName name="EXPOSE" localSheetId="0">#REF!</definedName>
    <definedName name="EXPOSE">#REF!</definedName>
    <definedName name="F" localSheetId="1">#REF!</definedName>
    <definedName name="F" localSheetId="0">#REF!</definedName>
    <definedName name="F">#REF!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">"# of Viruses 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3_Viruses">"# of Viruses "</definedName>
    <definedName name="farng" localSheetId="1">[61]FA!#REF!</definedName>
    <definedName name="farng" localSheetId="0">[61]FA!#REF!</definedName>
    <definedName name="farng">[61]FA!#REF!</definedName>
    <definedName name="feb" localSheetId="1">#REF!</definedName>
    <definedName name="feb" localSheetId="0">#REF!</definedName>
    <definedName name="feb">#REF!</definedName>
    <definedName name="febbi" localSheetId="1">'[62]TB RS $  feb'!#REF!</definedName>
    <definedName name="febbi" localSheetId="0">'[62]TB RS $  feb'!#REF!</definedName>
    <definedName name="febbi">'[62]TB RS $  feb'!#REF!</definedName>
    <definedName name="FF" localSheetId="1">#REF!</definedName>
    <definedName name="FF" localSheetId="0">#REF!</definedName>
    <definedName name="FF">#REF!</definedName>
    <definedName name="fi" localSheetId="1">#REF!</definedName>
    <definedName name="fi" localSheetId="0">#REF!</definedName>
    <definedName name="fi">#REF!</definedName>
    <definedName name="fig10x">[19]Q_Charts!$A$51</definedName>
    <definedName name="fig11x">[19]Q_Charts!$A$81</definedName>
    <definedName name="fig12x">[19]Q_Charts!$A$111</definedName>
    <definedName name="fig13x">[19]Q_Charts!$A$141</definedName>
    <definedName name="fig14x">[19]Q_Charts!$A$171</definedName>
    <definedName name="fig15x">[19]A_Charts!$A$21</definedName>
    <definedName name="fig16x">[19]A_Charts!$A$51</definedName>
    <definedName name="fig17x">[19]A_Charts!$A$80</definedName>
    <definedName name="fig18x">[19]A_Charts!$A$110</definedName>
    <definedName name="fig19x">[19]A_Charts!$A$141</definedName>
    <definedName name="fig1x">[19]M_Charts!$A$25</definedName>
    <definedName name="fig2x">[19]M_Charts!$A$55</definedName>
    <definedName name="fig3x">[19]M_Charts!$A$85</definedName>
    <definedName name="fig4x">[19]M_Charts!$A$115</definedName>
    <definedName name="fig5x">[19]M_Charts!$A$145</definedName>
    <definedName name="fig6x">[19]M_Charts!$A$175</definedName>
    <definedName name="fig7x">[19]M_Charts!$A$205</definedName>
    <definedName name="fig8x">[19]M_Charts!$A$235</definedName>
    <definedName name="fig9x">[19]Q_Charts!$A$21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 localSheetId="1">" "</definedName>
    <definedName name="Figure_4_Comment" localSheetId="0">" "</definedName>
    <definedName name="Figure_4_Comment">" 
"</definedName>
    <definedName name="Figure_4_Head">"Daily Virus Count"</definedName>
    <definedName name="Figure_5_Comment" localSheetId="1">" "</definedName>
    <definedName name="Figure_5_Comment" localSheetId="0">" "</definedName>
    <definedName name="Figure_5_Comment">" 
"</definedName>
    <definedName name="Figure_5_Head">"Virus Type Analysis"</definedName>
    <definedName name="Figure_6_Comment" localSheetId="1">" "</definedName>
    <definedName name="Figure_6_Comment" localSheetId="0">" "</definedName>
    <definedName name="Figure_6_Comment">" 
"</definedName>
    <definedName name="Figure_6_Head">"Common Viruses"</definedName>
    <definedName name="Figure_7_Comment" localSheetId="1">" "</definedName>
    <definedName name="Figure_7_Comment" localSheetId="0">" "</definedName>
    <definedName name="Figure_7_Comment">" 
"</definedName>
    <definedName name="Figure_7_Head">"Virus Source Analysis"</definedName>
    <definedName name="Figure_8_Comment" localSheetId="1">" "</definedName>
    <definedName name="Figure_8_Comment" localSheetId="0">" "</definedName>
    <definedName name="Figure_8_Comment">" 
"</definedName>
    <definedName name="Figure_8_Head">"Virus Destination Analysis"</definedName>
    <definedName name="FileServer">"File Server"</definedName>
    <definedName name="FileServer_Grade">"C"</definedName>
    <definedName name="fin" localSheetId="1">#REF!</definedName>
    <definedName name="fin" localSheetId="0">#REF!</definedName>
    <definedName name="fin">#REF!</definedName>
    <definedName name="FINANZAUFW.1" localSheetId="1">#REF!</definedName>
    <definedName name="FINANZAUFW.1" localSheetId="0">#REF!</definedName>
    <definedName name="FINANZAUFW.1">#REF!</definedName>
    <definedName name="FINANZAUFW.2" localSheetId="1">#REF!</definedName>
    <definedName name="FINANZAUFW.2" localSheetId="0">#REF!</definedName>
    <definedName name="FINANZAUFW.2">#REF!</definedName>
    <definedName name="FINANZERTR.1" localSheetId="1">#REF!</definedName>
    <definedName name="FINANZERTR.1">#REF!</definedName>
    <definedName name="FINANZERTR.2" localSheetId="1">#REF!</definedName>
    <definedName name="FINANZERTR.2">#REF!</definedName>
    <definedName name="FINISHEDPRODN.SALESQTY">#REF!</definedName>
    <definedName name="Finolexcables" localSheetId="1">#REF!</definedName>
    <definedName name="Finolexcables">#REF!</definedName>
    <definedName name="FINPRODN.SALESQTY">#REF!</definedName>
    <definedName name="firstreport">[19]Text!$B$190</definedName>
    <definedName name="fivereport">[19]Text!$B$371</definedName>
    <definedName name="fix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i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FL.MITTEL1" localSheetId="1">#REF!</definedName>
    <definedName name="FL.MITTEL1" localSheetId="0">#REF!</definedName>
    <definedName name="FL.MITTEL1">#REF!</definedName>
    <definedName name="FL.MITTEL2" localSheetId="1">#REF!</definedName>
    <definedName name="FL.MITTEL2" localSheetId="0">#REF!</definedName>
    <definedName name="FL.MITTEL2">#REF!</definedName>
    <definedName name="fm" localSheetId="1">[32]KBR17!#REF!</definedName>
    <definedName name="fm" localSheetId="0">[32]KBR17!#REF!</definedName>
    <definedName name="fm">[32]KBR17!#REF!</definedName>
    <definedName name="fondy" localSheetId="1">#REF!</definedName>
    <definedName name="fondy" localSheetId="0">#REF!</definedName>
    <definedName name="fondy">#REF!</definedName>
    <definedName name="FORD.AKTION.1" localSheetId="1">#REF!</definedName>
    <definedName name="FORD.AKTION.1" localSheetId="0">#REF!</definedName>
    <definedName name="FORD.AKTION.1">#REF!</definedName>
    <definedName name="FORD.AKTION.2" localSheetId="1">#REF!</definedName>
    <definedName name="FORD.AKTION.2" localSheetId="0">#REF!</definedName>
    <definedName name="FORD.AKTION.2">#REF!</definedName>
    <definedName name="form">[19]Calc!$M$137</definedName>
    <definedName name="fran" localSheetId="1">#REF!</definedName>
    <definedName name="fran" localSheetId="0">#REF!</definedName>
    <definedName name="fran">#REF!</definedName>
    <definedName name="FranceUS" localSheetId="1">#REF!</definedName>
    <definedName name="FranceUS" localSheetId="0">#REF!</definedName>
    <definedName name="FranceUS">#REF!</definedName>
    <definedName name="franceus1" localSheetId="1">#REF!</definedName>
    <definedName name="franceus1" localSheetId="0">#REF!</definedName>
    <definedName name="franceus1">#REF!</definedName>
    <definedName name="FranchiseList">OFFSET('[34]Plant Nonpo Inventory'!$BJ$2,0,0,COUNTA('[34]Plant Nonpo Inventory'!$BJ$1:$BJ$65536)-1)</definedName>
    <definedName name="freight" localSheetId="1">#REF!</definedName>
    <definedName name="freight" localSheetId="0">#REF!</definedName>
    <definedName name="freight">#REF!</definedName>
    <definedName name="FREMDKAP.1" localSheetId="1">#REF!</definedName>
    <definedName name="FREMDKAP.1" localSheetId="0">#REF!</definedName>
    <definedName name="FREMDKAP.1">#REF!</definedName>
    <definedName name="FREMDKAP.2" localSheetId="1">#REF!</definedName>
    <definedName name="FREMDKAP.2" localSheetId="0">#REF!</definedName>
    <definedName name="FREMDKAP.2">#REF!</definedName>
    <definedName name="frt" localSheetId="1">#REF!</definedName>
    <definedName name="frt">#REF!</definedName>
    <definedName name="frta" localSheetId="1">#REF!</definedName>
    <definedName name="frta">#REF!</definedName>
    <definedName name="frtank" localSheetId="1">#REF!</definedName>
    <definedName name="frtank">#REF!</definedName>
    <definedName name="frtb" localSheetId="1">#REF!</definedName>
    <definedName name="frtb">#REF!</definedName>
    <definedName name="frtc" localSheetId="1">#REF!</definedName>
    <definedName name="frtc">#REF!</definedName>
    <definedName name="frtd" localSheetId="1">#REF!</definedName>
    <definedName name="frtd">#REF!</definedName>
    <definedName name="frtigmat" localSheetId="1">#REF!</definedName>
    <definedName name="frtigmat">#REF!</definedName>
    <definedName name="frtperso" localSheetId="1">#REF!</definedName>
    <definedName name="frtperso">#REF!</definedName>
    <definedName name="FRTSHSUM">#REF!</definedName>
    <definedName name="frtwb" localSheetId="1">#REF!</definedName>
    <definedName name="frtwb">#REF!</definedName>
    <definedName name="FULLCOMPANY" localSheetId="1">#REF!</definedName>
    <definedName name="FULLCOMPANY">#REF!</definedName>
    <definedName name="G" localSheetId="1">#REF!</definedName>
    <definedName name="G">#REF!</definedName>
    <definedName name="GDC" localSheetId="1">#REF!</definedName>
    <definedName name="GDC">#REF!</definedName>
    <definedName name="GDP" localSheetId="1">#REF!</definedName>
    <definedName name="GDP">#REF!</definedName>
    <definedName name="gear" localSheetId="1">#REF!</definedName>
    <definedName name="gear">#REF!</definedName>
    <definedName name="gearbox" localSheetId="1">#REF!</definedName>
    <definedName name="gearbox">#REF!</definedName>
    <definedName name="gedas" localSheetId="1">#REF!</definedName>
    <definedName name="gedas">#REF!</definedName>
    <definedName name="gedasa" localSheetId="1">#REF!</definedName>
    <definedName name="gedasa">#REF!</definedName>
    <definedName name="gedass" localSheetId="1">#REF!</definedName>
    <definedName name="gedass">#REF!</definedName>
    <definedName name="ges.res.1" localSheetId="1">#REF!</definedName>
    <definedName name="ges.res.1">#REF!</definedName>
    <definedName name="ges.res.2" localSheetId="1">#REF!</definedName>
    <definedName name="ges.res.2">#REF!</definedName>
    <definedName name="GEShip" localSheetId="1">#REF!</definedName>
    <definedName name="GEShip">#REF!</definedName>
    <definedName name="GEW.VERK.AV.1" localSheetId="1">#REF!</definedName>
    <definedName name="GEW.VERK.AV.1">#REF!</definedName>
    <definedName name="GEW.VERK.AV.2" localSheetId="1">#REF!</definedName>
    <definedName name="GEW.VERK.AV.2">#REF!</definedName>
    <definedName name="GEWINN1" localSheetId="1">#REF!</definedName>
    <definedName name="GEWINN1">#REF!</definedName>
    <definedName name="GEWINN2" localSheetId="1">#REF!</definedName>
    <definedName name="GEWINN2">#REF!</definedName>
    <definedName name="ggggg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gggg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give" localSheetId="1">#REF!</definedName>
    <definedName name="give" localSheetId="0">#REF!</definedName>
    <definedName name="give">#REF!</definedName>
    <definedName name="Grade">"C"</definedName>
    <definedName name="Grade_Level">"Grade "</definedName>
    <definedName name="GRAND" localSheetId="1">#REF!</definedName>
    <definedName name="GRAND" localSheetId="0">#REF!</definedName>
    <definedName name="GRAND">#REF!</definedName>
    <definedName name="GRAND1" localSheetId="1">#REF!</definedName>
    <definedName name="GRAND1" localSheetId="0">#REF!</definedName>
    <definedName name="GRAND1">#REF!</definedName>
    <definedName name="Grasim" localSheetId="1">#REF!</definedName>
    <definedName name="Grasim" localSheetId="0">#REF!</definedName>
    <definedName name="Grasim">#REF!</definedName>
    <definedName name="GREY" localSheetId="1">#REF!</definedName>
    <definedName name="GREY">#REF!</definedName>
    <definedName name="GRN">#REF!</definedName>
    <definedName name="Group_1">[19]Calc!$M$142</definedName>
    <definedName name="Group_2">[19]Calc!$M$143</definedName>
    <definedName name="Group_3">[19]Calc!$M$144</definedName>
    <definedName name="Group_4">[19]Calc!$M$145</definedName>
    <definedName name="group_5">[19]Calc!$M$146</definedName>
    <definedName name="group_6">[19]Calc!$M$147</definedName>
    <definedName name="Group1">[20]Calc!$H$142</definedName>
    <definedName name="Group2">[20]Calc!$H$143</definedName>
    <definedName name="Group3">[20]Calc!$H$144</definedName>
    <definedName name="Group4">[20]Calc!$H$145</definedName>
    <definedName name="Group5">[20]Calc!$H$146</definedName>
    <definedName name="Group6">[20]Calc!$H$147</definedName>
    <definedName name="GSALES" localSheetId="1">#REF!</definedName>
    <definedName name="GSALES" localSheetId="0">#REF!</definedName>
    <definedName name="GSALES">#REF!</definedName>
    <definedName name="GSALES1" localSheetId="1">#REF!</definedName>
    <definedName name="GSALES1" localSheetId="0">#REF!</definedName>
    <definedName name="GSALES1">#REF!</definedName>
    <definedName name="GSALESEDI" localSheetId="1">#REF!</definedName>
    <definedName name="GSALESEDI" localSheetId="0">#REF!</definedName>
    <definedName name="GSALESEDI">#REF!</definedName>
    <definedName name="GSALESINC" localSheetId="1">#REF!</definedName>
    <definedName name="GSALESINC">#REF!</definedName>
    <definedName name="gwll" localSheetId="1">#REF!</definedName>
    <definedName name="gwll">#REF!</definedName>
    <definedName name="GWTable">'[42]GW-Bud'!$A$11:$Y$133</definedName>
    <definedName name="handling" localSheetId="1">#REF!</definedName>
    <definedName name="handling" localSheetId="0">#REF!</definedName>
    <definedName name="handling">#REF!</definedName>
    <definedName name="he" localSheetId="1">#REF!</definedName>
    <definedName name="he" localSheetId="0">#REF!</definedName>
    <definedName name="he">#REF!</definedName>
    <definedName name="HeadOfficeTable">'[42]Head Office-Bud'!$A$11:$Y$133</definedName>
    <definedName name="helperror">[19]Calc!$F$215</definedName>
    <definedName name="HFL">'[63]TRF-0405'!$B$101:$S$112,'[63]TRF-0405'!$B$117:$R$133</definedName>
    <definedName name="hi" localSheetId="1">#REF!</definedName>
    <definedName name="hi" localSheetId="0">#REF!</definedName>
    <definedName name="hi">#REF!</definedName>
    <definedName name="hier">[64]Hierachy!$A$2:$Q$902</definedName>
    <definedName name="him" localSheetId="1">#REF!</definedName>
    <definedName name="him" localSheetId="0">#REF!</definedName>
    <definedName name="him">#REF!</definedName>
    <definedName name="himaj" localSheetId="1">#REF!</definedName>
    <definedName name="himaj" localSheetId="0">#REF!</definedName>
    <definedName name="himaj">#REF!</definedName>
    <definedName name="hk" localSheetId="1">[32]KBR17!#REF!</definedName>
    <definedName name="hk" localSheetId="0">[32]KBR17!#REF!</definedName>
    <definedName name="hk">[32]KBR17!#REF!</definedName>
    <definedName name="HKGSALE" localSheetId="1">#REF!</definedName>
    <definedName name="HKGSALE" localSheetId="0">#REF!</definedName>
    <definedName name="HKGSALE">#REF!</definedName>
    <definedName name="HKGSALE1" localSheetId="1">#REF!</definedName>
    <definedName name="HKGSALE1" localSheetId="0">#REF!</definedName>
    <definedName name="HKGSALE1">#REF!</definedName>
    <definedName name="HL" localSheetId="1">#REF!</definedName>
    <definedName name="HL" localSheetId="0">#REF!</definedName>
    <definedName name="HL">#REF!</definedName>
    <definedName name="HS" localSheetId="1">#REF!</definedName>
    <definedName name="HS">#REF!</definedName>
    <definedName name="i" localSheetId="1">#REF!</definedName>
    <definedName name="i">#REF!</definedName>
    <definedName name="I10642357" localSheetId="1">#REF!</definedName>
    <definedName name="I10642357">#REF!</definedName>
    <definedName name="ICICI" localSheetId="1">#REF!</definedName>
    <definedName name="ICICI">#REF!</definedName>
    <definedName name="ICP" localSheetId="1">#REF!</definedName>
    <definedName name="ICP">#REF!</definedName>
    <definedName name="immat.anl.1" localSheetId="1">#REF!</definedName>
    <definedName name="immat.anl.1">#REF!</definedName>
    <definedName name="immat.anl.2" localSheetId="1">#REF!</definedName>
    <definedName name="immat.anl.2">#REF!</definedName>
    <definedName name="income" localSheetId="1">[24]Income!#REF!</definedName>
    <definedName name="income">[24]Income!#REF!</definedName>
    <definedName name="income1" localSheetId="1">#REF!</definedName>
    <definedName name="income1" localSheetId="0">#REF!</definedName>
    <definedName name="income1">#REF!</definedName>
    <definedName name="incoome" localSheetId="1">[62]Income!#REF!</definedName>
    <definedName name="incoome" localSheetId="0">[62]Income!#REF!</definedName>
    <definedName name="incoome">[62]Income!#REF!</definedName>
    <definedName name="IND" localSheetId="1">#REF!</definedName>
    <definedName name="IND" localSheetId="0">#REF!</definedName>
    <definedName name="IND">#REF!</definedName>
    <definedName name="index" localSheetId="1">#REF!</definedName>
    <definedName name="index" localSheetId="0">#REF!</definedName>
    <definedName name="index">#REF!</definedName>
    <definedName name="Indianhotels" localSheetId="1">#REF!</definedName>
    <definedName name="Indianhotels" localSheetId="0">#REF!</definedName>
    <definedName name="Indianhotels">#REF!</definedName>
    <definedName name="Innovmarine" localSheetId="1">#REF!</definedName>
    <definedName name="Innovmarine">#REF!</definedName>
    <definedName name="Ins_Cwara">#REF!</definedName>
    <definedName name="Ins_Jalgaon1">#REF!</definedName>
    <definedName name="Ins_Thane">#REF!</definedName>
    <definedName name="int" localSheetId="1">#REF!</definedName>
    <definedName name="int">#REF!</definedName>
    <definedName name="InternetProtection">"Internet Protection"</definedName>
    <definedName name="InternetProtection_Grade">"C"</definedName>
    <definedName name="intsch" localSheetId="1">#REF!</definedName>
    <definedName name="intsch" localSheetId="0">#REF!</definedName>
    <definedName name="intsch">#REF!</definedName>
    <definedName name="inventories" localSheetId="1">[65]inventories!#REF!</definedName>
    <definedName name="inventories" localSheetId="0">[65]inventories!#REF!</definedName>
    <definedName name="inventories">[65]inventories!#REF!</definedName>
    <definedName name="INVENTORIES1" localSheetId="1">[65]inventories!#REF!</definedName>
    <definedName name="INVENTORIES1" localSheetId="0">[65]inventories!#REF!</definedName>
    <definedName name="INVENTORIES1">[65]inventories!#REF!</definedName>
    <definedName name="inventories7" localSheetId="1">#REF!</definedName>
    <definedName name="inventories7" localSheetId="0">#REF!</definedName>
    <definedName name="inventories7">#REF!</definedName>
    <definedName name="INVENTORY" localSheetId="1">#REF!</definedName>
    <definedName name="INVENTORY" localSheetId="0">#REF!</definedName>
    <definedName name="INVENTORY">#REF!</definedName>
    <definedName name="invnaklady" localSheetId="1">#REF!</definedName>
    <definedName name="invnaklady" localSheetId="0">#REF!</definedName>
    <definedName name="invnaklady">#REF!</definedName>
    <definedName name="INVOICE" localSheetId="1">#REF!</definedName>
    <definedName name="INVOICE">#REF!</definedName>
    <definedName name="invoice1" localSheetId="1">#REF!</definedName>
    <definedName name="invoice1">#REF!</definedName>
    <definedName name="irelandUS" localSheetId="1">#REF!</definedName>
    <definedName name="irelandUS">#REF!</definedName>
    <definedName name="irelandus1" localSheetId="1">#REF!</definedName>
    <definedName name="irelandus1">#REF!</definedName>
    <definedName name="IRR" localSheetId="1">#REF!</definedName>
    <definedName name="IRR">#REF!</definedName>
    <definedName name="italie" localSheetId="1">#REF!</definedName>
    <definedName name="italie">#REF!</definedName>
    <definedName name="ivg" localSheetId="1">#REF!</definedName>
    <definedName name="ivg">#REF!</definedName>
    <definedName name="ivga" localSheetId="1">#REF!</definedName>
    <definedName name="ivga">#REF!</definedName>
    <definedName name="j">[66]kolibri!$F$231</definedName>
    <definedName name="jan">'[67]TB  $ Rs  Final'!$B$2:$E$378</definedName>
    <definedName name="jjj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jj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JK">#N/A</definedName>
    <definedName name="jne" localSheetId="1">#REF!</definedName>
    <definedName name="jne" localSheetId="0">#REF!</definedName>
    <definedName name="jne">#REF!</definedName>
    <definedName name="JULY04" localSheetId="1">#REF!</definedName>
    <definedName name="JULY04" localSheetId="0">#REF!</definedName>
    <definedName name="JULY04">#REF!</definedName>
    <definedName name="JUNE01" localSheetId="1">#REF!</definedName>
    <definedName name="JUNE01" localSheetId="0">#REF!</definedName>
    <definedName name="JUNE01">#REF!</definedName>
    <definedName name="JUNE04">'[22]CC JUNE04'!$C$4:$AK$115</definedName>
    <definedName name="june10" localSheetId="1">#REF!</definedName>
    <definedName name="june10" localSheetId="0">#REF!</definedName>
    <definedName name="june10">#REF!</definedName>
    <definedName name="JUNE11" localSheetId="1">#REF!</definedName>
    <definedName name="JUNE11" localSheetId="0">#REF!</definedName>
    <definedName name="JUNE11">#REF!</definedName>
    <definedName name="JUNE12" localSheetId="1">#REF!</definedName>
    <definedName name="JUNE12" localSheetId="0">#REF!</definedName>
    <definedName name="JUNE12">#REF!</definedName>
    <definedName name="june125" localSheetId="1">#REF!</definedName>
    <definedName name="june125">#REF!</definedName>
    <definedName name="JUNE25" localSheetId="1">#REF!</definedName>
    <definedName name="JUNE25">#REF!</definedName>
    <definedName name="k">[65]inventories!#REF!</definedName>
    <definedName name="kanna" localSheetId="1">#REF!</definedName>
    <definedName name="kanna">#REF!</definedName>
    <definedName name="kantvy" localSheetId="1">#REF!</definedName>
    <definedName name="kantvy">#REF!</definedName>
    <definedName name="KAPITAL1" localSheetId="1">#REF!</definedName>
    <definedName name="KAPITAL1">#REF!</definedName>
    <definedName name="KAPITAL2" localSheetId="1">#REF!</definedName>
    <definedName name="KAPITAL2">#REF!</definedName>
    <definedName name="khfl">'[68]Back-up'!$Q$1</definedName>
    <definedName name="konto" localSheetId="1">#REF!</definedName>
    <definedName name="konto" localSheetId="0">#REF!</definedName>
    <definedName name="konto">#REF!</definedName>
    <definedName name="Kotakmahindra" localSheetId="1">#REF!</definedName>
    <definedName name="Kotakmahindra" localSheetId="0">#REF!</definedName>
    <definedName name="Kotakmahindra">#REF!</definedName>
    <definedName name="kred" localSheetId="1">#REF!</definedName>
    <definedName name="kred" localSheetId="0">#REF!</definedName>
    <definedName name="kred">#REF!</definedName>
    <definedName name="KREDI1" localSheetId="1">#REF!</definedName>
    <definedName name="KREDI1">#REF!</definedName>
    <definedName name="Kredi1nahestehend" localSheetId="1">#REF!</definedName>
    <definedName name="Kredi1nahestehend">#REF!</definedName>
    <definedName name="KREDI2" localSheetId="1">#REF!</definedName>
    <definedName name="KREDI2">#REF!</definedName>
    <definedName name="Kredi2nahestehend" localSheetId="1">#REF!</definedName>
    <definedName name="Kredi2nahestehend">#REF!</definedName>
    <definedName name="KUMARNATH_12" localSheetId="1">#REF!</definedName>
    <definedName name="KUMARNATH_12">#REF!</definedName>
    <definedName name="kursge" localSheetId="1">#REF!</definedName>
    <definedName name="kursge">#REF!</definedName>
    <definedName name="l" localSheetId="1">#REF!</definedName>
    <definedName name="l">#REF!</definedName>
    <definedName name="L_A_A" localSheetId="1">#REF!</definedName>
    <definedName name="L_A_A">#REF!</definedName>
    <definedName name="L_A_AS" localSheetId="1">#REF!</definedName>
    <definedName name="L_A_AS">#REF!</definedName>
    <definedName name="L_A_D" localSheetId="1">#REF!</definedName>
    <definedName name="L_A_D">#REF!</definedName>
    <definedName name="lac">[69]Others!$A$2</definedName>
    <definedName name="LAND" localSheetId="1">#REF!</definedName>
    <definedName name="LAND" localSheetId="0">#REF!</definedName>
    <definedName name="LAND">#REF!</definedName>
    <definedName name="LANGFR.SCHULDEN.1" localSheetId="1">#REF!</definedName>
    <definedName name="LANGFR.SCHULDEN.1" localSheetId="0">#REF!</definedName>
    <definedName name="LANGFR.SCHULDEN.1">#REF!</definedName>
    <definedName name="LANGFR.SCHULDEN.2" localSheetId="1">#REF!</definedName>
    <definedName name="LANGFR.SCHULDEN.2" localSheetId="0">#REF!</definedName>
    <definedName name="LANGFR.SCHULDEN.2">#REF!</definedName>
    <definedName name="LAST" localSheetId="1">#REF!</definedName>
    <definedName name="LAST">#REF!</definedName>
    <definedName name="lavietnam" localSheetId="1">#REF!</definedName>
    <definedName name="lavietnam">#REF!</definedName>
    <definedName name="lbvietnam" localSheetId="1">#REF!</definedName>
    <definedName name="lbvietnam">#REF!</definedName>
    <definedName name="lcdd" localSheetId="1">#REF!</definedName>
    <definedName name="lcdd">#REF!</definedName>
    <definedName name="lease" localSheetId="1">#REF!</definedName>
    <definedName name="lease">#REF!</definedName>
    <definedName name="led" localSheetId="1">#REF!</definedName>
    <definedName name="led">#REF!</definedName>
    <definedName name="Ledger_Acc." localSheetId="1">#REF!</definedName>
    <definedName name="Ledger_Acc.">#REF!</definedName>
    <definedName name="legal" localSheetId="1">#REF!</definedName>
    <definedName name="legal">#REF!</definedName>
    <definedName name="levietnam" localSheetId="1">#REF!</definedName>
    <definedName name="levietnam">#REF!</definedName>
    <definedName name="LIEF.AUFW.1" localSheetId="1">#REF!</definedName>
    <definedName name="LIEF.AUFW.1">#REF!</definedName>
    <definedName name="LIEG.1" localSheetId="1">#REF!</definedName>
    <definedName name="LIEG.1">#REF!</definedName>
    <definedName name="LIEG.2" localSheetId="1">#REF!</definedName>
    <definedName name="LIEG.2">#REF!</definedName>
    <definedName name="LIEG.AUFW.1" localSheetId="1">#REF!</definedName>
    <definedName name="LIEG.AUFW.1">#REF!</definedName>
    <definedName name="LIEG.AUFW.2" localSheetId="1">#REF!</definedName>
    <definedName name="LIEG.AUFW.2">#REF!</definedName>
    <definedName name="LIEG.ERTR.1" localSheetId="1">#REF!</definedName>
    <definedName name="LIEG.ERTR.1">#REF!</definedName>
    <definedName name="LIEG.ERTR.2" localSheetId="1">#REF!</definedName>
    <definedName name="LIEG.ERTR.2">#REF!</definedName>
    <definedName name="LIEG.VERL.1" localSheetId="1">#REF!</definedName>
    <definedName name="LIEG.VERL.1">#REF!</definedName>
    <definedName name="LIEG.VERL.2" localSheetId="1">#REF!</definedName>
    <definedName name="LIEG.VERL.2">#REF!</definedName>
    <definedName name="LIEGENSCH.1" localSheetId="1">#REF!</definedName>
    <definedName name="LIEGENSCH.1">#REF!</definedName>
    <definedName name="LIEGENSCH.2" localSheetId="1">#REF!</definedName>
    <definedName name="LIEGENSCH.2">#REF!</definedName>
    <definedName name="list" localSheetId="1">#REF!</definedName>
    <definedName name="list">#REF!</definedName>
    <definedName name="litigtion" localSheetId="1">#REF!</definedName>
    <definedName name="litigtion">#REF!</definedName>
    <definedName name="local">'[47]General Sheet'!$B$3</definedName>
    <definedName name="LocalDollars" localSheetId="1">#REF!</definedName>
    <definedName name="LocalDollars" localSheetId="0">#REF!</definedName>
    <definedName name="LocalDollars">#REF!</definedName>
    <definedName name="localdollars1" localSheetId="1">#REF!</definedName>
    <definedName name="localdollars1" localSheetId="0">#REF!</definedName>
    <definedName name="localdollars1">#REF!</definedName>
    <definedName name="Lokhouse" localSheetId="1">#REF!</definedName>
    <definedName name="Lokhouse" localSheetId="0">#REF!</definedName>
    <definedName name="Lokhouse">#REF!</definedName>
    <definedName name="look" localSheetId="1">#REF!</definedName>
    <definedName name="look">#REF!</definedName>
    <definedName name="LOOKUPPLSP">[70]NEWACDESC!$A$1:$B$220</definedName>
    <definedName name="lprecru" localSheetId="1">#REF!</definedName>
    <definedName name="lprecru" localSheetId="0">#REF!</definedName>
    <definedName name="lprecru">#REF!</definedName>
    <definedName name="LTF" localSheetId="1">#REF!</definedName>
    <definedName name="LTF" localSheetId="0">#REF!</definedName>
    <definedName name="LTF">#REF!</definedName>
    <definedName name="lulz">[71]Kolibri!$F$190</definedName>
    <definedName name="m" localSheetId="1">#REF!</definedName>
    <definedName name="m" localSheetId="0">#REF!</definedName>
    <definedName name="m">#REF!</definedName>
    <definedName name="ma">[19]M_A!$A$1:$S$116</definedName>
    <definedName name="maan" localSheetId="1">[62]Income!#REF!</definedName>
    <definedName name="maan" localSheetId="0">[62]Income!#REF!</definedName>
    <definedName name="maan">[62]Income!#REF!</definedName>
    <definedName name="maann" localSheetId="1">#REF!</definedName>
    <definedName name="maann" localSheetId="0">#REF!</definedName>
    <definedName name="maann">#REF!</definedName>
    <definedName name="MACH" localSheetId="1">#REF!</definedName>
    <definedName name="MACH" localSheetId="0">#REF!</definedName>
    <definedName name="MACH">#REF!</definedName>
    <definedName name="mach_jan" localSheetId="1">#REF!</definedName>
    <definedName name="mach_jan" localSheetId="0">#REF!</definedName>
    <definedName name="mach_jan">#REF!</definedName>
    <definedName name="MailSystem">"Mail System"</definedName>
    <definedName name="MailSystem_Grade">"C"</definedName>
    <definedName name="man" localSheetId="1">[24]Income!#REF!</definedName>
    <definedName name="man" localSheetId="0">[24]Income!#REF!</definedName>
    <definedName name="man">[24]Income!#REF!</definedName>
    <definedName name="manfeb">'[72]TB RS $'!$B$2:$E$419</definedName>
    <definedName name="mani1" localSheetId="1">#REF!</definedName>
    <definedName name="mani1" localSheetId="0">#REF!</definedName>
    <definedName name="mani1">#REF!</definedName>
    <definedName name="MANISH" localSheetId="1">#REF!</definedName>
    <definedName name="MANISH" localSheetId="0">#REF!</definedName>
    <definedName name="MANISH">#REF!</definedName>
    <definedName name="MAR" localSheetId="1">#REF!</definedName>
    <definedName name="MAR" localSheetId="0">#REF!</definedName>
    <definedName name="MAR">#REF!</definedName>
    <definedName name="march" localSheetId="1">'[73]working '!#REF!</definedName>
    <definedName name="march" localSheetId="0">'[73]working '!#REF!</definedName>
    <definedName name="march">'[73]working '!#REF!</definedName>
    <definedName name="MARCH1" localSheetId="1">#REF!</definedName>
    <definedName name="MARCH1" localSheetId="0">#REF!</definedName>
    <definedName name="MARCH1">#REF!</definedName>
    <definedName name="MARCH2">'[74]TB  Rupees  $'!$B$1:$E$620</definedName>
    <definedName name="MARCH20" localSheetId="1">#REF!</definedName>
    <definedName name="MARCH20" localSheetId="0">#REF!</definedName>
    <definedName name="MARCH20">#REF!</definedName>
    <definedName name="March2008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008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MARCH21" localSheetId="1">#REF!</definedName>
    <definedName name="MARCH21" localSheetId="0">#REF!</definedName>
    <definedName name="MARCH21">#REF!</definedName>
    <definedName name="MARCH28" localSheetId="1">#REF!</definedName>
    <definedName name="MARCH28" localSheetId="0">#REF!</definedName>
    <definedName name="MARCH28">#REF!</definedName>
    <definedName name="MARKETINGAUFW.1" localSheetId="1">#REF!</definedName>
    <definedName name="MARKETINGAUFW.1" localSheetId="0">#REF!</definedName>
    <definedName name="MARKETINGAUFW.1">#REF!</definedName>
    <definedName name="MARKETINGAUFW.2" localSheetId="1">#REF!</definedName>
    <definedName name="MARKETINGAUFW.2">#REF!</definedName>
    <definedName name="Masters">'[75]Style master'!$A$2:$U$1461</definedName>
    <definedName name="matna" localSheetId="1">#REF!</definedName>
    <definedName name="matna" localSheetId="0">#REF!</definedName>
    <definedName name="matna">#REF!</definedName>
    <definedName name="MAX" localSheetId="1">#REF!</definedName>
    <definedName name="MAX" localSheetId="0">#REF!</definedName>
    <definedName name="MAX">#REF!</definedName>
    <definedName name="mb">[19]M_B!$A$1:$T$31</definedName>
    <definedName name="mbs" localSheetId="1">#REF!</definedName>
    <definedName name="mbs" localSheetId="0">#REF!</definedName>
    <definedName name="mbs">#REF!</definedName>
    <definedName name="mc">[19]M_C!$A$1:$S$93</definedName>
    <definedName name="MC_Season">[19]M_C!$G$5:$R$5</definedName>
    <definedName name="mcf">[19]M_CF!$A$1:$T$135</definedName>
    <definedName name="mcf1a">[19]M_CF!$T$1:$T$39</definedName>
    <definedName name="mcf1b">[19]M_CF!$T$46:$T$135</definedName>
    <definedName name="mcfa">[19]M_CF!$A$1:$T$39</definedName>
    <definedName name="mcfb">[19]M_CF!$A$46:$T$135</definedName>
    <definedName name="mcharts">[19]M_Charts!$A$1</definedName>
    <definedName name="MCO_Ltd." localSheetId="1">#REF!</definedName>
    <definedName name="MCO_Ltd." localSheetId="0">#REF!</definedName>
    <definedName name="MCO_Ltd.">#REF!</definedName>
    <definedName name="MCS" localSheetId="1">#REF!</definedName>
    <definedName name="MCS" localSheetId="0">#REF!</definedName>
    <definedName name="MCS">#REF!</definedName>
    <definedName name="mem" localSheetId="1">#REF!</definedName>
    <definedName name="mem" localSheetId="0">#REF!</definedName>
    <definedName name="mem">#REF!</definedName>
    <definedName name="memoth" localSheetId="1">#REF!</definedName>
    <definedName name="memoth">#REF!</definedName>
    <definedName name="MENU" localSheetId="1">[61]PL!#REF!</definedName>
    <definedName name="MENU">[61]PL!#REF!</definedName>
    <definedName name="mexico" localSheetId="1">#REF!</definedName>
    <definedName name="mexico" localSheetId="0">#REF!</definedName>
    <definedName name="mexico">#REF!</definedName>
    <definedName name="mexicoa" localSheetId="1">#REF!</definedName>
    <definedName name="mexicoa" localSheetId="0">#REF!</definedName>
    <definedName name="mexicoa">#REF!</definedName>
    <definedName name="mf">[19]M_F!$A$1:$S$75</definedName>
    <definedName name="MGRREM" localSheetId="1">#REF!</definedName>
    <definedName name="MGRREM" localSheetId="0">#REF!</definedName>
    <definedName name="MGRREM">#REF!</definedName>
    <definedName name="mics" localSheetId="1">#REF!</definedName>
    <definedName name="mics" localSheetId="0">#REF!</definedName>
    <definedName name="mics">#REF!</definedName>
    <definedName name="MIN" localSheetId="1">#REF!</definedName>
    <definedName name="MIN" localSheetId="0">#REF!</definedName>
    <definedName name="MIN">#REF!</definedName>
    <definedName name="MIS_Cost">#REF!</definedName>
    <definedName name="misc" localSheetId="1">#REF!</definedName>
    <definedName name="misc">#REF!</definedName>
    <definedName name="mm">[19]M_M!$A$1:$S$51</definedName>
    <definedName name="MM_Season">[19]M_M!$G$5:$R$5</definedName>
    <definedName name="MMESummary" localSheetId="1">#REF!</definedName>
    <definedName name="MMESummary" localSheetId="0">#REF!</definedName>
    <definedName name="MMESummary">#REF!</definedName>
    <definedName name="mo">[19]M_O!$A$1:$S$71</definedName>
    <definedName name="MO_Season">[19]M_O!$G$5:$R$5</definedName>
    <definedName name="MODVA_50" localSheetId="1">#REF!</definedName>
    <definedName name="MODVA_50" localSheetId="0">#REF!</definedName>
    <definedName name="MODVA_50">#REF!</definedName>
    <definedName name="month">[19]Calc!$M$138</definedName>
    <definedName name="monthlybalerr">[19]Calc!$F$224</definedName>
    <definedName name="Monthnum">[76]Input!$D$7</definedName>
    <definedName name="motor" localSheetId="1">#REF!</definedName>
    <definedName name="motor" localSheetId="0">#REF!</definedName>
    <definedName name="motor">#REF!</definedName>
    <definedName name="motora" localSheetId="1">#REF!</definedName>
    <definedName name="motora" localSheetId="0">#REF!</definedName>
    <definedName name="motora">#REF!</definedName>
    <definedName name="motory" localSheetId="1">#REF!</definedName>
    <definedName name="motory" localSheetId="0">#REF!</definedName>
    <definedName name="motory">#REF!</definedName>
    <definedName name="mpl" localSheetId="1">#REF!</definedName>
    <definedName name="mpl">#REF!</definedName>
    <definedName name="mpr">[19]M_PR!$A$1:$S$41</definedName>
    <definedName name="Ms">[19]M_S!$A$1:$S$108</definedName>
    <definedName name="MS_Season">[19]M_S!$G$5:$R$5</definedName>
    <definedName name="MSTable">'[42]MS-Bud'!$A$11:$Y$133</definedName>
    <definedName name="msy">[19]M_SY!$A$1:$U$29</definedName>
    <definedName name="MusterBS" localSheetId="1">[77]BS_ZZ02!#REF!</definedName>
    <definedName name="MusterBS" localSheetId="0">[77]BS_ZZ02!#REF!</definedName>
    <definedName name="MusterBS">[77]BS_ZZ02!#REF!</definedName>
    <definedName name="MusterIS" localSheetId="1">[77]IS_ZZ02!#REF!</definedName>
    <definedName name="MusterIS" localSheetId="0">[77]IS_ZZ02!#REF!</definedName>
    <definedName name="MusterIS">[77]IS_ZZ02!#REF!</definedName>
    <definedName name="N">#REF!</definedName>
    <definedName name="najvy" localSheetId="1">#REF!</definedName>
    <definedName name="najvy" localSheetId="0">#REF!</definedName>
    <definedName name="najvy">#REF!</definedName>
    <definedName name="name">'[78]Balance Sheet'!$A$1</definedName>
    <definedName name="nanr" localSheetId="1">#REF!</definedName>
    <definedName name="nanr" localSheetId="0">#REF!</definedName>
    <definedName name="nanr">#REF!</definedName>
    <definedName name="nava" localSheetId="1">#REF!</definedName>
    <definedName name="nava" localSheetId="0">#REF!</definedName>
    <definedName name="nava">#REF!</definedName>
    <definedName name="navaa" localSheetId="1">#REF!</definedName>
    <definedName name="navaa" localSheetId="0">#REF!</definedName>
    <definedName name="navaa">#REF!</definedName>
    <definedName name="ndau" localSheetId="1">#REF!</definedName>
    <definedName name="ndau">#REF!</definedName>
    <definedName name="ndaudi" localSheetId="1">#REF!</definedName>
    <definedName name="ndaudi">#REF!</definedName>
    <definedName name="ndse" localSheetId="1">#REF!</definedName>
    <definedName name="ndse">#REF!</definedName>
    <definedName name="ndseank" localSheetId="1">#REF!</definedName>
    <definedName name="ndseank">#REF!</definedName>
    <definedName name="ndseat" localSheetId="1">#REF!</definedName>
    <definedName name="ndseat">#REF!</definedName>
    <definedName name="ndsko" localSheetId="1">#REF!</definedName>
    <definedName name="ndsko">#REF!</definedName>
    <definedName name="ndskoank" localSheetId="1">#REF!</definedName>
    <definedName name="ndskoank">#REF!</definedName>
    <definedName name="ndskowb" localSheetId="1">#REF!</definedName>
    <definedName name="ndskowb">#REF!</definedName>
    <definedName name="ndvw" localSheetId="1">#REF!</definedName>
    <definedName name="ndvw">#REF!</definedName>
    <definedName name="ndvwank" localSheetId="1">#REF!</definedName>
    <definedName name="ndvwank">#REF!</definedName>
    <definedName name="ndvwwb" localSheetId="1">#REF!</definedName>
    <definedName name="ndvwwb">#REF!</definedName>
    <definedName name="neatobch" localSheetId="1">#REF!</definedName>
    <definedName name="neatobch">#REF!</definedName>
    <definedName name="nedpo" localSheetId="1">#REF!</definedName>
    <definedName name="nedpo">#REF!</definedName>
    <definedName name="nedpowb" localSheetId="1">#REF!</definedName>
    <definedName name="nedpowb">#REF!</definedName>
    <definedName name="NedUS" localSheetId="1">#REF!</definedName>
    <definedName name="NedUS">#REF!</definedName>
    <definedName name="nedus1" localSheetId="1">#REF!</definedName>
    <definedName name="nedus1">#REF!</definedName>
    <definedName name="new" localSheetId="1">#REF!</definedName>
    <definedName name="new">#REF!</definedName>
    <definedName name="NEWACLOOKUP">[79]NEWACNO!$A$1:$B$139</definedName>
    <definedName name="NEWACNO">[70]NEWACNO!$A$1:$B$139</definedName>
    <definedName name="newannex">'[80]P&amp;L.'!$K$4</definedName>
    <definedName name="NEXT">#N/A</definedName>
    <definedName name="nim" localSheetId="1">#REF!</definedName>
    <definedName name="nim" localSheetId="0">#REF!</definedName>
    <definedName name="nim">#REF!</definedName>
    <definedName name="nn" localSheetId="1">#REF!</definedName>
    <definedName name="nn" localSheetId="0">#REF!</definedName>
    <definedName name="nn">#REF!</definedName>
    <definedName name="nnn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n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NORM" localSheetId="1">#REF!</definedName>
    <definedName name="NORM" localSheetId="0">#REF!</definedName>
    <definedName name="NORM">#REF!</definedName>
    <definedName name="norows">[19]Calc!$F$230</definedName>
    <definedName name="NOTES" localSheetId="1">[61]FA!#REF!</definedName>
    <definedName name="NOTES" localSheetId="0">[61]FA!#REF!</definedName>
    <definedName name="NOTES">[61]FA!#REF!</definedName>
    <definedName name="NPV" localSheetId="1">#REF!</definedName>
    <definedName name="NPV" localSheetId="0">#REF!</definedName>
    <definedName name="NPV">#REF!</definedName>
    <definedName name="Number_of_Crew_onboard_at_end_of_month" localSheetId="1">#REF!</definedName>
    <definedName name="Number_of_Crew_onboard_at_end_of_month" localSheetId="0">#REF!</definedName>
    <definedName name="Number_of_Crew_onboard_at_end_of_month">#REF!</definedName>
    <definedName name="O" localSheetId="1">#REF!</definedName>
    <definedName name="O" localSheetId="0">#REF!</definedName>
    <definedName name="O">#REF!</definedName>
    <definedName name="obchzbo" localSheetId="1">#REF!</definedName>
    <definedName name="obchzbo">#REF!</definedName>
    <definedName name="OCT">'[81]Income OCT'!$B$133:$W$453</definedName>
    <definedName name="odbyt" localSheetId="1">[32]KBR17!#REF!</definedName>
    <definedName name="odbyt" localSheetId="0">[32]KBR17!#REF!</definedName>
    <definedName name="odbyt">[32]KBR17!#REF!</definedName>
    <definedName name="odpisod" localSheetId="1">#REF!</definedName>
    <definedName name="odpisod" localSheetId="0">#REF!</definedName>
    <definedName name="odpisod">#REF!</definedName>
    <definedName name="odpispo" localSheetId="1">#REF!</definedName>
    <definedName name="odpispo" localSheetId="0">#REF!</definedName>
    <definedName name="odpispo">#REF!</definedName>
    <definedName name="odpiss" localSheetId="1">#REF!</definedName>
    <definedName name="odpiss" localSheetId="0">#REF!</definedName>
    <definedName name="odpiss">#REF!</definedName>
    <definedName name="odpisydif" localSheetId="1">#REF!</definedName>
    <definedName name="odpisydif">#REF!</definedName>
    <definedName name="OE" localSheetId="1">#REF!</definedName>
    <definedName name="OE">#REF!</definedName>
    <definedName name="office" localSheetId="1">#REF!</definedName>
    <definedName name="office">#REF!</definedName>
    <definedName name="OLE_LINK1" localSheetId="0">'Results (PL)'!#REF!</definedName>
    <definedName name="OLE_LINK10" localSheetId="0">'Results (PL)'!#REF!</definedName>
    <definedName name="OLE_LINK2" localSheetId="0">'Results (PL)'!#REF!</definedName>
    <definedName name="openbalerr">[19]Calc!$F$223</definedName>
    <definedName name="operexp" localSheetId="1">#REF!</definedName>
    <definedName name="operexp" localSheetId="0">#REF!</definedName>
    <definedName name="operexp">#REF!</definedName>
    <definedName name="ostaobch" localSheetId="1">#REF!</definedName>
    <definedName name="ostaobch" localSheetId="0">#REF!</definedName>
    <definedName name="ostaobch">#REF!</definedName>
    <definedName name="ostatnin" localSheetId="1">#REF!</definedName>
    <definedName name="ostatnin" localSheetId="0">#REF!</definedName>
    <definedName name="ostatnin">#REF!</definedName>
    <definedName name="ostnprod" localSheetId="1">#REF!</definedName>
    <definedName name="ostnprod">#REF!</definedName>
    <definedName name="osturokn" localSheetId="1">#REF!</definedName>
    <definedName name="osturokn">#REF!</definedName>
    <definedName name="ostvy" localSheetId="1">#REF!</definedName>
    <definedName name="ostvy">#REF!</definedName>
    <definedName name="ostz" localSheetId="1">#REF!</definedName>
    <definedName name="ostz">#REF!</definedName>
    <definedName name="OTF" localSheetId="1">#REF!</definedName>
    <definedName name="OTF">#REF!</definedName>
    <definedName name="Other1" localSheetId="1">#REF!</definedName>
    <definedName name="Other1">#REF!</definedName>
    <definedName name="Other2" localSheetId="1">#REF!</definedName>
    <definedName name="Other2">#REF!</definedName>
    <definedName name="OTS" localSheetId="1">#REF!</definedName>
    <definedName name="OTS">#REF!</definedName>
    <definedName name="OURFAVOR" localSheetId="1">#REF!</definedName>
    <definedName name="OURFAVOR">#REF!</definedName>
    <definedName name="p" localSheetId="1">#REF!</definedName>
    <definedName name="p">#REF!</definedName>
    <definedName name="pachas" localSheetId="1">#REF!</definedName>
    <definedName name="pachas">#REF!</definedName>
    <definedName name="Page_5" localSheetId="1">#REF!</definedName>
    <definedName name="Page_5">#REF!</definedName>
    <definedName name="PAGE1" localSheetId="1">#REF!</definedName>
    <definedName name="PAGE1">#REF!</definedName>
    <definedName name="PAGE10" localSheetId="1">#REF!</definedName>
    <definedName name="PAGE10">#REF!</definedName>
    <definedName name="PAGE11" localSheetId="1">#REF!</definedName>
    <definedName name="PAGE11">#REF!</definedName>
    <definedName name="PAGE13" localSheetId="1">#REF!</definedName>
    <definedName name="PAGE13">#REF!</definedName>
    <definedName name="PAGE14" localSheetId="1">#REF!</definedName>
    <definedName name="PAGE14">#REF!</definedName>
    <definedName name="PAGE15" localSheetId="1">#REF!</definedName>
    <definedName name="PAGE15">#REF!</definedName>
    <definedName name="PAGE16">'[82]Agency BS'!$A$1:$E$58:'[82]Agency BS'!$B$42</definedName>
    <definedName name="PAGE18" localSheetId="1">#REF!</definedName>
    <definedName name="PAGE18" localSheetId="0">#REF!</definedName>
    <definedName name="PAGE18">#REF!</definedName>
    <definedName name="PAGE19" localSheetId="1">#REF!</definedName>
    <definedName name="PAGE19" localSheetId="0">#REF!</definedName>
    <definedName name="PAGE19">#REF!</definedName>
    <definedName name="PAGE2" localSheetId="1">#REF!</definedName>
    <definedName name="PAGE2" localSheetId="0">#REF!</definedName>
    <definedName name="PAGE2">#REF!</definedName>
    <definedName name="PAGE21" localSheetId="1">#REF!</definedName>
    <definedName name="PAGE21">#REF!</definedName>
    <definedName name="PAGE22" localSheetId="1">#REF!</definedName>
    <definedName name="PAGE22">#REF!</definedName>
    <definedName name="PAGE3" localSheetId="1">#REF!</definedName>
    <definedName name="PAGE3">#REF!</definedName>
    <definedName name="PAGE4" localSheetId="1">#REF!</definedName>
    <definedName name="PAGE4">#REF!</definedName>
    <definedName name="PAGE5" localSheetId="1">#REF!</definedName>
    <definedName name="PAGE5">#REF!</definedName>
    <definedName name="PAGE6" localSheetId="1">#REF!</definedName>
    <definedName name="PAGE6">#REF!</definedName>
    <definedName name="PAGE7" localSheetId="1">#REF!</definedName>
    <definedName name="PAGE7">#REF!</definedName>
    <definedName name="PAGE8" localSheetId="1">#REF!</definedName>
    <definedName name="PAGE8">#REF!</definedName>
    <definedName name="PAGE9" localSheetId="1">#REF!</definedName>
    <definedName name="PAGE9">#REF!</definedName>
    <definedName name="PAGEJ" localSheetId="1">#REF!</definedName>
    <definedName name="PAGEJ">#REF!</definedName>
    <definedName name="PARAMS" localSheetId="1">#REF!</definedName>
    <definedName name="PARAMS">#REF!</definedName>
    <definedName name="PASSIVEN1" localSheetId="1">#REF!</definedName>
    <definedName name="PASSIVEN1">#REF!</definedName>
    <definedName name="PASSIVEN2" localSheetId="1">#REF!</definedName>
    <definedName name="PASSIVEN2">#REF!</definedName>
    <definedName name="paymaster" localSheetId="1">#REF!</definedName>
    <definedName name="paymaster">#REF!</definedName>
    <definedName name="PayTypeList">OFFSET('[34]Plant Nonpo Inventory'!$BN$2,0,0,COUNTA('[34]Plant Nonpo Inventory'!$BN$1:$BN$65536)-1)</definedName>
    <definedName name="pcaa">[19]Profit!$U$21</definedName>
    <definedName name="pcab">[19]Profit!$U$22</definedName>
    <definedName name="pcdt" localSheetId="1">#REF!</definedName>
    <definedName name="pcdt" localSheetId="0">#REF!</definedName>
    <definedName name="pcdt">#REF!</definedName>
    <definedName name="pcea">[19]Profit!$O$27</definedName>
    <definedName name="pceb">[19]Profit!$O$28</definedName>
    <definedName name="pchem" localSheetId="1">#REF!</definedName>
    <definedName name="pchem" localSheetId="0">#REF!</definedName>
    <definedName name="pchem">#REF!</definedName>
    <definedName name="pcosa">[19]Profit!$L$21</definedName>
    <definedName name="pcosb">[19]Profit!$L$22</definedName>
    <definedName name="pd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pda" localSheetId="1">#REF!</definedName>
    <definedName name="pda" localSheetId="0">#REF!</definedName>
    <definedName name="pda">#REF!</definedName>
    <definedName name="pdb" localSheetId="1">#REF!</definedName>
    <definedName name="pdb" localSheetId="0">#REF!</definedName>
    <definedName name="pdb">#REF!</definedName>
    <definedName name="pdc" localSheetId="1">#REF!</definedName>
    <definedName name="pdc" localSheetId="0">#REF!</definedName>
    <definedName name="pdc">#REF!</definedName>
    <definedName name="pdchem" localSheetId="1">#REF!</definedName>
    <definedName name="pdchem">#REF!</definedName>
    <definedName name="pdd" localSheetId="1">#REF!</definedName>
    <definedName name="pdd">#REF!</definedName>
    <definedName name="pde" localSheetId="1">#REF!</definedName>
    <definedName name="pde">#REF!</definedName>
    <definedName name="pdea">[19]Profit!$U$27</definedName>
    <definedName name="pdeb">[19]Profit!$U$28</definedName>
    <definedName name="pdepa">[19]Profit!$L$30</definedName>
    <definedName name="pdepb">[19]Profit!$L$31</definedName>
    <definedName name="pdf" localSheetId="1">#REF!</definedName>
    <definedName name="pdf" localSheetId="0">#REF!</definedName>
    <definedName name="pdf">#REF!</definedName>
    <definedName name="pdg" localSheetId="1">#REF!</definedName>
    <definedName name="pdg" localSheetId="0">#REF!</definedName>
    <definedName name="pdg">#REF!</definedName>
    <definedName name="pdh" localSheetId="1">#REF!</definedName>
    <definedName name="pdh" localSheetId="0">#REF!</definedName>
    <definedName name="pdh">#REF!</definedName>
    <definedName name="pdi" localSheetId="1">#REF!</definedName>
    <definedName name="pdi">#REF!</definedName>
    <definedName name="pdj" localSheetId="1">#REF!</definedName>
    <definedName name="pdj">#REF!</definedName>
    <definedName name="pdk" localSheetId="1">#REF!</definedName>
    <definedName name="pdk">#REF!</definedName>
    <definedName name="pdl" localSheetId="1">#REF!</definedName>
    <definedName name="pdl">#REF!</definedName>
    <definedName name="pdyes" localSheetId="1">[83]ASSUMPTIONS!#REF!</definedName>
    <definedName name="pdyes">[83]ASSUMPTIONS!#REF!</definedName>
    <definedName name="PERFORMANCE" localSheetId="1">#REF!</definedName>
    <definedName name="PERFORMANCE" localSheetId="0">#REF!</definedName>
    <definedName name="PERFORMANCE">#REF!</definedName>
    <definedName name="peronáln" localSheetId="1">#REF!</definedName>
    <definedName name="peronáln" localSheetId="0">#REF!</definedName>
    <definedName name="peronáln">#REF!</definedName>
    <definedName name="PERS.AUFW.1" localSheetId="1">#REF!</definedName>
    <definedName name="PERS.AUFW.1" localSheetId="0">#REF!</definedName>
    <definedName name="PERS.AUFW.1">#REF!</definedName>
    <definedName name="PERS.AUFW.2" localSheetId="1">#REF!</definedName>
    <definedName name="PERS.AUFW.2">#REF!</definedName>
    <definedName name="persnakl" localSheetId="1">#REF!</definedName>
    <definedName name="persnakl">#REF!</definedName>
    <definedName name="persood" localSheetId="1">#REF!</definedName>
    <definedName name="persood">#REF!</definedName>
    <definedName name="persos" localSheetId="1">#REF!</definedName>
    <definedName name="persos">#REF!</definedName>
    <definedName name="phaseerr">[19]Calc!$F$221</definedName>
    <definedName name="piaa">[19]Profit!$R$18</definedName>
    <definedName name="piab">[19]Profit!$R$19</definedName>
    <definedName name="Pithampur_Drills" localSheetId="1">#REF!</definedName>
    <definedName name="Pithampur_Drills" localSheetId="0">#REF!</definedName>
    <definedName name="Pithampur_Drills">#REF!</definedName>
    <definedName name="Pithampur_Files" localSheetId="1">#REF!</definedName>
    <definedName name="Pithampur_Files" localSheetId="0">#REF!</definedName>
    <definedName name="Pithampur_Files">#REF!</definedName>
    <definedName name="Pithampur_RM" localSheetId="1">#REF!</definedName>
    <definedName name="Pithampur_RM" localSheetId="0">#REF!</definedName>
    <definedName name="Pithampur_RM">#REF!</definedName>
    <definedName name="pl" localSheetId="1">#REF!</definedName>
    <definedName name="pl">#REF!</definedName>
    <definedName name="plba">[19]Profit!$O$21</definedName>
    <definedName name="plbb">[19]Profit!$O$22</definedName>
    <definedName name="PLTable">'[42]PL-Bud'!$A$11:$Y$133</definedName>
    <definedName name="pmat" localSheetId="1">#REF!</definedName>
    <definedName name="pmat" localSheetId="0">#REF!</definedName>
    <definedName name="pmat">#REF!</definedName>
    <definedName name="pmata" localSheetId="1">#REF!</definedName>
    <definedName name="pmata" localSheetId="0">#REF!</definedName>
    <definedName name="pmata">#REF!</definedName>
    <definedName name="pmatank" localSheetId="1">#REF!</definedName>
    <definedName name="pmatank" localSheetId="0">#REF!</definedName>
    <definedName name="pmatank">#REF!</definedName>
    <definedName name="pmatb" localSheetId="1">#REF!</definedName>
    <definedName name="pmatb">#REF!</definedName>
    <definedName name="pmatc" localSheetId="1">#REF!</definedName>
    <definedName name="pmatc">#REF!</definedName>
    <definedName name="pmatd" localSheetId="1">#REF!</definedName>
    <definedName name="pmatd">#REF!</definedName>
    <definedName name="pmatwb" localSheetId="1">#REF!</definedName>
    <definedName name="pmatwb">#REF!</definedName>
    <definedName name="pmva">[19]Profit!$O$30</definedName>
    <definedName name="pmvb">[19]Profit!$O$31</definedName>
    <definedName name="pnaklady" localSheetId="1">[32]KBR17!#REF!</definedName>
    <definedName name="pnaklady" localSheetId="0">[32]KBR17!#REF!</definedName>
    <definedName name="pnaklady">[32]KBR17!#REF!</definedName>
    <definedName name="pnia">[19]Profit!$L$27</definedName>
    <definedName name="pnib">[19]Profit!$L$28</definedName>
    <definedName name="pnl" localSheetId="1">#REF!</definedName>
    <definedName name="pnl" localSheetId="0">#REF!</definedName>
    <definedName name="pnl">#REF!</definedName>
    <definedName name="podovy" localSheetId="1">#REF!</definedName>
    <definedName name="podovy" localSheetId="0">#REF!</definedName>
    <definedName name="podovy">#REF!</definedName>
    <definedName name="podovywb" localSheetId="1">#REF!</definedName>
    <definedName name="podovywb" localSheetId="0">#REF!</definedName>
    <definedName name="podovywb">#REF!</definedName>
    <definedName name="podpory" localSheetId="1">#REF!</definedName>
    <definedName name="podpory">#REF!</definedName>
    <definedName name="podprod" localSheetId="1">#REF!</definedName>
    <definedName name="podprod">#REF!</definedName>
    <definedName name="poha">[19]Profit!$L$24</definedName>
    <definedName name="pohb">[19]Profit!$L$25</definedName>
    <definedName name="pohledávky" localSheetId="1">#REF!</definedName>
    <definedName name="pohledávky" localSheetId="0">#REF!</definedName>
    <definedName name="pohledávky">#REF!</definedName>
    <definedName name="poia">[19]Profit!$L$33</definedName>
    <definedName name="poib">[19]Profit!$L$34</definedName>
    <definedName name="pokl" localSheetId="1">#REF!</definedName>
    <definedName name="pokl" localSheetId="0">#REF!</definedName>
    <definedName name="pokl">#REF!</definedName>
    <definedName name="posen" localSheetId="1">#REF!</definedName>
    <definedName name="posen" localSheetId="0">#REF!</definedName>
    <definedName name="posen">#REF!</definedName>
    <definedName name="pota">[19]Profit!$U$30</definedName>
    <definedName name="potb">[19]Profit!$U$31</definedName>
    <definedName name="pozbyt" localSheetId="1">#REF!</definedName>
    <definedName name="pozbyt" localSheetId="0">#REF!</definedName>
    <definedName name="pozbyt">#REF!</definedName>
    <definedName name="pp1a">[19]Profit!$I$21</definedName>
    <definedName name="pp1b">[19]Profit!$I$22</definedName>
    <definedName name="pp2a">[19]Profit!$I$24</definedName>
    <definedName name="pp2b">[19]Profit!$I$25</definedName>
    <definedName name="pp3a">[19]Profit!$I$27</definedName>
    <definedName name="pp3b">[19]Profit!$I$28</definedName>
    <definedName name="pp4a">[19]Profit!$I$30</definedName>
    <definedName name="pp4b">[19]Profit!$I$31</definedName>
    <definedName name="pp5a">[19]Profit!$I$33</definedName>
    <definedName name="pp5b">[19]Profit!$I$34</definedName>
    <definedName name="pp6a">[19]Profit!$I$36</definedName>
    <definedName name="pp6b">[19]Profit!$I$37</definedName>
    <definedName name="ppma">[19]Profit!$O$24</definedName>
    <definedName name="ppmb">[19]Profit!$O$25</definedName>
    <definedName name="ppp" localSheetId="1">#REF!</definedName>
    <definedName name="ppp" localSheetId="0">#REF!</definedName>
    <definedName name="ppp">#REF!</definedName>
    <definedName name="PR" localSheetId="1">#REF!</definedName>
    <definedName name="PR" localSheetId="0">#REF!</definedName>
    <definedName name="PR">#REF!</definedName>
    <definedName name="prap" localSheetId="1">[32]KBR17!#REF!</definedName>
    <definedName name="prap" localSheetId="0">[32]KBR17!#REF!</definedName>
    <definedName name="prap">[32]KBR17!#REF!</definedName>
    <definedName name="PREMEXP" localSheetId="1">#REF!</definedName>
    <definedName name="PREMEXP" localSheetId="0">#REF!</definedName>
    <definedName name="PREMEXP">#REF!</definedName>
    <definedName name="pridel" localSheetId="1">#REF!</definedName>
    <definedName name="pridel" localSheetId="0">#REF!</definedName>
    <definedName name="pridel">#REF!</definedName>
    <definedName name="PRIME_CREATIVES_09" localSheetId="1">#REF!</definedName>
    <definedName name="PRIME_CREATIVES_09" localSheetId="0">#REF!</definedName>
    <definedName name="PRIME_CREATIVES_09">#REF!</definedName>
    <definedName name="_xlnm.Print_Area" localSheetId="1">#REF!</definedName>
    <definedName name="_xlnm.Print_Area" localSheetId="0">'Results (PL)'!$A$1:$L$75</definedName>
    <definedName name="_xlnm.Print_Area">#REF!</definedName>
    <definedName name="PRINT_AREA_MI" localSheetId="1">#REF!</definedName>
    <definedName name="PRINT_AREA_MI" localSheetId="0">#REF!</definedName>
    <definedName name="PRINT_AREA_MI">#REF!</definedName>
    <definedName name="print_area_mi1" localSheetId="1">#REF!</definedName>
    <definedName name="print_area_mi1" localSheetId="0">#REF!</definedName>
    <definedName name="print_area_mi1">#REF!</definedName>
    <definedName name="PRINTING" localSheetId="1">[46]exhibits!#REF!</definedName>
    <definedName name="PRINTING" localSheetId="0">[46]exhibits!#REF!</definedName>
    <definedName name="PRINTING">[46]exhibits!#REF!</definedName>
    <definedName name="prodnparameters" localSheetId="1">#REF!</definedName>
    <definedName name="prodnparameters" localSheetId="0">#REF!</definedName>
    <definedName name="prodnparameters">#REF!</definedName>
    <definedName name="PRODNPARAMETRES">#REF!</definedName>
    <definedName name="ProductwiseDECqtr">[65]inventories!#REF!</definedName>
    <definedName name="PROFIT" localSheetId="1">#REF!</definedName>
    <definedName name="PROFIT" localSheetId="0">#REF!</definedName>
    <definedName name="PROFIT">#REF!</definedName>
    <definedName name="profit6" localSheetId="1">#REF!</definedName>
    <definedName name="profit6" localSheetId="0">#REF!</definedName>
    <definedName name="profit6">#REF!</definedName>
    <definedName name="PROFITABILITY" localSheetId="1">#REF!</definedName>
    <definedName name="PROFITABILITY">#REF!</definedName>
    <definedName name="profitplan">[19]Profit!$A$1:$W$38</definedName>
    <definedName name="PRT">#REF!</definedName>
    <definedName name="psta">[19]Profit!$U$24</definedName>
    <definedName name="pstb">[19]Profit!$U$25</definedName>
    <definedName name="pt.3" localSheetId="1">#REF!</definedName>
    <definedName name="pt.3" localSheetId="0">#REF!</definedName>
    <definedName name="pt.3">#REF!</definedName>
    <definedName name="PTR" localSheetId="1">#REF!</definedName>
    <definedName name="PTR" localSheetId="0">#REF!</definedName>
    <definedName name="PTR">#REF!</definedName>
    <definedName name="ptr_jan05" localSheetId="1">#REF!</definedName>
    <definedName name="ptr_jan05" localSheetId="0">#REF!</definedName>
    <definedName name="ptr_jan05">#REF!</definedName>
    <definedName name="purcherr">[19]Calc!$F$219</definedName>
    <definedName name="pv1a">[19]Profit!$F$21</definedName>
    <definedName name="pv1b">[19]Profit!$F$22</definedName>
    <definedName name="pv2a">[19]Profit!$F$24</definedName>
    <definedName name="pv2b">[19]Profit!$F$25</definedName>
    <definedName name="pv3a">[19]Profit!$F$27</definedName>
    <definedName name="pv3b">[19]Profit!$F$28</definedName>
    <definedName name="pv4a">[19]Profit!$F$30</definedName>
    <definedName name="pv4b">[19]Profit!$F$31</definedName>
    <definedName name="pv5a">[19]Profit!$F$33</definedName>
    <definedName name="pv5b">[19]Profit!$F$34</definedName>
    <definedName name="pv6a">[19]Profit!$F$36</definedName>
    <definedName name="pv6b">[19]Profit!$F$37</definedName>
    <definedName name="pvynosy" localSheetId="1">[32]KBR17!#REF!</definedName>
    <definedName name="pvynosy" localSheetId="0">[32]KBR17!#REF!</definedName>
    <definedName name="pvynosy">[32]KBR17!#REF!</definedName>
    <definedName name="PW" localSheetId="1">#REF!</definedName>
    <definedName name="PW" localSheetId="0">#REF!</definedName>
    <definedName name="PW">#REF!</definedName>
    <definedName name="q" localSheetId="1">#REF!</definedName>
    <definedName name="q" localSheetId="0">#REF!</definedName>
    <definedName name="q">#REF!</definedName>
    <definedName name="q3adr">[19]Calc!$G$105:$N$105</definedName>
    <definedName name="q3avati">[19]Calc!$G$107:$N$107</definedName>
    <definedName name="q3avats">[19]Calc!$G$106:$N$106</definedName>
    <definedName name="q3capexpd">[19]Calc!$G$114:$N$114</definedName>
    <definedName name="q3cgc">[19]Calc!$G$111:$N$111</definedName>
    <definedName name="q3com2">[19]Calc!$G$88:$N$88</definedName>
    <definedName name="q3cts">[19]Calc!$G$112:$N$112</definedName>
    <definedName name="q3dirc2">[19]Calc!$G$90:$N$90</definedName>
    <definedName name="q3divdue">[19]Calc!$G$118</definedName>
    <definedName name="q3divpd">[19]Calc!$G$113:$N$113</definedName>
    <definedName name="q3ectr2">[19]Calc!$J$100</definedName>
    <definedName name="q3ectr3">[19]Calc!$J$101</definedName>
    <definedName name="q3egr2">[19]Calc!$G$98:$N$98</definedName>
    <definedName name="q3fgs">[19]Calc!$G$104:$N$104</definedName>
    <definedName name="q3gntpd">[19]Calc!$G$115:$N$115</definedName>
    <definedName name="q3grantsdue">[19]Calc!$G$119</definedName>
    <definedName name="q3ircb">[19]Calc!$G$108:$N$108</definedName>
    <definedName name="q3irl">[19]Calc!$G$110:$N$110</definedName>
    <definedName name="q3irod">[19]Calc!$G$109:$N$109</definedName>
    <definedName name="q3nal2">[19]Calc!$G$96:$N$96</definedName>
    <definedName name="q3oh2">[19]Calc!$G$92:$N$92</definedName>
    <definedName name="q3pce2">[19]Calc!$G$94:$N$94</definedName>
    <definedName name="q3pd2">[19]Calc!$G$102:$N$102</definedName>
    <definedName name="q3sales2">[19]Calc!$G$86:$N$86</definedName>
    <definedName name="q3shareno">[19]Calc!$G$117:$N$117</definedName>
    <definedName name="q3shareproceed">[19]Calc!$G$116:$N$116</definedName>
    <definedName name="q4cgc">[19]Calc!$G$128:$H$128</definedName>
    <definedName name="q4com">[19]Calc!$G$122:$H$122</definedName>
    <definedName name="q4cts">[19]Calc!$G$130:$H$130</definedName>
    <definedName name="q4ect">[19]Calc!$G$125:$H$125</definedName>
    <definedName name="q4egr">[19]Calc!$G$131:$H$131</definedName>
    <definedName name="q4fgs">[19]Calc!$G$129:$H$129</definedName>
    <definedName name="q4nal">[19]Calc!$G$127:$H$127</definedName>
    <definedName name="q4oh">[19]Calc!$G$123:$H$123</definedName>
    <definedName name="q4pce">[19]Calc!$G$126:$H$126</definedName>
    <definedName name="q4pd">[19]Calc!$G$124:$H$124</definedName>
    <definedName name="q4sales">[19]Calc!$G$121:$H$121</definedName>
    <definedName name="qa">[19]Q_A1!$A$1:$S$55</definedName>
    <definedName name="qaccdepn">[19]Calc!$G$59</definedName>
    <definedName name="qbs">[19]Q_BS!$A$1:$R$52</definedName>
    <definedName name="qcapex">[19]Calc!$G$60:$R$60</definedName>
    <definedName name="qcf">[19]Q_CF!$A$1:$R$51</definedName>
    <definedName name="qcharts">[19]Q_Charts!$A$1</definedName>
    <definedName name="qcoffa">[19]Calc!$G$58</definedName>
    <definedName name="qcredgiven">[19]Calc!$G$74:$L$74</definedName>
    <definedName name="qcredtaken">[19]Calc!$G$75:$L$75</definedName>
    <definedName name="qcurr">[19]Calc!$G$48</definedName>
    <definedName name="qcurrunit">[19]Calc!$G$49</definedName>
    <definedName name="qdepnrate">[19]Calc!$G$57</definedName>
    <definedName name="qdirco">[19]Calc!$G$55:$R$55</definedName>
    <definedName name="qdividend">[19]Calc!$G$77:$R$77</definedName>
    <definedName name="qgrants">[19]Calc!$G$71:$R$71</definedName>
    <definedName name="qintcash">[19]Calc!$G$65:$R$65</definedName>
    <definedName name="qintod">[19]Calc!$G$66:$R$66</definedName>
    <definedName name="qmatl">[19]Calc!$G$53:$R$53</definedName>
    <definedName name="qmonth">[19]Calc!$G$47</definedName>
    <definedName name="qnewloans">[19]Calc!$G$70:$R$70</definedName>
    <definedName name="qoh">[19]Calc!$G$56:$R$56</definedName>
    <definedName name="qopencash">[19]Calc!$G$67</definedName>
    <definedName name="qopencashc">[19]Calc!$G$68</definedName>
    <definedName name="qopencred">[19]Calc!$G$73:$R$73</definedName>
    <definedName name="qopencredc">[19]Calc!$F$73</definedName>
    <definedName name="qopendebt">[19]Calc!$G$72:$R$72</definedName>
    <definedName name="qopendebtc">[19]Calc!$F$72</definedName>
    <definedName name="qopenfg">[19]Calc!$G$79</definedName>
    <definedName name="qopenfgb">[19]Calc!$G$80</definedName>
    <definedName name="qopenloan">[19]Calc!$G$69</definedName>
    <definedName name="qopenshar">[19]Calc!$G$81</definedName>
    <definedName name="qopenworth">[19]Calc!$G$78</definedName>
    <definedName name="qpix">[19]Calc!$G$51:$R$51</definedName>
    <definedName name="qpl">[19]Q_PL!$A$1:$R$30</definedName>
    <definedName name="qpr">[19]Q_PR!$A$1:$R$44</definedName>
    <definedName name="qq3adr">[19]Q_A2!$K$22:$R$22</definedName>
    <definedName name="qq3avati">[19]Q_A2!$K$79:$R$79</definedName>
    <definedName name="qq3avats">[19]Q_A2!$K$78:$R$78</definedName>
    <definedName name="qq3capexpd">[19]Q_A2!$K$25:$R$25</definedName>
    <definedName name="qq3cgc">[19]Q_A2!$K$70:$R$70</definedName>
    <definedName name="qq3com2">[19]Q_A1!$K$34:$R$34</definedName>
    <definedName name="qq3cts">[19]Q_A2!$K$72:$R$72</definedName>
    <definedName name="qq3dirc2">[19]Q_A1!$K$45:$R$45</definedName>
    <definedName name="qq3divdue">[19]Q_A2!$K$12</definedName>
    <definedName name="qq3divpd">[19]Q_A2!$K$12:$R$12</definedName>
    <definedName name="qq3ectr2">[19]Q_A2!$N$15</definedName>
    <definedName name="qq3ectr3">[19]Q_A2!$R$15</definedName>
    <definedName name="qq3egr2">[19]Q_A2!$K$65:$R$65</definedName>
    <definedName name="qq3fgs">[19]Q_A2!$K$71:$R$71</definedName>
    <definedName name="qq3gntpd">[19]Q_A2!$K$66:$R$66</definedName>
    <definedName name="qq3grantsdue">[19]Q_A2!$K$66</definedName>
    <definedName name="qq3ircb">[19]Q_A2!$K$44:$R$44</definedName>
    <definedName name="qq3irl">[19]Q_A2!$K$46:$R$46</definedName>
    <definedName name="qq3irod">[19]Q_A2!$K$45:$R$45</definedName>
    <definedName name="qq3nal2">[19]Q_A2!$K$37:$R$37</definedName>
    <definedName name="qq3oh2">[19]Q_A1!$K$48:$R$48</definedName>
    <definedName name="qq3pce2">[19]Q_A2!$K$24:$R$24</definedName>
    <definedName name="qq3pd2">[19]Q_A2!$K$11:$R$11</definedName>
    <definedName name="qq3sales2">[19]Q_A1!$K$6:$R$6</definedName>
    <definedName name="qq3shareno">[19]Q_A2!$K$34:$R$34</definedName>
    <definedName name="qq3shareproceed">[19]Q_A2!$K$33:$R$33</definedName>
    <definedName name="qq4cgc">'[19]45_A'!$E$38:$F$38</definedName>
    <definedName name="qq4com">'[19]45_A'!$E$6:$F$6</definedName>
    <definedName name="qq4cts">'[19]45_A'!$E$40:$F$40</definedName>
    <definedName name="qq4ect">'[19]45_A'!$E$16:$F$16</definedName>
    <definedName name="qq4egr">'[19]45_A'!$E$44:$F$44</definedName>
    <definedName name="qq4fgs">'[19]45_A'!$E$39:$F$39</definedName>
    <definedName name="qq4nal">'[19]45_A'!$E$30:$F$30</definedName>
    <definedName name="qq4oh">'[19]45_A'!$E$7:$F$7</definedName>
    <definedName name="qq4pce">'[19]45_A'!$E$19:$F$19</definedName>
    <definedName name="qq4pd">'[19]45_A'!$E$15:$F$15</definedName>
    <definedName name="qq4sales">'[19]45_A'!$E$5:$F$5</definedName>
    <definedName name="qqaccdepn">[19]M_A!$F$7</definedName>
    <definedName name="qqcapex">[19]M_A!$G$13:$R$13</definedName>
    <definedName name="qqcoffa">[19]M_A!$F$6</definedName>
    <definedName name="qqcredgiven">[19]M_B!$F$25:$K$25</definedName>
    <definedName name="qqcredtaken">[19]M_B!$F$18:$K$18</definedName>
    <definedName name="qqdepnrate">[19]M_A!$G$8</definedName>
    <definedName name="qqdirco">[19]M_C!$G$38:$R$38</definedName>
    <definedName name="qqdividend">[19]M_F!$G$72:$R$72</definedName>
    <definedName name="qqgrants">[19]M_F!$G$35:$R$35</definedName>
    <definedName name="qqintcash">[19]M_F!$G$6:$R$6</definedName>
    <definedName name="qqintod">[19]M_F!$G$7:$R$7</definedName>
    <definedName name="qqintoda">[19]M_F!$G$8:$R$8</definedName>
    <definedName name="qqmatl">[19]M_M!$G$18:$R$18</definedName>
    <definedName name="qqnewloans">[19]M_F!$G$12:$R$12</definedName>
    <definedName name="qqoh">[19]M_O!$G$49:$R$49</definedName>
    <definedName name="qqopencasha" localSheetId="1">#REF!</definedName>
    <definedName name="qqopencasha" localSheetId="0">#REF!</definedName>
    <definedName name="qqopencasha">#REF!</definedName>
    <definedName name="qqopencashb" localSheetId="1">#REF!</definedName>
    <definedName name="qqopencashb" localSheetId="0">#REF!</definedName>
    <definedName name="qqopencashb">#REF!</definedName>
    <definedName name="qqopencred">[19]M_B!$G$9:$R$9</definedName>
    <definedName name="qqopencredc" localSheetId="1">#REF!</definedName>
    <definedName name="qqopencredc" localSheetId="0">#REF!</definedName>
    <definedName name="qqopencredc">#REF!</definedName>
    <definedName name="qqopendebt">[19]M_B!$G$7:$R$7</definedName>
    <definedName name="qqopendebtc" localSheetId="1">#REF!</definedName>
    <definedName name="qqopendebtc" localSheetId="0">#REF!</definedName>
    <definedName name="qqopendebtc">#REF!</definedName>
    <definedName name="qqopenfga">[19]M_C!$F$77</definedName>
    <definedName name="qqopenfgc">[19]M_S!$F$102</definedName>
    <definedName name="qqopenloan" localSheetId="1">#REF!</definedName>
    <definedName name="qqopenloan" localSheetId="0">#REF!</definedName>
    <definedName name="qqopenloan">#REF!</definedName>
    <definedName name="qqopenshar">[19]M_F!$G$67</definedName>
    <definedName name="qqopenworth" localSheetId="1">#REF!</definedName>
    <definedName name="qqopenworth" localSheetId="0">#REF!</definedName>
    <definedName name="qqopenworth">#REF!</definedName>
    <definedName name="qqopenwortha" localSheetId="1">#REF!</definedName>
    <definedName name="qqopenwortha" localSheetId="0">#REF!</definedName>
    <definedName name="qqopenwortha">#REF!</definedName>
    <definedName name="qqpix">[19]M_S!$G$56:$R$56</definedName>
    <definedName name="qqqq" localSheetId="1">#REF!</definedName>
    <definedName name="qqqq" localSheetId="0">#REF!</definedName>
    <definedName name="qqqq">#REF!</definedName>
    <definedName name="qqrmstock">[19]M_M!$F$35:$R$35</definedName>
    <definedName name="qqsales">[19]M_S!$G$8:$R$8</definedName>
    <definedName name="qqshareno">[19]M_F!$G$65:$R$65</definedName>
    <definedName name="qqshareproceed">[19]M_F!$G$64:$R$64</definedName>
    <definedName name="qqstock">[19]M_S!$G$93:$R$93</definedName>
    <definedName name="qqtax">[19]M_F!$G$70</definedName>
    <definedName name="qqvatinputperc">[19]M_F!$G$55:$R$55</definedName>
    <definedName name="qqvatinputperca">[19]M_F!$G$59:$R$59</definedName>
    <definedName name="qqvatinputs">[19]M_F!$G$53:$R$53</definedName>
    <definedName name="qqvatinputsa">[19]M_F!$G$56:$R$56</definedName>
    <definedName name="qqvatinputsb">[19]M_F!$G$60:$R$60</definedName>
    <definedName name="qqvatpay">[19]M_F!$G$51:$R$51</definedName>
    <definedName name="qqvatsales">[19]M_S!$G$75:$R$75</definedName>
    <definedName name="qrmstock">[19]Calc!$F$54:$R$54</definedName>
    <definedName name="QryAssetSchedule" localSheetId="1">#REF!</definedName>
    <definedName name="QryAssetSchedule" localSheetId="0">#REF!</definedName>
    <definedName name="QryAssetSchedule">#REF!</definedName>
    <definedName name="QryMaster" localSheetId="1">#REF!</definedName>
    <definedName name="QryMaster" localSheetId="0">#REF!</definedName>
    <definedName name="QryMaster">#REF!</definedName>
    <definedName name="QryScheduleDetails" localSheetId="1">#REF!</definedName>
    <definedName name="QryScheduleDetails" localSheetId="0">#REF!</definedName>
    <definedName name="QryScheduleDetails">#REF!</definedName>
    <definedName name="qsales">[19]Calc!$G$50:$R$50</definedName>
    <definedName name="qshareno">[19]Calc!$G$83:$R$83</definedName>
    <definedName name="qshareproceed">[19]Calc!$G$82:$R$82</definedName>
    <definedName name="qstock">[19]Calc!$G$52:$R$52</definedName>
    <definedName name="qtax">[19]Calc!$G$76</definedName>
    <definedName name="quarterlybalerr">[19]Calc!$F$225</definedName>
    <definedName name="quik">[19]Quik!$B$14:$E$70</definedName>
    <definedName name="quikplanass">[19]Quik!$C$15:$D$70</definedName>
    <definedName name="quikplanass1">[19]Quik!$C$15</definedName>
    <definedName name="quiktourtest">[19]Calc!$F$236</definedName>
    <definedName name="qvatinputperc">[19]Calc!$G$62:$R$62</definedName>
    <definedName name="qvatinputs">[19]Calc!$G$63:$R$63</definedName>
    <definedName name="qvatpay">[19]Calc!$G$64:$R$64</definedName>
    <definedName name="qvatsales">[19]Calc!$G$61:$R$61</definedName>
    <definedName name="qw" localSheetId="1">'[84]Balance Sheet'!$A$1</definedName>
    <definedName name="qw" localSheetId="0">'[84]Balance Sheet'!$A$1</definedName>
    <definedName name="qw">'[85]Balance Sheet'!$A$1</definedName>
    <definedName name="qyear">[19]Calc!$G$46</definedName>
    <definedName name="R.M.COST" localSheetId="1">#REF!</definedName>
    <definedName name="R.M.COST" localSheetId="0">#REF!</definedName>
    <definedName name="R.M.COST">#REF!</definedName>
    <definedName name="raj" localSheetId="1">#REF!</definedName>
    <definedName name="raj" localSheetId="0">#REF!</definedName>
    <definedName name="raj">#REF!</definedName>
    <definedName name="rameu" localSheetId="1">#REF!</definedName>
    <definedName name="rameu" localSheetId="0">#REF!</definedName>
    <definedName name="rameu">#REF!</definedName>
    <definedName name="ramu" localSheetId="1">#REF!</definedName>
    <definedName name="ramu">#REF!</definedName>
    <definedName name="rat">[86]Sheet1!$B$3:$C$80</definedName>
    <definedName name="rate">[86]Sheet1!$B$3:$C$80</definedName>
    <definedName name="rate2" localSheetId="1">#REF!</definedName>
    <definedName name="rate2" localSheetId="0">#REF!</definedName>
    <definedName name="rate2">#REF!</definedName>
    <definedName name="ratecc" localSheetId="1">#REF!</definedName>
    <definedName name="ratecc" localSheetId="0">#REF!</definedName>
    <definedName name="ratecc">#REF!</definedName>
    <definedName name="RATES" localSheetId="1">#REF!</definedName>
    <definedName name="RATES" localSheetId="0">#REF!</definedName>
    <definedName name="RATES">#REF!</definedName>
    <definedName name="rateusd" localSheetId="1">#REF!</definedName>
    <definedName name="rateusd">#REF!</definedName>
    <definedName name="Ratnagiri" localSheetId="1">#REF!</definedName>
    <definedName name="Ratnagiri">#REF!</definedName>
    <definedName name="RAUMAUFW.1" localSheetId="1">#REF!</definedName>
    <definedName name="RAUMAUFW.1">#REF!</definedName>
    <definedName name="RAUMAUFW.2" localSheetId="1">#REF!</definedName>
    <definedName name="RAUMAUFW.2">#REF!</definedName>
    <definedName name="RECEIVABLES">#REF!</definedName>
    <definedName name="receivables8" localSheetId="1">#REF!</definedName>
    <definedName name="receivables8">#REF!</definedName>
    <definedName name="reclp" localSheetId="1">#REF!</definedName>
    <definedName name="reclp">#REF!</definedName>
    <definedName name="RECOMMENDATION" localSheetId="1">" "</definedName>
    <definedName name="RECOMMENDATION" localSheetId="0">" "</definedName>
    <definedName name="RECOMMENDATION">" 
"</definedName>
    <definedName name="recrit" localSheetId="1">#REF!</definedName>
    <definedName name="recrit" localSheetId="0">#REF!</definedName>
    <definedName name="recrit">#REF!</definedName>
    <definedName name="regcompany">[19]Calc!$F$209</definedName>
    <definedName name="regcompany1">[19]Front!$F$7</definedName>
    <definedName name="reguser">[19]Calc!$F$207</definedName>
    <definedName name="reguser1">[19]Calc!$F$208</definedName>
    <definedName name="reguser2">[19]Front!$F$5</definedName>
    <definedName name="reklama" localSheetId="1">#REF!</definedName>
    <definedName name="reklama" localSheetId="0">#REF!</definedName>
    <definedName name="reklama">#REF!</definedName>
    <definedName name="Reliance" localSheetId="1">#REF!</definedName>
    <definedName name="Reliance" localSheetId="0">#REF!</definedName>
    <definedName name="Reliance">#REF!</definedName>
    <definedName name="renovation">[87]RENOVATION!$A$5</definedName>
    <definedName name="RENT" localSheetId="1">#REF!</definedName>
    <definedName name="RENT" localSheetId="0">#REF!</definedName>
    <definedName name="RENT">#REF!</definedName>
    <definedName name="repairs" localSheetId="1">#REF!</definedName>
    <definedName name="repairs" localSheetId="0">#REF!</definedName>
    <definedName name="repairs">#REF!</definedName>
    <definedName name="Report_Title">"Trend eDoctor Virus Diagnostic Report for  Trend_Micro_HK_Limited"</definedName>
    <definedName name="RESID" localSheetId="1">[46]exhibits!#REF!</definedName>
    <definedName name="RESID" localSheetId="0">[46]exhibits!#REF!</definedName>
    <definedName name="RESID">[46]exhibits!#REF!</definedName>
    <definedName name="resultat" localSheetId="1">#REF!</definedName>
    <definedName name="resultat" localSheetId="0">#REF!</definedName>
    <definedName name="resultat">#REF!</definedName>
    <definedName name="REV" localSheetId="1">#REF!</definedName>
    <definedName name="REV" localSheetId="0">#REF!</definedName>
    <definedName name="REV">#REF!</definedName>
    <definedName name="REVCOST" localSheetId="1">#REF!</definedName>
    <definedName name="REVCOST" localSheetId="0">#REF!</definedName>
    <definedName name="REVCOST">#REF!</definedName>
    <definedName name="revenuecum" localSheetId="1">#REF!</definedName>
    <definedName name="revenuecum">#REF!</definedName>
    <definedName name="revenueqtr" localSheetId="1">#REF!</definedName>
    <definedName name="revenueqtr">#REF!</definedName>
    <definedName name="revenueqtr3" localSheetId="1">#REF!</definedName>
    <definedName name="revenueqtr3">#REF!</definedName>
    <definedName name="revenueYTD4" localSheetId="1">#REF!</definedName>
    <definedName name="revenueYTD4">#REF!</definedName>
    <definedName name="REVERSE" localSheetId="1">#REF!</definedName>
    <definedName name="REVERSE">#REF!</definedName>
    <definedName name="reverse1" localSheetId="1">#REF!</definedName>
    <definedName name="reverse1">#REF!</definedName>
    <definedName name="reverse2" localSheetId="1">#REF!</definedName>
    <definedName name="reverse2">#REF!</definedName>
    <definedName name="revstk" localSheetId="1">#REF!</definedName>
    <definedName name="revstk">#REF!</definedName>
    <definedName name="rez" localSheetId="1">#REF!</definedName>
    <definedName name="rez">#REF!</definedName>
    <definedName name="rezervy" localSheetId="1">[32]KBR17!#REF!</definedName>
    <definedName name="rezervy" localSheetId="0">[32]KBR17!#REF!</definedName>
    <definedName name="rezervy">[32]KBR17!#REF!</definedName>
    <definedName name="rf" localSheetId="1">#REF!</definedName>
    <definedName name="rf" localSheetId="0">#REF!</definedName>
    <definedName name="rf">#REF!</definedName>
    <definedName name="RIS_BIM_3003">"Study List"</definedName>
    <definedName name="RMPRICE">#REF!</definedName>
    <definedName name="RMPRICES">#REF!</definedName>
    <definedName name="roe" localSheetId="1">#REF!</definedName>
    <definedName name="roe" localSheetId="0">#REF!</definedName>
    <definedName name="roe">#REF!</definedName>
    <definedName name="ROECC" localSheetId="1">#REF!</definedName>
    <definedName name="ROECC" localSheetId="0">#REF!</definedName>
    <definedName name="ROECC">#REF!</definedName>
    <definedName name="ROEUSD" localSheetId="1">#REF!</definedName>
    <definedName name="ROEUSD" localSheetId="0">#REF!</definedName>
    <definedName name="ROEUSD">#REF!</definedName>
    <definedName name="Rolta" localSheetId="1">#REF!</definedName>
    <definedName name="Rolta">#REF!</definedName>
    <definedName name="rozpousteni" localSheetId="1">#REF!</definedName>
    <definedName name="rozpousteni">#REF!</definedName>
    <definedName name="RRIT65">[70]RRIT65!$A$1:$G$621</definedName>
    <definedName name="rstdev" localSheetId="1">#REF!</definedName>
    <definedName name="rstdev" localSheetId="0">#REF!</definedName>
    <definedName name="rstdev">#REF!</definedName>
    <definedName name="rstlic" localSheetId="1">#REF!</definedName>
    <definedName name="rstlic" localSheetId="0">#REF!</definedName>
    <definedName name="rstlic">#REF!</definedName>
    <definedName name="rstspolpro" localSheetId="1">#REF!</definedName>
    <definedName name="rstspolpro" localSheetId="0">#REF!</definedName>
    <definedName name="rstspolpro">#REF!</definedName>
    <definedName name="rtf" localSheetId="1">#REF!</definedName>
    <definedName name="rtf">#REF!</definedName>
    <definedName name="s" localSheetId="1">#REF!</definedName>
    <definedName name="s">#REF!</definedName>
    <definedName name="S_10" localSheetId="1">'[4]1'!#REF!</definedName>
    <definedName name="S_10">'[4]1'!#REF!</definedName>
    <definedName name="S_11" localSheetId="1">#REF!</definedName>
    <definedName name="S_11" localSheetId="0">#REF!</definedName>
    <definedName name="S_11">#REF!</definedName>
    <definedName name="S_12" localSheetId="1">'[4]1'!#REF!</definedName>
    <definedName name="S_12">'[4]1'!#REF!</definedName>
    <definedName name="S_15" localSheetId="1">#REF!</definedName>
    <definedName name="S_15" localSheetId="0">#REF!</definedName>
    <definedName name="S_15">#REF!</definedName>
    <definedName name="S_3" localSheetId="1">#REF!</definedName>
    <definedName name="S_3" localSheetId="0">#REF!</definedName>
    <definedName name="S_3">#REF!</definedName>
    <definedName name="S_5" localSheetId="1">#REF!</definedName>
    <definedName name="S_5" localSheetId="0">#REF!</definedName>
    <definedName name="S_5">#REF!</definedName>
    <definedName name="S_6" localSheetId="1">[4]PL!#REF!</definedName>
    <definedName name="S_6" localSheetId="0">[4]PL!#REF!</definedName>
    <definedName name="S_6">[4]PL!#REF!</definedName>
    <definedName name="S_9" localSheetId="1">#REF!</definedName>
    <definedName name="S_9" localSheetId="0">#REF!</definedName>
    <definedName name="S_9">#REF!</definedName>
    <definedName name="SA">'[88]CPIPL JULY 04'!$A$3:$E$104</definedName>
    <definedName name="sach" localSheetId="1">#REF!</definedName>
    <definedName name="sach" localSheetId="0">#REF!</definedName>
    <definedName name="sach">#REF!</definedName>
    <definedName name="sacha" localSheetId="1">#REF!</definedName>
    <definedName name="sacha" localSheetId="0">#REF!</definedName>
    <definedName name="sacha">#REF!</definedName>
    <definedName name="Sachanl.1" localSheetId="1">#REF!</definedName>
    <definedName name="Sachanl.1" localSheetId="0">#REF!</definedName>
    <definedName name="Sachanl.1">#REF!</definedName>
    <definedName name="Sachanl.2" localSheetId="1">#REF!</definedName>
    <definedName name="Sachanl.2">#REF!</definedName>
    <definedName name="sada" localSheetId="1">#REF!</definedName>
    <definedName name="sada">#REF!</definedName>
    <definedName name="saket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alary">[89]payrollreco!$M$38</definedName>
    <definedName name="Salary_checking">[90]payrollreco!$A$5</definedName>
    <definedName name="SALEDP" localSheetId="1">[46]exhibits!#REF!</definedName>
    <definedName name="SALEDP">[46]exhibits!#REF!</definedName>
    <definedName name="SALES" localSheetId="1">#REF!</definedName>
    <definedName name="SALES" localSheetId="0">#REF!</definedName>
    <definedName name="SALES">#REF!</definedName>
    <definedName name="same" localSheetId="1">#REF!</definedName>
    <definedName name="same" localSheetId="0">#REF!</definedName>
    <definedName name="same">#REF!</definedName>
    <definedName name="sa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ap" localSheetId="1">#REF!</definedName>
    <definedName name="sap" localSheetId="0">#REF!</definedName>
    <definedName name="sap">#REF!</definedName>
    <definedName name="sapa" localSheetId="1">#REF!</definedName>
    <definedName name="sapa">#REF!</definedName>
    <definedName name="SAPBEXrevision" hidden="1">1</definedName>
    <definedName name="SAPBEXsysID" hidden="1">"CSR"</definedName>
    <definedName name="SAPBEXwbID" hidden="1">"3XQBW78D16A2EDUNTS3NPBKLN"</definedName>
    <definedName name="SAPRangePOPER_Tabelle3_V300">'[91]SAP V300'!$B$8</definedName>
    <definedName name="SAPRangeRYEAR_Tabelle3_V300">'[91]SAP V300'!$B$7</definedName>
    <definedName name="SC_Customer_Product" localSheetId="1">#REF!</definedName>
    <definedName name="SC_Customer_Product" localSheetId="0">#REF!</definedName>
    <definedName name="SC_Customer_Product">#REF!</definedName>
    <definedName name="SC_Except_op_inc" localSheetId="1">#REF!</definedName>
    <definedName name="SC_Except_op_inc" localSheetId="0">#REF!</definedName>
    <definedName name="SC_Except_op_inc">#REF!</definedName>
    <definedName name="SC_Exchange" localSheetId="1">#REF!</definedName>
    <definedName name="SC_Exchange" localSheetId="0">#REF!</definedName>
    <definedName name="SC_Exchange">#REF!</definedName>
    <definedName name="SC_Financial_Costs" localSheetId="1">#REF!</definedName>
    <definedName name="SC_Financial_Costs">#REF!</definedName>
    <definedName name="SC_IT" localSheetId="1">#REF!</definedName>
    <definedName name="SC_IT">#REF!</definedName>
    <definedName name="SC_Miscellaneous" localSheetId="1">#REF!</definedName>
    <definedName name="SC_Miscellaneous">#REF!</definedName>
    <definedName name="SC_Other_op_inc" localSheetId="1">#REF!</definedName>
    <definedName name="SC_Other_op_inc">#REF!</definedName>
    <definedName name="SC_Other_personnel" localSheetId="1">#REF!</definedName>
    <definedName name="SC_Other_personnel">#REF!</definedName>
    <definedName name="SC_Personnel" localSheetId="1">#REF!</definedName>
    <definedName name="SC_Personnel">#REF!</definedName>
    <definedName name="SC_Purchased_Mat_Serv" localSheetId="1">#REF!</definedName>
    <definedName name="SC_Purchased_Mat_Serv">#REF!</definedName>
    <definedName name="SC_Revenues" localSheetId="1">#REF!</definedName>
    <definedName name="SC_Revenues">#REF!</definedName>
    <definedName name="SC_Sales_Adj" localSheetId="1">#REF!</definedName>
    <definedName name="SC_Sales_Adj">#REF!</definedName>
    <definedName name="SC_Sales_COS_Adj" localSheetId="1">#REF!</definedName>
    <definedName name="SC_Sales_COS_Adj">#REF!</definedName>
    <definedName name="SC_Taxes" localSheetId="1">#REF!</definedName>
    <definedName name="SC_Taxes">#REF!</definedName>
    <definedName name="SCHEDULE_10_K_15">"print title"</definedName>
    <definedName name="SD_C" localSheetId="1">#REF!</definedName>
    <definedName name="SD_C" localSheetId="0">#REF!</definedName>
    <definedName name="SD_C">#REF!</definedName>
    <definedName name="SD_D" localSheetId="1">#REF!</definedName>
    <definedName name="SD_D" localSheetId="0">#REF!</definedName>
    <definedName name="SD_D">#REF!</definedName>
    <definedName name="SD_F" localSheetId="1">#REF!</definedName>
    <definedName name="SD_F" localSheetId="0">#REF!</definedName>
    <definedName name="SD_F">#REF!</definedName>
    <definedName name="SE" localSheetId="1">#REF!</definedName>
    <definedName name="SE">#REF!</definedName>
    <definedName name="SE_NAME">""</definedName>
    <definedName name="seat" localSheetId="1">#REF!</definedName>
    <definedName name="seat">#REF!</definedName>
    <definedName name="seatim" localSheetId="1">#REF!</definedName>
    <definedName name="seatim">#REF!</definedName>
    <definedName name="SeatRatio" localSheetId="1">[92]Parameters!#REF!</definedName>
    <definedName name="SeatRatio" localSheetId="0">[92]Parameters!#REF!</definedName>
    <definedName name="SeatRatio">[92]Parameters!#REF!</definedName>
    <definedName name="SECH5A" localSheetId="1">'[93]CA_and_CL_2002_proj_opn(2001-0)'!#REF!</definedName>
    <definedName name="SECH5A" localSheetId="0">'[93]CA_and_CL_2002_proj_opn(2001-0)'!#REF!</definedName>
    <definedName name="SECH5A">'[93]CA_and_CL_2002_proj_opn(2001-0)'!#REF!</definedName>
    <definedName name="SECONDARYSALESPERFORMANCE">#REF!</definedName>
    <definedName name="Segment" localSheetId="1">#REF!</definedName>
    <definedName name="Segment" localSheetId="0">#REF!</definedName>
    <definedName name="Segment">#REF!</definedName>
    <definedName name="Segment1" localSheetId="1">#REF!</definedName>
    <definedName name="Segment1" localSheetId="0">#REF!</definedName>
    <definedName name="Segment1">#REF!</definedName>
    <definedName name="SEGREVCONS" localSheetId="1">#REF!</definedName>
    <definedName name="SEGREVCONS" localSheetId="0">#REF!</definedName>
    <definedName name="SEGREVCONS">#REF!</definedName>
    <definedName name="SEGUINE" localSheetId="1">#REF!</definedName>
    <definedName name="SEGUINE">#REF!</definedName>
    <definedName name="Seite1" localSheetId="1">#REF!</definedName>
    <definedName name="Seite1">#REF!</definedName>
    <definedName name="Seite1f" localSheetId="1">#REF!</definedName>
    <definedName name="Seite1f">#REF!</definedName>
    <definedName name="Seite2" localSheetId="1">#REF!</definedName>
    <definedName name="Seite2">#REF!</definedName>
    <definedName name="Seite2f" localSheetId="1">#REF!</definedName>
    <definedName name="Seite2f">#REF!</definedName>
    <definedName name="Seite3" localSheetId="1">#REF!</definedName>
    <definedName name="Seite3">#REF!</definedName>
    <definedName name="Seite3f" localSheetId="1">#REF!</definedName>
    <definedName name="Seite3f">#REF!</definedName>
    <definedName name="Seite4" localSheetId="1">#REF!</definedName>
    <definedName name="Seite4">#REF!</definedName>
    <definedName name="Seite4f" localSheetId="1">#REF!</definedName>
    <definedName name="Seite4f">#REF!</definedName>
    <definedName name="Seite5" localSheetId="1">#REF!</definedName>
    <definedName name="Seite5">#REF!</definedName>
    <definedName name="Seite5f" localSheetId="1">#REF!</definedName>
    <definedName name="Seite5f">#REF!</definedName>
    <definedName name="sek" localSheetId="1">#REF!</definedName>
    <definedName name="sek">#REF!</definedName>
    <definedName name="sens">[19]Sens!$A$1:$S$12</definedName>
    <definedName name="sens1">[19]Calc!$F$227</definedName>
    <definedName name="sens2">[19]Sens!$G$4:$R$4</definedName>
    <definedName name="sep" localSheetId="1">#REF!</definedName>
    <definedName name="sep" localSheetId="0">#REF!</definedName>
    <definedName name="sep">#REF!</definedName>
    <definedName name="SEPT" localSheetId="1">#REF!</definedName>
    <definedName name="SEPT" localSheetId="0">#REF!</definedName>
    <definedName name="SEPT">#REF!</definedName>
    <definedName name="Service_Type">"Service Type"</definedName>
    <definedName name="setversionnumber">[19]Calc!$F$240</definedName>
    <definedName name="sf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f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gkod" localSheetId="1">#REF!</definedName>
    <definedName name="sgkod" localSheetId="0">#REF!</definedName>
    <definedName name="sgkod">#REF!</definedName>
    <definedName name="sgks" localSheetId="1">#REF!</definedName>
    <definedName name="sgks" localSheetId="0">#REF!</definedName>
    <definedName name="sgks">#REF!</definedName>
    <definedName name="sgkvyroba" localSheetId="1">#REF!</definedName>
    <definedName name="sgkvyroba" localSheetId="0">#REF!</definedName>
    <definedName name="sgkvyroba">#REF!</definedName>
    <definedName name="shareware">[19]Calc!$F$216</definedName>
    <definedName name="sheet">'[67]TB  $ Rs  Final'!$B$2:$E$378</definedName>
    <definedName name="shorttermcash">[19]Cash!$A$1:$R$63</definedName>
    <definedName name="SI_NAME">"Trend Micro HK eDoctor"</definedName>
    <definedName name="skbaper" localSheetId="1">#REF!</definedName>
    <definedName name="skbaper" localSheetId="0">#REF!</definedName>
    <definedName name="skbaper">#REF!</definedName>
    <definedName name="skody" localSheetId="1">#REF!</definedName>
    <definedName name="skody" localSheetId="0">#REF!</definedName>
    <definedName name="skody">#REF!</definedName>
    <definedName name="skoenergo" localSheetId="1">#REF!</definedName>
    <definedName name="skoenergo" localSheetId="0">#REF!</definedName>
    <definedName name="skoenergo">#REF!</definedName>
    <definedName name="slau" localSheetId="1">#REF!</definedName>
    <definedName name="slau">#REF!</definedName>
    <definedName name="slauwb" localSheetId="1">#REF!</definedName>
    <definedName name="slauwb">#REF!</definedName>
    <definedName name="slov" localSheetId="1">#REF!</definedName>
    <definedName name="slov">#REF!</definedName>
    <definedName name="socfondy" localSheetId="1">#REF!</definedName>
    <definedName name="socfondy">#REF!</definedName>
    <definedName name="socialz" localSheetId="1">#REF!</definedName>
    <definedName name="socialz">#REF!</definedName>
    <definedName name="software" localSheetId="1">#REF!</definedName>
    <definedName name="software">#REF!</definedName>
    <definedName name="son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sonstigez" localSheetId="1">#REF!</definedName>
    <definedName name="sonstigez">#REF!</definedName>
    <definedName name="SPACNO">[70]NEWACDESC!$A$2:$D$220</definedName>
    <definedName name="spainUS" localSheetId="1">#REF!</definedName>
    <definedName name="spainUS" localSheetId="0">#REF!</definedName>
    <definedName name="spainUS">#REF!</definedName>
    <definedName name="spainus1" localSheetId="1">#REF!</definedName>
    <definedName name="spainus1" localSheetId="0">#REF!</definedName>
    <definedName name="spainus1">#REF!</definedName>
    <definedName name="správa" localSheetId="1">[32]KBR17!#REF!</definedName>
    <definedName name="správa" localSheetId="0">[32]KBR17!#REF!</definedName>
    <definedName name="správa">[32]KBR17!#REF!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T" localSheetId="1">#REF!</definedName>
    <definedName name="ST" localSheetId="0">#REF!</definedName>
    <definedName name="ST">#REF!</definedName>
    <definedName name="STAFF" localSheetId="1">[46]exhibits!#REF!</definedName>
    <definedName name="STAFF" localSheetId="0">[46]exhibits!#REF!</definedName>
    <definedName name="STAFF">[46]exhibits!#REF!</definedName>
    <definedName name="staff_welfare">[94]StaffWelfare!$B$58</definedName>
    <definedName name="STICKY">#REF!</definedName>
    <definedName name="stk" localSheetId="1">#REF!</definedName>
    <definedName name="stk" localSheetId="0">#REF!</definedName>
    <definedName name="stk">#REF!</definedName>
    <definedName name="stockerr">[19]Calc!$F$218</definedName>
    <definedName name="sum" localSheetId="1">#REF!</definedName>
    <definedName name="sum" localSheetId="0">#REF!</definedName>
    <definedName name="sum">#REF!</definedName>
    <definedName name="SUMM" localSheetId="1">#REF!</definedName>
    <definedName name="SUMM" localSheetId="0">#REF!</definedName>
    <definedName name="SUMM">#REF!</definedName>
    <definedName name="Summary" localSheetId="1">#REF!</definedName>
    <definedName name="Summary" localSheetId="0">#REF!</definedName>
    <definedName name="Summary">#REF!</definedName>
    <definedName name="SupLook" localSheetId="1">VLOOKUP('[34]Plant Nonpo Inventory'!$I1,VMast,3,FALSE)</definedName>
    <definedName name="SupLook" localSheetId="0">VLOOKUP('[34]Plant Nonpo Inventory'!$I1,VMast,3,FALSE)</definedName>
    <definedName name="SupLook">VLOOKUP('[34]Plant Nonpo Inventory'!$I1,VMast,3,FALSE)</definedName>
    <definedName name="SUPPLY" localSheetId="1">#REF!</definedName>
    <definedName name="SUPPLY" localSheetId="0">#REF!</definedName>
    <definedName name="SUPPLY">#REF!</definedName>
    <definedName name="SUPPLY1" localSheetId="1">#REF!</definedName>
    <definedName name="SUPPLY1" localSheetId="0">#REF!</definedName>
    <definedName name="SUPPLY1">#REF!</definedName>
    <definedName name="SURENDRA" localSheetId="1">#REF!</definedName>
    <definedName name="SURENDRA" localSheetId="0">#REF!</definedName>
    <definedName name="SURENDRA">#REF!</definedName>
    <definedName name="SURENDRA1" localSheetId="1">#REF!</definedName>
    <definedName name="SURENDRA1">#REF!</definedName>
    <definedName name="swap" localSheetId="1">#REF!</definedName>
    <definedName name="swap">#REF!</definedName>
    <definedName name="swapob" localSheetId="1">#REF!</definedName>
    <definedName name="swapob">#REF!</definedName>
    <definedName name="SWel" localSheetId="1">#REF!</definedName>
    <definedName name="SWel">#REF!</definedName>
    <definedName name="t" localSheetId="1">#REF!</definedName>
    <definedName name="t">#REF!</definedName>
    <definedName name="T001_Saldenliste_mit_ZZEH" localSheetId="1">#REF!</definedName>
    <definedName name="T001_Saldenliste_mit_ZZEH">#REF!</definedName>
    <definedName name="table" localSheetId="1">#REF!</definedName>
    <definedName name="table">#REF!</definedName>
    <definedName name="TANKER" localSheetId="1">#REF!</definedName>
    <definedName name="TANKER">#REF!</definedName>
    <definedName name="TANKER1" localSheetId="1">#REF!</definedName>
    <definedName name="TANKER1">#REF!</definedName>
    <definedName name="TAX" localSheetId="1">#REF!</definedName>
    <definedName name="TAX">#REF!</definedName>
    <definedName name="taxdepr" localSheetId="1">#REF!</definedName>
    <definedName name="taxdepr">#REF!</definedName>
    <definedName name="taxliab" localSheetId="1">#REF!</definedName>
    <definedName name="taxliab">#REF!</definedName>
    <definedName name="TBC_2002" localSheetId="1">#REF!</definedName>
    <definedName name="TBC_2002">#REF!</definedName>
    <definedName name="TBMAY04">'[95]Income (2)'!$B$146:$I$175</definedName>
    <definedName name="TBPCDC" localSheetId="1">#REF!</definedName>
    <definedName name="TBPCDC" localSheetId="0">#REF!</definedName>
    <definedName name="TBPCDC">#REF!</definedName>
    <definedName name="TBPCDT" localSheetId="1">#REF!</definedName>
    <definedName name="TBPCDT" localSheetId="0">#REF!</definedName>
    <definedName name="TBPCDT">#REF!</definedName>
    <definedName name="tbpcdt2" localSheetId="1">#REF!</definedName>
    <definedName name="tbpcdt2" localSheetId="0">#REF!</definedName>
    <definedName name="tbpcdt2">#REF!</definedName>
    <definedName name="TBSDC" localSheetId="1">#REF!</definedName>
    <definedName name="TBSDC">#REF!</definedName>
    <definedName name="TBSDCT" localSheetId="1">#REF!</definedName>
    <definedName name="TBSDCT">#REF!</definedName>
    <definedName name="TBTable">'[42]TB-Bud'!$A$11:$Y$133</definedName>
    <definedName name="TDS" localSheetId="1">#REF!</definedName>
    <definedName name="TDS" localSheetId="0">#REF!</definedName>
    <definedName name="TDS">#REF!</definedName>
    <definedName name="TEC">[40]Sheet2!$A$9:$E$247</definedName>
    <definedName name="techpom" localSheetId="1">#REF!</definedName>
    <definedName name="techpom" localSheetId="0">#REF!</definedName>
    <definedName name="techpom">#REF!</definedName>
    <definedName name="tel" localSheetId="1">#REF!</definedName>
    <definedName name="tel" localSheetId="0">#REF!</definedName>
    <definedName name="tel">#REF!</definedName>
    <definedName name="TELCO" localSheetId="1">#REF!</definedName>
    <definedName name="TELCO" localSheetId="0">#REF!</definedName>
    <definedName name="TELCO">#REF!</definedName>
    <definedName name="TELE_COMPETENCE_07" localSheetId="1">#REF!</definedName>
    <definedName name="TELE_COMPETENCE_07">#REF!</definedName>
    <definedName name="Telephone">"eDoctor"</definedName>
    <definedName name="temp" localSheetId="1">#REF!</definedName>
    <definedName name="temp" localSheetId="0">#REF!</definedName>
    <definedName name="temp">#REF!</definedName>
    <definedName name="TEN">[40]Sheet2!$A$9:$F$247</definedName>
    <definedName name="TERRYTOWEL" localSheetId="1">#REF!</definedName>
    <definedName name="TERRYTOWEL" localSheetId="0">#REF!</definedName>
    <definedName name="TERRYTOWEL">#REF!</definedName>
    <definedName name="Test" localSheetId="1">#REF!</definedName>
    <definedName name="Test" localSheetId="0">#REF!</definedName>
    <definedName name="Test">#REF!</definedName>
    <definedName name="TEST0" localSheetId="1">#REF!</definedName>
    <definedName name="TEST0" localSheetId="0">#REF!</definedName>
    <definedName name="TEST0">#REF!</definedName>
    <definedName name="TEST1" localSheetId="1">#REF!</definedName>
    <definedName name="TEST1">#REF!</definedName>
    <definedName name="TEST2" localSheetId="1">#REF!</definedName>
    <definedName name="TEST2">#REF!</definedName>
    <definedName name="TEST3" localSheetId="1">#REF!</definedName>
    <definedName name="TEST3">#REF!</definedName>
    <definedName name="TEST4" localSheetId="1">#REF!</definedName>
    <definedName name="TEST4">#REF!</definedName>
    <definedName name="TEST5" localSheetId="1">#REF!</definedName>
    <definedName name="TEST5">#REF!</definedName>
    <definedName name="TEST6" localSheetId="1">#REF!</definedName>
    <definedName name="TEST6">#REF!</definedName>
    <definedName name="TEST7" localSheetId="1">#REF!</definedName>
    <definedName name="TEST7">#REF!</definedName>
    <definedName name="TEST8" localSheetId="1">#REF!</definedName>
    <definedName name="TEST8">#REF!</definedName>
    <definedName name="test9" localSheetId="1">#REF!</definedName>
    <definedName name="test9">#REF!</definedName>
    <definedName name="testeleven">[19]Calc!$F$244</definedName>
    <definedName name="TESTHKEY" localSheetId="1">#REF!</definedName>
    <definedName name="TESTHKEY" localSheetId="0">#REF!</definedName>
    <definedName name="TESTHKEY">#REF!</definedName>
    <definedName name="TESTKEYS" localSheetId="1">#REF!</definedName>
    <definedName name="TESTKEYS" localSheetId="0">#REF!</definedName>
    <definedName name="TESTKEYS">#REF!</definedName>
    <definedName name="testnine">[19]Calc!$F$242</definedName>
    <definedName name="testprotect">[19]Calc!$F$217</definedName>
    <definedName name="testseven">[19]Calc!$F$241</definedName>
    <definedName name="testten">[19]Calc!$F$243</definedName>
    <definedName name="TESTVKEY" localSheetId="1">#REF!</definedName>
    <definedName name="TESTVKEY" localSheetId="0">#REF!</definedName>
    <definedName name="TESTVKEY">#REF!</definedName>
    <definedName name="testvkey1">'[27]MIL in MBLIL'!$A$1:$I$1</definedName>
    <definedName name="testvkey2">'[27]MIL in MBLIL'!$A$1:$I$1</definedName>
    <definedName name="text">[19]Text!$B$1:$H$534</definedName>
    <definedName name="text1">[19]Text!$B$372</definedName>
    <definedName name="TEXTURISING" localSheetId="1">#REF!</definedName>
    <definedName name="TEXTURISING" localSheetId="0">#REF!</definedName>
    <definedName name="TEXTURISING">#REF!</definedName>
    <definedName name="Thane" localSheetId="1">#REF!</definedName>
    <definedName name="Thane" localSheetId="0">#REF!</definedName>
    <definedName name="Thane">#REF!</definedName>
    <definedName name="TISCO" localSheetId="1">#REF!</definedName>
    <definedName name="TISCO" localSheetId="0">#REF!</definedName>
    <definedName name="TISCO">#REF!</definedName>
    <definedName name="Titan" localSheetId="1">#REF!</definedName>
    <definedName name="Titan">#REF!</definedName>
    <definedName name="TMTable">'[42]TM-Bud'!$A$11:$Y$133</definedName>
    <definedName name="total" localSheetId="1">#REF!</definedName>
    <definedName name="total" localSheetId="0">#REF!</definedName>
    <definedName name="total">#REF!</definedName>
    <definedName name="TPAYABLE8">#REF!</definedName>
    <definedName name="tracker1">[19]Track!$A$1:$S$55</definedName>
    <definedName name="tracker2">[19]Track!$A$58:$S$111</definedName>
    <definedName name="trail" localSheetId="1">#REF!</definedName>
    <definedName name="trail" localSheetId="0">#REF!</definedName>
    <definedName name="trail">#REF!</definedName>
    <definedName name="TRANS" localSheetId="1">#REF!</definedName>
    <definedName name="TRANS" localSheetId="0">#REF!</definedName>
    <definedName name="TRANS">#REF!</definedName>
    <definedName name="TRANS1" localSheetId="1">#REF!</definedName>
    <definedName name="TRANS1" localSheetId="0">#REF!</definedName>
    <definedName name="TRANS1">#REF!</definedName>
    <definedName name="transa" localSheetId="1">#REF!</definedName>
    <definedName name="transa">#REF!</definedName>
    <definedName name="TRANSPORT" localSheetId="1">[46]exhibits!#REF!</definedName>
    <definedName name="TRANSPORT">[46]exhibits!#REF!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nd1">[19]Trends!$A$1:$K$32</definedName>
    <definedName name="trend2">[19]Trends!$A$35:$K$88</definedName>
    <definedName name="trend3">[19]Trends!$A$91:$K$134</definedName>
    <definedName name="trend4">[19]Trends!$A$137:$K$192</definedName>
    <definedName name="trial" localSheetId="1">#REF!</definedName>
    <definedName name="trial" localSheetId="0">#REF!</definedName>
    <definedName name="trial">#REF!</definedName>
    <definedName name="tržby" localSheetId="1">[32]KBR17!#REF!</definedName>
    <definedName name="tržby" localSheetId="0">[32]KBR17!#REF!</definedName>
    <definedName name="tržby">[32]KBR17!#REF!</definedName>
    <definedName name="U30a57" localSheetId="1">#REF!</definedName>
    <definedName name="U30a57" localSheetId="0">#REF!</definedName>
    <definedName name="U30a57">#REF!</definedName>
    <definedName name="üBR.ERTR.1" localSheetId="1">#REF!</definedName>
    <definedName name="üBR.ERTR.1" localSheetId="0">#REF!</definedName>
    <definedName name="üBR.ERTR.1">#REF!</definedName>
    <definedName name="üBR.ERTR.2" localSheetId="1">#REF!</definedName>
    <definedName name="üBR.ERTR.2" localSheetId="0">#REF!</definedName>
    <definedName name="üBR.ERTR.2">#REF!</definedName>
    <definedName name="ubytmaj" localSheetId="1">#REF!</definedName>
    <definedName name="ubytmaj">#REF!</definedName>
    <definedName name="ucasti" localSheetId="1">#REF!</definedName>
    <definedName name="ucasti">#REF!</definedName>
    <definedName name="UEBR.AUFW.1" localSheetId="1">#REF!</definedName>
    <definedName name="UEBR.AUFW.1">#REF!</definedName>
    <definedName name="UEBR.AUFW.2" localSheetId="1">#REF!</definedName>
    <definedName name="UEBR.AUFW.2">#REF!</definedName>
    <definedName name="UEBR.BETR.ERTR.1" localSheetId="1">#REF!</definedName>
    <definedName name="UEBR.BETR.ERTR.1">#REF!</definedName>
    <definedName name="UEBR.BETR.ERTR.2" localSheetId="1">#REF!</definedName>
    <definedName name="UEBR.BETR.ERTR.2">#REF!</definedName>
    <definedName name="Uebr.Sachanl.1" localSheetId="1">#REF!</definedName>
    <definedName name="Uebr.Sachanl.1">#REF!</definedName>
    <definedName name="Uebr.Sachanl.2" localSheetId="1">#REF!</definedName>
    <definedName name="Uebr.Sachanl.2">#REF!</definedName>
    <definedName name="Uebr.Sachanlagen1" localSheetId="1">#REF!</definedName>
    <definedName name="Uebr.Sachanlagen1">#REF!</definedName>
    <definedName name="uk" localSheetId="1">#REF!</definedName>
    <definedName name="uk">#REF!</definedName>
    <definedName name="uka" localSheetId="1">#REF!</definedName>
    <definedName name="uka">#REF!</definedName>
    <definedName name="unf" localSheetId="1">#REF!</definedName>
    <definedName name="unf">#REF!</definedName>
    <definedName name="unfa" localSheetId="1">#REF!</definedName>
    <definedName name="unfa">#REF!</definedName>
    <definedName name="unfank" localSheetId="1">#REF!</definedName>
    <definedName name="unfank">#REF!</definedName>
    <definedName name="unfb" localSheetId="1">#REF!</definedName>
    <definedName name="unfb">#REF!</definedName>
    <definedName name="unfc" localSheetId="1">#REF!</definedName>
    <definedName name="unfc">#REF!</definedName>
    <definedName name="unfd" localSheetId="1">#REF!</definedName>
    <definedName name="unfd">#REF!</definedName>
    <definedName name="unnamed" localSheetId="1">'[96]Cash for Shares'!#REF!</definedName>
    <definedName name="unnamed">'[96]Cash for Shares'!#REF!</definedName>
    <definedName name="unnamed_0" localSheetId="1">#REF!</definedName>
    <definedName name="unnamed_0" localSheetId="0">#REF!</definedName>
    <definedName name="unnamed_0">#REF!</definedName>
    <definedName name="Untitled" localSheetId="1">#REF!</definedName>
    <definedName name="Untitled" localSheetId="0">#REF!</definedName>
    <definedName name="Untitled">#REF!</definedName>
    <definedName name="Upcomcables" localSheetId="1">#REF!</definedName>
    <definedName name="Upcomcables" localSheetId="0">#REF!</definedName>
    <definedName name="Upcomcables">#REF!</definedName>
    <definedName name="upgradeform">[19]Upgrade!$B$1:$O$68</definedName>
    <definedName name="uroky" localSheetId="1">#REF!</definedName>
    <definedName name="uroky" localSheetId="0">#REF!</definedName>
    <definedName name="uroky">#REF!</definedName>
    <definedName name="úroky" localSheetId="1">#REF!</definedName>
    <definedName name="úroky" localSheetId="0">#REF!</definedName>
    <definedName name="úroky">#REF!</definedName>
    <definedName name="urokyavy" localSheetId="1">#REF!</definedName>
    <definedName name="urokyavy" localSheetId="0">#REF!</definedName>
    <definedName name="urokyavy">#REF!</definedName>
    <definedName name="úrokydl" localSheetId="1">#REF!</definedName>
    <definedName name="úrokydl">#REF!</definedName>
    <definedName name="urokywb" localSheetId="1">#REF!</definedName>
    <definedName name="urokywb">#REF!</definedName>
    <definedName name="usd" localSheetId="1">#REF!</definedName>
    <definedName name="usd">#REF!</definedName>
    <definedName name="USdollars" localSheetId="1">#REF!</definedName>
    <definedName name="USdollars">#REF!</definedName>
    <definedName name="usdollars1" localSheetId="1">#REF!</definedName>
    <definedName name="usdollars1">#REF!</definedName>
    <definedName name="úvěry">[71]Kolibri!$F$188</definedName>
    <definedName name="uvynosy" localSheetId="1">#REF!</definedName>
    <definedName name="uvynosy" localSheetId="0">#REF!</definedName>
    <definedName name="uvynosy">#REF!</definedName>
    <definedName name="value">#REF!</definedName>
    <definedName name="VARGIS_JACOB_11" localSheetId="1">#REF!</definedName>
    <definedName name="VARGIS_JACOB_11" localSheetId="0">#REF!</definedName>
    <definedName name="VARGIS_JACOB_11">#REF!</definedName>
    <definedName name="VATList">OFFSET('[34]Plant Nonpo Inventory'!$BL$2,0,0,COUNT('[34]Plant Nonpo Inventory'!$BL$1:$BL$65536))</definedName>
    <definedName name="vcell">[19]M_S!$R$3:$S$108</definedName>
    <definedName name="versionnum">[19]Calc!$F$238</definedName>
    <definedName name="versionnumber">[19]Calc!$F$239</definedName>
    <definedName name="VERW.AUFW.1" localSheetId="1">#REF!</definedName>
    <definedName name="VERW.AUFW.1" localSheetId="0">#REF!</definedName>
    <definedName name="VERW.AUFW.1">#REF!</definedName>
    <definedName name="VERW.AUFW.2" localSheetId="1">#REF!</definedName>
    <definedName name="VERW.AUFW.2" localSheetId="0">#REF!</definedName>
    <definedName name="VERW.AUFW.2">#REF!</definedName>
    <definedName name="vfkasdv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VG" localSheetId="1">'[97]TB RS $'!#REF!</definedName>
    <definedName name="VG" localSheetId="0">'[97]TB RS $'!#REF!</definedName>
    <definedName name="VG">'[97]TB RS $'!#REF!</definedName>
    <definedName name="vietnam" localSheetId="1">#REF!</definedName>
    <definedName name="vietnam" localSheetId="0">#REF!</definedName>
    <definedName name="vietnam">#REF!</definedName>
    <definedName name="VINAY" localSheetId="1">#REF!</definedName>
    <definedName name="VINAY" localSheetId="0">#REF!</definedName>
    <definedName name="VINAY">#REF!</definedName>
    <definedName name="vjsfnzxb.xcv" localSheetId="1">#REF!</definedName>
    <definedName name="vjsfnzxb.xcv" localSheetId="0">#REF!</definedName>
    <definedName name="vjsfnzxb.xcv">#REF!</definedName>
    <definedName name="VL" localSheetId="1">#REF!</definedName>
    <definedName name="VL">#REF!</definedName>
    <definedName name="vnmbud" localSheetId="1">#REF!</definedName>
    <definedName name="vnmbud">#REF!</definedName>
    <definedName name="volumes">[64]Volumes!$A$5:$O$304</definedName>
    <definedName name="vorräte1" localSheetId="1">#REF!</definedName>
    <definedName name="vorräte1" localSheetId="0">#REF!</definedName>
    <definedName name="vorräte1">#REF!</definedName>
    <definedName name="vorräte2" localSheetId="1">#REF!</definedName>
    <definedName name="vorräte2" localSheetId="0">#REF!</definedName>
    <definedName name="vorräte2">#REF!</definedName>
    <definedName name="votex" localSheetId="1">#REF!</definedName>
    <definedName name="votex" localSheetId="0">#REF!</definedName>
    <definedName name="votex">#REF!</definedName>
    <definedName name="VRS" localSheetId="1">#REF!</definedName>
    <definedName name="VRS">#REF!</definedName>
    <definedName name="vv" localSheetId="1">#REF!</definedName>
    <definedName name="vv">#REF!</definedName>
    <definedName name="vvrs">"$#REF!.$D$5"</definedName>
    <definedName name="VW" localSheetId="1">#REF!</definedName>
    <definedName name="VW" localSheetId="0">#REF!</definedName>
    <definedName name="VW">#REF!</definedName>
    <definedName name="vwa" localSheetId="1">#REF!</definedName>
    <definedName name="vwa" localSheetId="0">#REF!</definedName>
    <definedName name="vwa">#REF!</definedName>
    <definedName name="výsledek" localSheetId="1">#REF!</definedName>
    <definedName name="výsledek" localSheetId="0">#REF!</definedName>
    <definedName name="výsledek">#REF!</definedName>
    <definedName name="vzdel" localSheetId="1">#REF!</definedName>
    <definedName name="vzdel">#REF!</definedName>
    <definedName name="wa">[41]TB!$A$4:$Q$4474</definedName>
    <definedName name="WARENLAGER.1" localSheetId="1">#REF!</definedName>
    <definedName name="WARENLAGER.1" localSheetId="0">#REF!</definedName>
    <definedName name="WARENLAGER.1">#REF!</definedName>
    <definedName name="WARENLAGER.2" localSheetId="1">#REF!</definedName>
    <definedName name="WARENLAGER.2" localSheetId="0">#REF!</definedName>
    <definedName name="WARENLAGER.2">#REF!</definedName>
    <definedName name="water" localSheetId="1">#REF!</definedName>
    <definedName name="water" localSheetId="0">#REF!</definedName>
    <definedName name="water">#REF!</definedName>
    <definedName name="WB_Item_4">#REF!</definedName>
    <definedName name="wdays" localSheetId="1">[83]days!#REF!</definedName>
    <definedName name="wdays" localSheetId="0">[83]days!#REF!</definedName>
    <definedName name="wdays">[83]days!#REF!</definedName>
    <definedName name="WERBEAUFW.1" localSheetId="1">#REF!</definedName>
    <definedName name="WERBEAUFW.1" localSheetId="0">#REF!</definedName>
    <definedName name="WERBEAUFW.1">#REF!</definedName>
    <definedName name="WERBEAUFW.2" localSheetId="1">#REF!</definedName>
    <definedName name="WERBEAUFW.2" localSheetId="0">#REF!</definedName>
    <definedName name="WERBEAUFW.2">#REF!</definedName>
    <definedName name="WERTSCHR.DRITTE.1" localSheetId="1">#REF!</definedName>
    <definedName name="WERTSCHR.DRITTE.1" localSheetId="0">#REF!</definedName>
    <definedName name="WERTSCHR.DRITTE.1">#REF!</definedName>
    <definedName name="WERTSCHR.DRITTE.2" localSheetId="1">#REF!</definedName>
    <definedName name="WERTSCHR.DRITTE.2">#REF!</definedName>
    <definedName name="whatif">'[19]What-If'!$A$1:$L$44</definedName>
    <definedName name="Wilayah">[98]Wil!$B$2:$E$62</definedName>
    <definedName name="WIP">#REF!</definedName>
    <definedName name="wrn.BSPL." localSheetId="1" hidden="1">{"BS",#N/A,FALSE,"Accounts2002 New";"PL",#N/A,FALSE,"Accounts2002 New"}</definedName>
    <definedName name="wrn.BSPL." localSheetId="0" hidden="1">{"BS",#N/A,FALSE,"Accounts2002 New";"PL",#N/A,FALSE,"Accounts2002 New"}</definedName>
    <definedName name="wrn.BSPL." hidden="1">{"BS",#N/A,FALSE,"Accounts2002 New";"PL",#N/A,FALSE,"Accounts2002 New"}</definedName>
    <definedName name="wrn.final.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final.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wrn.Schedules." localSheetId="1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localSheetId="0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rn.Schedules." hidden="1">{"S 1 2",#N/A,FALSE,"Accounts2002 New";"S 3 4",#N/A,FALSE,"Accounts2002 New";"S 6 7 8",#N/A,FALSE,"Accounts2002 New";"S 9 10 11 12 13",#N/A,FALSE,"Accounts2002 New";"S 14 15 16 17",#N/A,FALSE,"Accounts2002 New";"S 18 19",#N/A,FALSE,"Accounts2002 New"}</definedName>
    <definedName name="WTTSPG" localSheetId="1">#REF!</definedName>
    <definedName name="WTTSPG" localSheetId="0">#REF!</definedName>
    <definedName name="WTTSPG">#REF!</definedName>
    <definedName name="X" localSheetId="1">#REF!</definedName>
    <definedName name="X" localSheetId="0">#REF!</definedName>
    <definedName name="X">#REF!</definedName>
    <definedName name="xx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x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xx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xx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xx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">'[16]inventory 8'!$A$1:$G$27</definedName>
    <definedName name="xyz11" localSheetId="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11" localSheetId="0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xyz11" hidden="1">{#N/A,#N/A,TRUE,"Range Names";#N/A,#N/A,TRUE,"Cost of Project";#N/A,#N/A,TRUE,"Capital Structure";#N/A,#N/A,TRUE,"Spending Plan";#N/A,#N/A,TRUE,"Expansion Schedule";#N/A,#N/A,TRUE,"Production &amp; Revenue Schedules";#N/A,#N/A,TRUE,"Major Cost Heads";#N/A,#N/A,TRUE,"Other Schedules";#N/A,#N/A,TRUE,"Financial Statements";#N/A,#N/A,TRUE,"Dollar Financial Statements";#N/A,#N/A,TRUE,"Investor IRR Calculation";#N/A,#N/A,TRUE,"Sponsor IRR Calculation"}</definedName>
    <definedName name="Y" localSheetId="1">#REF!</definedName>
    <definedName name="Y" localSheetId="0">#REF!</definedName>
    <definedName name="Y">#REF!</definedName>
    <definedName name="YA" localSheetId="1">#REF!</definedName>
    <definedName name="YA" localSheetId="0">#REF!</definedName>
    <definedName name="YA">#REF!</definedName>
    <definedName name="yarn" localSheetId="1">#REF!</definedName>
    <definedName name="yarn" localSheetId="0">#REF!</definedName>
    <definedName name="yarn">#REF!</definedName>
    <definedName name="YarnCost" localSheetId="1">#REF!</definedName>
    <definedName name="YarnCost">#REF!</definedName>
    <definedName name="YB" localSheetId="1">#REF!</definedName>
    <definedName name="YB">#REF!</definedName>
    <definedName name="YC" localSheetId="1">#REF!</definedName>
    <definedName name="YC">#REF!</definedName>
    <definedName name="YD" localSheetId="1">#REF!</definedName>
    <definedName name="YD">#REF!</definedName>
    <definedName name="ydyes" localSheetId="1">#REF!</definedName>
    <definedName name="ydyes">#REF!</definedName>
    <definedName name="YE" localSheetId="1">#REF!</definedName>
    <definedName name="YE">#REF!</definedName>
    <definedName name="year">[19]Calc!$M$139</definedName>
    <definedName name="YSTable">'[42]YS-Bud'!$A$11:$Y$133</definedName>
    <definedName name="z" localSheetId="1">#REF!</definedName>
    <definedName name="z" localSheetId="0">#REF!</definedName>
    <definedName name="z">#REF!</definedName>
    <definedName name="zam" localSheetId="1">#REF!</definedName>
    <definedName name="zam" localSheetId="0">#REF!</definedName>
    <definedName name="zam">#REF!</definedName>
    <definedName name="zaměstnanci" localSheetId="1">#REF!</definedName>
    <definedName name="zaměstnanci" localSheetId="0">#REF!</definedName>
    <definedName name="zaměstnanci">#REF!</definedName>
    <definedName name="zaropra" localSheetId="1">[32]KBR17!#REF!</definedName>
    <definedName name="zaropra" localSheetId="0">[32]KBR17!#REF!</definedName>
    <definedName name="zaropra">[32]KBR17!#REF!</definedName>
    <definedName name="zasoby">[99]kolibri!$F$80</definedName>
    <definedName name="zásoby" localSheetId="1">[32]KBR17!#REF!</definedName>
    <definedName name="zásoby" localSheetId="0">[32]KBR17!#REF!</definedName>
    <definedName name="zásoby">[32]KBR17!#REF!</definedName>
    <definedName name="zbyt" localSheetId="1">#REF!</definedName>
    <definedName name="zbyt" localSheetId="0">#REF!</definedName>
    <definedName name="zbyt">#REF!</definedName>
    <definedName name="zerosens">[19]Sens!$G$3:$R$12</definedName>
    <definedName name="zk" localSheetId="1">#REF!</definedName>
    <definedName name="zk" localSheetId="0">#REF!</definedName>
    <definedName name="zk">#REF!</definedName>
    <definedName name="zoom">[19]Calc!$F$229</definedName>
    <definedName name="zoomdefaultvalue">[19]Calc!$F$233</definedName>
    <definedName name="zoomreset">[19]Calc!$F$232</definedName>
    <definedName name="ztrata" localSheetId="1">#REF!</definedName>
    <definedName name="ztrata" localSheetId="0">#REF!</definedName>
    <definedName name="ztrata">#REF!</definedName>
    <definedName name="ztratydev" localSheetId="1">#REF!</definedName>
    <definedName name="ztratydev" localSheetId="0">#REF!</definedName>
    <definedName name="ztratydev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9" i="1" l="1"/>
  <c r="L57" i="1"/>
  <c r="I57" i="1"/>
  <c r="H57" i="1"/>
  <c r="G57" i="1"/>
  <c r="H27" i="1"/>
  <c r="K16" i="1"/>
  <c r="I16" i="1"/>
  <c r="H16" i="1"/>
  <c r="J12" i="1"/>
  <c r="K12" i="1" s="1"/>
  <c r="H12" i="1"/>
  <c r="K11" i="1"/>
  <c r="J11" i="1"/>
  <c r="H28" i="1" l="1"/>
  <c r="H34" i="1" s="1"/>
  <c r="H62" i="1" s="1"/>
  <c r="L16" i="1"/>
  <c r="L27" i="1"/>
  <c r="J16" i="1"/>
  <c r="G16" i="1"/>
  <c r="J27" i="1"/>
  <c r="I27" i="1"/>
  <c r="I28" i="1" s="1"/>
  <c r="I34" i="1" s="1"/>
  <c r="G27" i="1"/>
  <c r="G28" i="1" s="1"/>
  <c r="G34" i="1" s="1"/>
  <c r="K27" i="1"/>
  <c r="K28" i="1" s="1"/>
  <c r="K34" i="1" s="1"/>
  <c r="H38" i="1" l="1"/>
  <c r="H43" i="1" s="1"/>
  <c r="I62" i="1"/>
  <c r="I38" i="1"/>
  <c r="I43" i="1" s="1"/>
  <c r="J28" i="1"/>
  <c r="J34" i="1" s="1"/>
  <c r="J62" i="1" s="1"/>
  <c r="L28" i="1"/>
  <c r="L34" i="1" s="1"/>
  <c r="G38" i="1"/>
  <c r="G43" i="1" s="1"/>
  <c r="G62" i="1"/>
  <c r="K38" i="1"/>
  <c r="K43" i="1" s="1"/>
  <c r="K62" i="1"/>
  <c r="J38" i="1" l="1"/>
  <c r="J43" i="1" s="1"/>
  <c r="L38" i="1"/>
  <c r="L43" i="1" s="1"/>
  <c r="L62" i="1"/>
</calcChain>
</file>

<file path=xl/sharedStrings.xml><?xml version="1.0" encoding="utf-8"?>
<sst xmlns="http://schemas.openxmlformats.org/spreadsheetml/2006/main" count="114" uniqueCount="82">
  <si>
    <t>Simmonds Marshall Limited</t>
  </si>
  <si>
    <t>Regd. Office: Mumbai-Pune Road, Karsarwadi, Pune (MH) - 411 034</t>
  </si>
  <si>
    <r>
      <rPr>
        <b/>
        <sz val="9"/>
        <rFont val="Arial"/>
        <family val="2"/>
      </rPr>
      <t>Tel</t>
    </r>
    <r>
      <rPr>
        <sz val="9"/>
        <rFont val="Arial"/>
        <family val="2"/>
      </rPr>
      <t xml:space="preserve">. 020-30782150   </t>
    </r>
    <r>
      <rPr>
        <b/>
        <sz val="9"/>
        <rFont val="Arial"/>
        <family val="2"/>
      </rPr>
      <t>Fax</t>
    </r>
    <r>
      <rPr>
        <sz val="9"/>
        <rFont val="Arial"/>
        <family val="2"/>
      </rPr>
      <t xml:space="preserve">: 020-30782195 </t>
    </r>
    <r>
      <rPr>
        <b/>
        <sz val="8"/>
        <rFont val="Arial"/>
        <family val="2"/>
      </rPr>
      <t/>
    </r>
  </si>
  <si>
    <r>
      <t xml:space="preserve">  </t>
    </r>
    <r>
      <rPr>
        <b/>
        <sz val="9"/>
        <rFont val="Arial"/>
        <family val="2"/>
      </rPr>
      <t>E-Mail</t>
    </r>
    <r>
      <rPr>
        <sz val="9"/>
        <rFont val="Arial"/>
        <family val="2"/>
      </rPr>
      <t xml:space="preserve">: secretarial@simmondsmarshall.com    </t>
    </r>
    <r>
      <rPr>
        <b/>
        <sz val="9"/>
        <rFont val="Arial"/>
        <family val="2"/>
      </rPr>
      <t>website</t>
    </r>
    <r>
      <rPr>
        <sz val="9"/>
        <rFont val="Arial"/>
        <family val="2"/>
      </rPr>
      <t xml:space="preserve">: www.simmondsmarshall.com    </t>
    </r>
    <r>
      <rPr>
        <b/>
        <sz val="9"/>
        <rFont val="Arial"/>
        <family val="2"/>
      </rPr>
      <t>CIN</t>
    </r>
    <r>
      <rPr>
        <sz val="9"/>
        <rFont val="Arial"/>
        <family val="2"/>
      </rPr>
      <t>:L29299PN1960PLC011645</t>
    </r>
  </si>
  <si>
    <t>Unaudited Standalone Financial Results for the Quarter &amp; Half Year ended September 30, 2018</t>
  </si>
  <si>
    <t>(Rs. in Lakh)</t>
  </si>
  <si>
    <t>Particulars</t>
  </si>
  <si>
    <t>Quarter Ended</t>
  </si>
  <si>
    <t>Half Year Ended</t>
  </si>
  <si>
    <t>Year ended</t>
  </si>
  <si>
    <t>Unaudited</t>
  </si>
  <si>
    <t>Audited</t>
  </si>
  <si>
    <t xml:space="preserve">Revenue from Operations </t>
  </si>
  <si>
    <t>Other Income</t>
  </si>
  <si>
    <t>Total Revenue (1+2)</t>
  </si>
  <si>
    <t>Expenses</t>
  </si>
  <si>
    <t>a) Cost of material consumed</t>
  </si>
  <si>
    <t>b) Purchase of traded goods</t>
  </si>
  <si>
    <t>c) Change in inventories of finished goods and work-in progress</t>
  </si>
  <si>
    <t>work-in-progress</t>
  </si>
  <si>
    <t>d) Excise Duty</t>
  </si>
  <si>
    <t>d) Employee benefits expense</t>
  </si>
  <si>
    <t>e) Finance costs</t>
  </si>
  <si>
    <t>f) Depreciation and amortisation expense</t>
  </si>
  <si>
    <t>g) Other expenses</t>
  </si>
  <si>
    <t>Total Expenses</t>
  </si>
  <si>
    <t>Profit before Tax (3-4)</t>
  </si>
  <si>
    <t>Tax Expense</t>
  </si>
  <si>
    <t>a) Current Tax</t>
  </si>
  <si>
    <t>b) Deferred Tax</t>
  </si>
  <si>
    <t>c) tax pertaining to earlier years</t>
  </si>
  <si>
    <t>Profit for the period (5-6)</t>
  </si>
  <si>
    <t>Share of loss from an assoociate</t>
  </si>
  <si>
    <t>Total Profit for the period (5-6)</t>
  </si>
  <si>
    <t>Other Comprehensive Income</t>
  </si>
  <si>
    <t>i)</t>
  </si>
  <si>
    <t>Items that will not be classified to Profit and Loss</t>
  </si>
  <si>
    <t>a</t>
  </si>
  <si>
    <t>Remeasurement of the net defined benefit liabilities (Net of tax)</t>
  </si>
  <si>
    <t>Total Comprehensive Income  for the period (7-8)</t>
  </si>
  <si>
    <t>Total profit/(loss) for the year attributable to:</t>
  </si>
  <si>
    <t xml:space="preserve"> - Owners of the Company</t>
  </si>
  <si>
    <t>NA</t>
  </si>
  <si>
    <t xml:space="preserve"> - Non-controlling interests</t>
  </si>
  <si>
    <t>Other Comprehensive income attributable to :</t>
  </si>
  <si>
    <t>Total Comprehensive income attributable to:</t>
  </si>
  <si>
    <t>Paid up equity</t>
  </si>
  <si>
    <t>Other Equity</t>
  </si>
  <si>
    <t>Earnings per share (of Rs.2 each)</t>
  </si>
  <si>
    <t>Basic &amp; Diluted (Not annualised)</t>
  </si>
  <si>
    <t>Notes :</t>
  </si>
  <si>
    <t>The above results were reviewed by Audit Committee and approved by the Board of Directors at its meeting held on  November 2, 2018.</t>
  </si>
  <si>
    <t>The Company has only single reportable business segment i.e. Manufacturing of Industrial Fasteners' in terms of requirements of IND AS 108 and has its operations / assets located in India.</t>
  </si>
  <si>
    <t>Previous periods' figures have been regrouped to conform to current year's presentation.</t>
  </si>
  <si>
    <t>For and on behalf of the Board of Directors</t>
  </si>
  <si>
    <t>Place : Mumbai</t>
  </si>
  <si>
    <t xml:space="preserve">S. J Marshall </t>
  </si>
  <si>
    <t>Date  : November 2, 2018</t>
  </si>
  <si>
    <t>Chairman</t>
  </si>
  <si>
    <t>DIN : 00085682</t>
  </si>
  <si>
    <t>.</t>
  </si>
  <si>
    <t>SIMMONDS MARSHALL LIMITED</t>
  </si>
  <si>
    <t>Regd. Office : Mumbai-Pune Road, Kasarwadi, Pune - 411 034</t>
  </si>
  <si>
    <t>Extract of Unaudited Standalone Financial Results for the Quarter &amp; Half year ended 
Sep 30, 2018</t>
  </si>
  <si>
    <t>(Rs. In Lakhs)</t>
  </si>
  <si>
    <t>PARTICULARS</t>
  </si>
  <si>
    <t xml:space="preserve"> Year Ended</t>
  </si>
  <si>
    <t>30th Sep 2018</t>
  </si>
  <si>
    <t>30th Jun 2018</t>
  </si>
  <si>
    <t>30th Sep 2017</t>
  </si>
  <si>
    <r>
      <t>31</t>
    </r>
    <r>
      <rPr>
        <b/>
        <vertAlign val="superscript"/>
        <sz val="10"/>
        <rFont val="Book Antiqua"/>
        <family val="1"/>
      </rPr>
      <t>st</t>
    </r>
    <r>
      <rPr>
        <b/>
        <sz val="10"/>
        <rFont val="Book Antiqua"/>
        <family val="1"/>
      </rPr>
      <t xml:space="preserve"> Mar 2018</t>
    </r>
  </si>
  <si>
    <t>Total  Revenue</t>
  </si>
  <si>
    <t>Net Profit /(Loss) for the period before Tax</t>
  </si>
  <si>
    <t>Net Profit /(Loss) for the period after Tax</t>
  </si>
  <si>
    <t>Total Comprehensive Income after Tax</t>
  </si>
  <si>
    <t>Equity Share Capital</t>
  </si>
  <si>
    <t>Earnings Per Share (of Rs. 2/- each)</t>
  </si>
  <si>
    <t>Basic &amp; Diluted</t>
  </si>
  <si>
    <t>The above results have been reviewed by the Audit Committee and approved by the Board of Directors in its meeting held on 2nd November 2018.</t>
  </si>
  <si>
    <t>The above is an extract of the detailed format of the Quarterly &amp; Yearly Financial Results filed with Stock Exchange under Regulation 33 of the SEBI (Listing Obligations and Disclosure Requirements ) Regulations, 2015. The full format for the quarterly &amp; yearly financial results is available on the stock exchange website (www.bseindia.com) and on Company’s website (www.simmondsmarshall.com)</t>
  </si>
  <si>
    <t>PLACE: MUMBAI</t>
  </si>
  <si>
    <t>DATE: 2nd November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</si>
</sst>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d\-mmm\-yy;@"/>
    <numFmt numFmtId="165" formatCode="_ * #,##0.00_ ;_ * \-#,##0.00_ ;_ * &quot;-&quot;??_ ;_ @_ "/>
    <numFmt numFmtId="167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9"/>
      <color theme="1"/>
      <name val="Arial"/>
      <family val="2"/>
    </font>
    <font>
      <i/>
      <sz val="9"/>
      <name val="Arial"/>
      <family val="2"/>
    </font>
    <font>
      <b/>
      <sz val="12"/>
      <name val="Book Antiqua"/>
      <family val="1"/>
    </font>
    <font>
      <b/>
      <sz val="11"/>
      <name val="Book Antiqua"/>
      <family val="1"/>
    </font>
    <font>
      <b/>
      <sz val="10"/>
      <name val="Book Antiqua"/>
      <family val="1"/>
    </font>
    <font>
      <b/>
      <vertAlign val="superscript"/>
      <sz val="10"/>
      <name val="Book Antiqua"/>
      <family val="1"/>
    </font>
    <font>
      <sz val="10"/>
      <name val="Book Antiqua"/>
      <family val="1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</cellStyleXfs>
  <cellXfs count="218">
    <xf numFmtId="0" fontId="0" fillId="0" borderId="0" xfId="0"/>
    <xf numFmtId="0" fontId="3" fillId="0" borderId="0" xfId="2" applyFont="1" applyBorder="1" applyAlignment="1"/>
    <xf numFmtId="0" fontId="3" fillId="0" borderId="1" xfId="2" applyFont="1" applyBorder="1" applyAlignment="1"/>
    <xf numFmtId="0" fontId="3" fillId="0" borderId="2" xfId="2" applyFont="1" applyBorder="1" applyAlignment="1"/>
    <xf numFmtId="0" fontId="3" fillId="0" borderId="2" xfId="2" quotePrefix="1" applyFont="1" applyBorder="1" applyAlignment="1"/>
    <xf numFmtId="0" fontId="3" fillId="0" borderId="0" xfId="2" applyFont="1" applyAlignment="1"/>
    <xf numFmtId="0" fontId="4" fillId="0" borderId="1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3" fillId="0" borderId="4" xfId="2" applyFont="1" applyBorder="1" applyAlignment="1"/>
    <xf numFmtId="0" fontId="3" fillId="0" borderId="0" xfId="2" applyFont="1" applyFill="1" applyAlignment="1"/>
    <xf numFmtId="0" fontId="3" fillId="0" borderId="4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/>
    </xf>
    <xf numFmtId="0" fontId="3" fillId="0" borderId="5" xfId="2" applyFont="1" applyFill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0" xfId="2" applyFont="1" applyBorder="1" applyAlignment="1">
      <alignment horizontal="center" vertical="center"/>
    </xf>
    <xf numFmtId="0" fontId="3" fillId="0" borderId="5" xfId="2" applyFont="1" applyBorder="1" applyAlignment="1">
      <alignment horizontal="center" vertical="center"/>
    </xf>
    <xf numFmtId="0" fontId="3" fillId="0" borderId="0" xfId="2" applyFont="1" applyAlignment="1">
      <alignment horizontal="left"/>
    </xf>
    <xf numFmtId="0" fontId="7" fillId="0" borderId="4" xfId="2" applyFont="1" applyBorder="1" applyAlignment="1">
      <alignment horizontal="center" vertical="center"/>
    </xf>
    <xf numFmtId="0" fontId="7" fillId="0" borderId="0" xfId="2" applyFont="1" applyBorder="1" applyAlignment="1">
      <alignment horizontal="center" vertical="center"/>
    </xf>
    <xf numFmtId="0" fontId="7" fillId="0" borderId="5" xfId="2" applyFont="1" applyBorder="1" applyAlignment="1">
      <alignment horizontal="center" vertical="center"/>
    </xf>
    <xf numFmtId="0" fontId="5" fillId="0" borderId="4" xfId="2" applyFont="1" applyBorder="1" applyAlignment="1">
      <alignment horizontal="center" vertical="center"/>
    </xf>
    <xf numFmtId="0" fontId="5" fillId="0" borderId="0" xfId="2" applyFont="1" applyBorder="1" applyAlignment="1">
      <alignment horizontal="center" vertical="center"/>
    </xf>
    <xf numFmtId="0" fontId="5" fillId="0" borderId="5" xfId="2" applyFont="1" applyBorder="1" applyAlignment="1">
      <alignment horizontal="center" vertical="center"/>
    </xf>
    <xf numFmtId="0" fontId="5" fillId="0" borderId="6" xfId="2" applyFont="1" applyBorder="1" applyAlignment="1"/>
    <xf numFmtId="0" fontId="5" fillId="0" borderId="7" xfId="2" applyFont="1" applyBorder="1" applyAlignment="1"/>
    <xf numFmtId="0" fontId="5" fillId="0" borderId="8" xfId="2" applyFont="1" applyBorder="1" applyAlignment="1">
      <alignment horizontal="right"/>
    </xf>
    <xf numFmtId="0" fontId="5" fillId="0" borderId="0" xfId="2" applyFont="1" applyBorder="1" applyAlignment="1"/>
    <xf numFmtId="0" fontId="3" fillId="0" borderId="0" xfId="2" applyFont="1" applyAlignment="1">
      <alignment vertical="center"/>
    </xf>
    <xf numFmtId="0" fontId="5" fillId="0" borderId="9" xfId="2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 wrapText="1"/>
    </xf>
    <xf numFmtId="0" fontId="5" fillId="0" borderId="11" xfId="2" applyFont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 wrapText="1"/>
    </xf>
    <xf numFmtId="0" fontId="3" fillId="0" borderId="15" xfId="2" applyFont="1" applyBorder="1" applyAlignment="1">
      <alignment horizontal="centerContinuous"/>
    </xf>
    <xf numFmtId="164" fontId="5" fillId="0" borderId="4" xfId="2" quotePrefix="1" applyNumberFormat="1" applyFont="1" applyFill="1" applyBorder="1" applyAlignment="1">
      <alignment horizontal="center" vertical="top" wrapText="1"/>
    </xf>
    <xf numFmtId="164" fontId="5" fillId="0" borderId="14" xfId="2" quotePrefix="1" applyNumberFormat="1" applyFont="1" applyFill="1" applyBorder="1" applyAlignment="1">
      <alignment horizontal="center" vertical="top" wrapText="1"/>
    </xf>
    <xf numFmtId="164" fontId="5" fillId="0" borderId="5" xfId="2" quotePrefix="1" applyNumberFormat="1" applyFont="1" applyFill="1" applyBorder="1" applyAlignment="1">
      <alignment horizontal="center" vertical="top" wrapText="1"/>
    </xf>
    <xf numFmtId="0" fontId="5" fillId="0" borderId="6" xfId="2" applyFont="1" applyBorder="1" applyAlignment="1">
      <alignment horizontal="center" vertical="center"/>
    </xf>
    <xf numFmtId="0" fontId="5" fillId="0" borderId="7" xfId="2" applyFont="1" applyBorder="1" applyAlignment="1">
      <alignment horizontal="center" vertical="center"/>
    </xf>
    <xf numFmtId="43" fontId="5" fillId="0" borderId="14" xfId="3" applyFont="1" applyFill="1" applyBorder="1" applyAlignment="1">
      <alignment horizontal="center" vertical="top" wrapText="1"/>
    </xf>
    <xf numFmtId="0" fontId="3" fillId="0" borderId="15" xfId="2" applyFont="1" applyBorder="1" applyAlignment="1">
      <alignment horizontal="centerContinuous" vertical="center"/>
    </xf>
    <xf numFmtId="0" fontId="3" fillId="0" borderId="16" xfId="2" applyFont="1" applyBorder="1" applyAlignment="1">
      <alignment horizontal="right" vertical="center"/>
    </xf>
    <xf numFmtId="0" fontId="3" fillId="0" borderId="17" xfId="2" applyFont="1" applyBorder="1" applyAlignment="1">
      <alignment horizontal="centerContinuous" vertical="center"/>
    </xf>
    <xf numFmtId="0" fontId="3" fillId="0" borderId="18" xfId="2" applyFont="1" applyBorder="1" applyAlignment="1">
      <alignment horizontal="centerContinuous" vertical="center"/>
    </xf>
    <xf numFmtId="43" fontId="5" fillId="0" borderId="19" xfId="3" applyFont="1" applyBorder="1" applyAlignment="1">
      <alignment horizontal="right" vertical="center" wrapText="1"/>
    </xf>
    <xf numFmtId="43" fontId="5" fillId="0" borderId="20" xfId="3" applyFont="1" applyBorder="1" applyAlignment="1">
      <alignment horizontal="right" vertical="center" wrapText="1"/>
    </xf>
    <xf numFmtId="43" fontId="5" fillId="0" borderId="21" xfId="3" applyFont="1" applyBorder="1" applyAlignment="1">
      <alignment horizontal="right" vertical="center" wrapText="1"/>
    </xf>
    <xf numFmtId="43" fontId="5" fillId="0" borderId="22" xfId="3" applyFont="1" applyBorder="1" applyAlignment="1">
      <alignment horizontal="right" vertical="center" wrapText="1"/>
    </xf>
    <xf numFmtId="0" fontId="3" fillId="0" borderId="15" xfId="2" applyFont="1" applyBorder="1" applyAlignment="1">
      <alignment vertical="center"/>
    </xf>
    <xf numFmtId="0" fontId="5" fillId="0" borderId="23" xfId="2" applyFont="1" applyBorder="1" applyAlignment="1">
      <alignment horizontal="center" vertical="center"/>
    </xf>
    <xf numFmtId="0" fontId="3" fillId="0" borderId="24" xfId="2" applyFont="1" applyBorder="1" applyAlignment="1">
      <alignment vertical="center"/>
    </xf>
    <xf numFmtId="0" fontId="3" fillId="0" borderId="25" xfId="2" applyFont="1" applyBorder="1" applyAlignment="1">
      <alignment vertical="center"/>
    </xf>
    <xf numFmtId="43" fontId="3" fillId="0" borderId="26" xfId="1" applyFont="1" applyBorder="1" applyAlignment="1">
      <alignment vertical="center"/>
    </xf>
    <xf numFmtId="43" fontId="3" fillId="0" borderId="24" xfId="2" applyNumberFormat="1" applyFont="1" applyBorder="1" applyAlignment="1">
      <alignment vertical="center"/>
    </xf>
    <xf numFmtId="43" fontId="3" fillId="0" borderId="27" xfId="2" applyNumberFormat="1" applyFont="1" applyBorder="1" applyAlignment="1">
      <alignment vertical="center"/>
    </xf>
    <xf numFmtId="43" fontId="3" fillId="0" borderId="28" xfId="2" applyNumberFormat="1" applyFont="1" applyBorder="1" applyAlignment="1">
      <alignment vertical="center"/>
    </xf>
    <xf numFmtId="43" fontId="3" fillId="0" borderId="29" xfId="2" applyNumberFormat="1" applyFont="1" applyBorder="1" applyAlignment="1">
      <alignment vertical="center"/>
    </xf>
    <xf numFmtId="0" fontId="5" fillId="0" borderId="15" xfId="2" applyFont="1" applyFill="1" applyBorder="1" applyAlignment="1">
      <alignment vertical="center"/>
    </xf>
    <xf numFmtId="0" fontId="5" fillId="2" borderId="23" xfId="2" applyFont="1" applyFill="1" applyBorder="1" applyAlignment="1">
      <alignment horizontal="center" vertical="center"/>
    </xf>
    <xf numFmtId="0" fontId="5" fillId="2" borderId="25" xfId="2" applyFont="1" applyFill="1" applyBorder="1" applyAlignment="1">
      <alignment horizontal="left" vertical="center"/>
    </xf>
    <xf numFmtId="0" fontId="5" fillId="2" borderId="27" xfId="2" applyFont="1" applyFill="1" applyBorder="1" applyAlignment="1">
      <alignment horizontal="center" vertical="center"/>
    </xf>
    <xf numFmtId="43" fontId="8" fillId="2" borderId="26" xfId="1" applyFont="1" applyFill="1" applyBorder="1" applyAlignment="1">
      <alignment vertical="center"/>
    </xf>
    <xf numFmtId="43" fontId="8" fillId="2" borderId="30" xfId="3" applyFont="1" applyFill="1" applyBorder="1" applyAlignment="1">
      <alignment vertical="center"/>
    </xf>
    <xf numFmtId="43" fontId="8" fillId="2" borderId="24" xfId="3" applyFont="1" applyFill="1" applyBorder="1" applyAlignment="1">
      <alignment vertical="center"/>
    </xf>
    <xf numFmtId="43" fontId="8" fillId="2" borderId="27" xfId="3" applyFont="1" applyFill="1" applyBorder="1" applyAlignment="1">
      <alignment vertical="center"/>
    </xf>
    <xf numFmtId="43" fontId="5" fillId="2" borderId="28" xfId="3" applyFont="1" applyFill="1" applyBorder="1" applyAlignment="1">
      <alignment vertical="center"/>
    </xf>
    <xf numFmtId="0" fontId="5" fillId="0" borderId="24" xfId="2" applyFont="1" applyBorder="1" applyAlignment="1">
      <alignment vertical="center"/>
    </xf>
    <xf numFmtId="0" fontId="5" fillId="0" borderId="25" xfId="2" applyFont="1" applyBorder="1" applyAlignment="1">
      <alignment vertical="center"/>
    </xf>
    <xf numFmtId="43" fontId="3" fillId="0" borderId="19" xfId="1" applyFont="1" applyBorder="1" applyAlignment="1">
      <alignment vertical="center"/>
    </xf>
    <xf numFmtId="0" fontId="3" fillId="0" borderId="23" xfId="2" applyFont="1" applyBorder="1" applyAlignment="1">
      <alignment horizontal="center" vertical="center"/>
    </xf>
    <xf numFmtId="0" fontId="5" fillId="0" borderId="25" xfId="2" applyFont="1" applyBorder="1" applyAlignment="1">
      <alignment vertical="center" wrapText="1"/>
    </xf>
    <xf numFmtId="0" fontId="3" fillId="0" borderId="30" xfId="2" applyFont="1" applyBorder="1" applyAlignment="1">
      <alignment vertical="center"/>
    </xf>
    <xf numFmtId="43" fontId="3" fillId="0" borderId="26" xfId="1" applyFont="1" applyFill="1" applyBorder="1" applyAlignment="1">
      <alignment vertical="center"/>
    </xf>
    <xf numFmtId="43" fontId="3" fillId="0" borderId="24" xfId="2" applyNumberFormat="1" applyFont="1" applyFill="1" applyBorder="1" applyAlignment="1">
      <alignment vertical="center"/>
    </xf>
    <xf numFmtId="0" fontId="3" fillId="0" borderId="27" xfId="2" applyFont="1" applyBorder="1" applyAlignment="1">
      <alignment vertical="center"/>
    </xf>
    <xf numFmtId="0" fontId="5" fillId="0" borderId="27" xfId="2" applyFont="1" applyBorder="1" applyAlignment="1">
      <alignment vertical="center"/>
    </xf>
    <xf numFmtId="0" fontId="5" fillId="0" borderId="25" xfId="2" applyFont="1" applyBorder="1" applyAlignment="1">
      <alignment horizontal="left" vertical="center"/>
    </xf>
    <xf numFmtId="0" fontId="5" fillId="0" borderId="27" xfId="2" applyFont="1" applyBorder="1" applyAlignment="1">
      <alignment horizontal="left" vertical="center"/>
    </xf>
    <xf numFmtId="43" fontId="5" fillId="0" borderId="26" xfId="1" applyFont="1" applyBorder="1" applyAlignment="1">
      <alignment vertical="center"/>
    </xf>
    <xf numFmtId="43" fontId="5" fillId="0" borderId="24" xfId="2" applyNumberFormat="1" applyFont="1" applyBorder="1" applyAlignment="1">
      <alignment vertical="center"/>
    </xf>
    <xf numFmtId="43" fontId="5" fillId="0" borderId="27" xfId="2" applyNumberFormat="1" applyFont="1" applyBorder="1" applyAlignment="1">
      <alignment vertical="center"/>
    </xf>
    <xf numFmtId="43" fontId="5" fillId="0" borderId="28" xfId="2" applyNumberFormat="1" applyFont="1" applyBorder="1" applyAlignment="1">
      <alignment vertical="center"/>
    </xf>
    <xf numFmtId="0" fontId="3" fillId="0" borderId="15" xfId="2" applyFont="1" applyFill="1" applyBorder="1" applyAlignment="1">
      <alignment vertical="center"/>
    </xf>
    <xf numFmtId="43" fontId="8" fillId="2" borderId="28" xfId="3" applyFont="1" applyFill="1" applyBorder="1" applyAlignment="1">
      <alignment vertical="center"/>
    </xf>
    <xf numFmtId="43" fontId="8" fillId="2" borderId="24" xfId="1" applyFont="1" applyFill="1" applyBorder="1" applyAlignment="1">
      <alignment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7" xfId="2" applyFont="1" applyFill="1" applyBorder="1" applyAlignment="1">
      <alignment horizontal="left" vertical="center"/>
    </xf>
    <xf numFmtId="0" fontId="5" fillId="0" borderId="18" xfId="2" applyFont="1" applyFill="1" applyBorder="1" applyAlignment="1">
      <alignment horizontal="center" vertical="center"/>
    </xf>
    <xf numFmtId="9" fontId="8" fillId="0" borderId="26" xfId="1" applyNumberFormat="1" applyFont="1" applyFill="1" applyBorder="1" applyAlignment="1">
      <alignment vertical="center"/>
    </xf>
    <xf numFmtId="43" fontId="8" fillId="0" borderId="24" xfId="3" applyFont="1" applyFill="1" applyBorder="1" applyAlignment="1">
      <alignment vertical="center"/>
    </xf>
    <xf numFmtId="9" fontId="8" fillId="0" borderId="29" xfId="3" applyNumberFormat="1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5" fillId="0" borderId="20" xfId="2" applyFont="1" applyFill="1" applyBorder="1" applyAlignment="1">
      <alignment vertical="center"/>
    </xf>
    <xf numFmtId="0" fontId="5" fillId="0" borderId="17" xfId="2" applyFont="1" applyFill="1" applyBorder="1" applyAlignment="1">
      <alignment vertical="center"/>
    </xf>
    <xf numFmtId="0" fontId="3" fillId="0" borderId="16" xfId="2" applyFont="1" applyFill="1" applyBorder="1" applyAlignment="1">
      <alignment horizontal="center" vertical="center"/>
    </xf>
    <xf numFmtId="0" fontId="3" fillId="0" borderId="31" xfId="2" applyFont="1" applyBorder="1" applyAlignment="1">
      <alignment vertical="center"/>
    </xf>
    <xf numFmtId="0" fontId="5" fillId="0" borderId="32" xfId="2" applyFont="1" applyBorder="1" applyAlignment="1">
      <alignment vertical="center"/>
    </xf>
    <xf numFmtId="0" fontId="3" fillId="0" borderId="25" xfId="2" applyFont="1" applyBorder="1" applyAlignment="1">
      <alignment horizontal="left" vertical="center"/>
    </xf>
    <xf numFmtId="0" fontId="3" fillId="0" borderId="27" xfId="2" applyFont="1" applyBorder="1" applyAlignment="1">
      <alignment horizontal="left" vertical="center"/>
    </xf>
    <xf numFmtId="43" fontId="5" fillId="2" borderId="26" xfId="3" applyFont="1" applyFill="1" applyBorder="1" applyAlignment="1">
      <alignment vertical="center"/>
    </xf>
    <xf numFmtId="43" fontId="5" fillId="2" borderId="24" xfId="3" applyFont="1" applyFill="1" applyBorder="1" applyAlignment="1">
      <alignment vertical="center"/>
    </xf>
    <xf numFmtId="43" fontId="5" fillId="2" borderId="27" xfId="3" applyFont="1" applyFill="1" applyBorder="1" applyAlignment="1">
      <alignment vertical="center"/>
    </xf>
    <xf numFmtId="0" fontId="5" fillId="0" borderId="23" xfId="2" applyFont="1" applyFill="1" applyBorder="1" applyAlignment="1">
      <alignment horizontal="center" vertical="center"/>
    </xf>
    <xf numFmtId="0" fontId="5" fillId="0" borderId="25" xfId="2" applyFont="1" applyFill="1" applyBorder="1" applyAlignment="1">
      <alignment horizontal="left" vertical="center"/>
    </xf>
    <xf numFmtId="0" fontId="5" fillId="0" borderId="27" xfId="2" applyFont="1" applyFill="1" applyBorder="1" applyAlignment="1">
      <alignment horizontal="center" vertical="center"/>
    </xf>
    <xf numFmtId="43" fontId="5" fillId="0" borderId="26" xfId="3" applyFont="1" applyFill="1" applyBorder="1" applyAlignment="1">
      <alignment vertical="center"/>
    </xf>
    <xf numFmtId="43" fontId="5" fillId="0" borderId="24" xfId="3" applyFont="1" applyFill="1" applyBorder="1" applyAlignment="1">
      <alignment vertical="center"/>
    </xf>
    <xf numFmtId="43" fontId="5" fillId="0" borderId="29" xfId="3" applyFont="1" applyFill="1" applyBorder="1" applyAlignment="1">
      <alignment vertical="center"/>
    </xf>
    <xf numFmtId="0" fontId="5" fillId="2" borderId="25" xfId="2" applyFont="1" applyFill="1" applyBorder="1" applyAlignment="1">
      <alignment horizontal="center" vertical="center"/>
    </xf>
    <xf numFmtId="0" fontId="3" fillId="0" borderId="23" xfId="2" applyFont="1" applyFill="1" applyBorder="1" applyAlignment="1">
      <alignment horizontal="center" vertical="center"/>
    </xf>
    <xf numFmtId="0" fontId="3" fillId="0" borderId="25" xfId="2" applyFont="1" applyFill="1" applyBorder="1" applyAlignment="1">
      <alignment horizontal="center" vertical="center"/>
    </xf>
    <xf numFmtId="0" fontId="3" fillId="0" borderId="27" xfId="2" applyFont="1" applyFill="1" applyBorder="1" applyAlignment="1">
      <alignment horizontal="center" vertical="center"/>
    </xf>
    <xf numFmtId="43" fontId="8" fillId="2" borderId="29" xfId="3" applyFont="1" applyFill="1" applyBorder="1" applyAlignment="1">
      <alignment vertical="center"/>
    </xf>
    <xf numFmtId="0" fontId="3" fillId="0" borderId="20" xfId="2" applyFont="1" applyFill="1" applyBorder="1" applyAlignment="1">
      <alignment vertical="center"/>
    </xf>
    <xf numFmtId="0" fontId="3" fillId="0" borderId="24" xfId="2" applyFont="1" applyFill="1" applyBorder="1" applyAlignment="1">
      <alignment vertical="center"/>
    </xf>
    <xf numFmtId="0" fontId="5" fillId="0" borderId="25" xfId="2" applyFont="1" applyFill="1" applyBorder="1" applyAlignment="1">
      <alignment vertical="center" wrapText="1"/>
    </xf>
    <xf numFmtId="0" fontId="3" fillId="0" borderId="25" xfId="2" applyFont="1" applyFill="1" applyBorder="1" applyAlignment="1">
      <alignment vertical="center" wrapText="1"/>
    </xf>
    <xf numFmtId="43" fontId="3" fillId="0" borderId="25" xfId="2" applyNumberFormat="1" applyFont="1" applyBorder="1" applyAlignment="1">
      <alignment vertical="center"/>
    </xf>
    <xf numFmtId="43" fontId="8" fillId="2" borderId="23" xfId="1" applyFont="1" applyFill="1" applyBorder="1" applyAlignment="1">
      <alignment vertical="center"/>
    </xf>
    <xf numFmtId="43" fontId="8" fillId="2" borderId="27" xfId="1" applyFont="1" applyFill="1" applyBorder="1" applyAlignment="1">
      <alignment vertical="center"/>
    </xf>
    <xf numFmtId="43" fontId="8" fillId="2" borderId="28" xfId="1" applyFont="1" applyFill="1" applyBorder="1" applyAlignment="1">
      <alignment vertical="center"/>
    </xf>
    <xf numFmtId="0" fontId="3" fillId="0" borderId="33" xfId="2" applyFont="1" applyBorder="1" applyAlignment="1">
      <alignment horizontal="center" vertical="center"/>
    </xf>
    <xf numFmtId="0" fontId="3" fillId="0" borderId="25" xfId="2" applyFont="1" applyBorder="1" applyAlignment="1">
      <alignment horizontal="center" vertical="center"/>
    </xf>
    <xf numFmtId="0" fontId="3" fillId="0" borderId="27" xfId="2" applyFont="1" applyBorder="1" applyAlignment="1">
      <alignment horizontal="center" vertical="center"/>
    </xf>
    <xf numFmtId="43" fontId="8" fillId="2" borderId="25" xfId="1" applyFont="1" applyFill="1" applyBorder="1" applyAlignment="1">
      <alignment vertical="center"/>
    </xf>
    <xf numFmtId="0" fontId="3" fillId="0" borderId="25" xfId="2" applyFont="1" applyBorder="1" applyAlignment="1">
      <alignment horizontal="left" vertical="center"/>
    </xf>
    <xf numFmtId="43" fontId="3" fillId="0" borderId="26" xfId="1" applyFont="1" applyBorder="1" applyAlignment="1">
      <alignment horizontal="center" vertical="center"/>
    </xf>
    <xf numFmtId="43" fontId="3" fillId="0" borderId="24" xfId="2" applyNumberFormat="1" applyFont="1" applyBorder="1" applyAlignment="1">
      <alignment horizontal="center" vertical="center"/>
    </xf>
    <xf numFmtId="43" fontId="3" fillId="0" borderId="25" xfId="2" applyNumberFormat="1" applyFont="1" applyBorder="1" applyAlignment="1">
      <alignment horizontal="center" vertical="center"/>
    </xf>
    <xf numFmtId="43" fontId="3" fillId="0" borderId="28" xfId="2" applyNumberFormat="1" applyFont="1" applyBorder="1" applyAlignment="1">
      <alignment horizontal="center" vertical="center"/>
    </xf>
    <xf numFmtId="43" fontId="8" fillId="2" borderId="26" xfId="1" applyFont="1" applyFill="1" applyBorder="1" applyAlignment="1">
      <alignment horizontal="center" vertical="center"/>
    </xf>
    <xf numFmtId="43" fontId="8" fillId="2" borderId="24" xfId="1" applyFont="1" applyFill="1" applyBorder="1" applyAlignment="1">
      <alignment horizontal="center" vertical="center"/>
    </xf>
    <xf numFmtId="43" fontId="8" fillId="2" borderId="25" xfId="1" applyFont="1" applyFill="1" applyBorder="1" applyAlignment="1">
      <alignment horizontal="center" vertical="center"/>
    </xf>
    <xf numFmtId="43" fontId="8" fillId="2" borderId="28" xfId="1" applyFont="1" applyFill="1" applyBorder="1" applyAlignment="1">
      <alignment horizontal="center" vertical="center"/>
    </xf>
    <xf numFmtId="43" fontId="8" fillId="2" borderId="25" xfId="3" applyFont="1" applyFill="1" applyBorder="1" applyAlignment="1">
      <alignment vertical="center"/>
    </xf>
    <xf numFmtId="0" fontId="3" fillId="0" borderId="34" xfId="2" applyFont="1" applyBorder="1" applyAlignment="1">
      <alignment horizontal="center" vertical="center"/>
    </xf>
    <xf numFmtId="0" fontId="3" fillId="0" borderId="35" xfId="2" applyFont="1" applyBorder="1" applyAlignment="1">
      <alignment horizontal="center" vertical="center"/>
    </xf>
    <xf numFmtId="43" fontId="3" fillId="0" borderId="36" xfId="1" applyFont="1" applyBorder="1" applyAlignment="1">
      <alignment vertical="center"/>
    </xf>
    <xf numFmtId="43" fontId="3" fillId="0" borderId="37" xfId="2" applyNumberFormat="1" applyFont="1" applyBorder="1" applyAlignment="1">
      <alignment vertical="center"/>
    </xf>
    <xf numFmtId="43" fontId="3" fillId="0" borderId="31" xfId="2" applyNumberFormat="1" applyFont="1" applyBorder="1" applyAlignment="1">
      <alignment vertical="center"/>
    </xf>
    <xf numFmtId="43" fontId="3" fillId="0" borderId="0" xfId="2" applyNumberFormat="1" applyFont="1" applyBorder="1" applyAlignment="1">
      <alignment vertical="center"/>
    </xf>
    <xf numFmtId="43" fontId="3" fillId="0" borderId="5" xfId="2" applyNumberFormat="1" applyFont="1" applyBorder="1" applyAlignment="1">
      <alignment vertical="center"/>
    </xf>
    <xf numFmtId="43" fontId="3" fillId="0" borderId="38" xfId="2" applyNumberFormat="1" applyFont="1" applyBorder="1" applyAlignment="1">
      <alignment vertical="center"/>
    </xf>
    <xf numFmtId="43" fontId="3" fillId="0" borderId="39" xfId="2" applyNumberFormat="1" applyFont="1" applyBorder="1" applyAlignment="1">
      <alignment vertical="center"/>
    </xf>
    <xf numFmtId="0" fontId="5" fillId="0" borderId="34" xfId="2" applyFont="1" applyBorder="1" applyAlignment="1">
      <alignment horizontal="center" vertical="center"/>
    </xf>
    <xf numFmtId="0" fontId="5" fillId="0" borderId="40" xfId="2" applyFont="1" applyBorder="1" applyAlignment="1">
      <alignment vertical="center"/>
    </xf>
    <xf numFmtId="0" fontId="3" fillId="0" borderId="32" xfId="2" applyFont="1" applyBorder="1" applyAlignment="1">
      <alignment vertical="center"/>
    </xf>
    <xf numFmtId="43" fontId="3" fillId="0" borderId="34" xfId="1" applyFont="1" applyBorder="1" applyAlignment="1">
      <alignment vertical="center"/>
    </xf>
    <xf numFmtId="43" fontId="3" fillId="0" borderId="32" xfId="2" applyNumberFormat="1" applyFont="1" applyBorder="1" applyAlignment="1">
      <alignment vertical="center"/>
    </xf>
    <xf numFmtId="43" fontId="3" fillId="0" borderId="41" xfId="2" applyNumberFormat="1" applyFont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42" xfId="2" applyFont="1" applyBorder="1" applyAlignment="1">
      <alignment vertical="center"/>
    </xf>
    <xf numFmtId="0" fontId="3" fillId="0" borderId="43" xfId="2" applyFont="1" applyBorder="1" applyAlignment="1">
      <alignment vertical="center"/>
    </xf>
    <xf numFmtId="0" fontId="3" fillId="0" borderId="7" xfId="2" applyFont="1" applyBorder="1" applyAlignment="1">
      <alignment vertical="center"/>
    </xf>
    <xf numFmtId="43" fontId="5" fillId="0" borderId="43" xfId="1" applyFont="1" applyFill="1" applyBorder="1" applyAlignment="1">
      <alignment vertical="center"/>
    </xf>
    <xf numFmtId="43" fontId="5" fillId="0" borderId="44" xfId="2" applyNumberFormat="1" applyFont="1" applyFill="1" applyBorder="1" applyAlignment="1">
      <alignment vertical="center"/>
    </xf>
    <xf numFmtId="43" fontId="5" fillId="0" borderId="45" xfId="2" applyNumberFormat="1" applyFont="1" applyFill="1" applyBorder="1" applyAlignment="1">
      <alignment vertical="center"/>
    </xf>
    <xf numFmtId="43" fontId="5" fillId="0" borderId="46" xfId="2" applyNumberFormat="1" applyFont="1" applyFill="1" applyBorder="1" applyAlignment="1">
      <alignment vertical="center"/>
    </xf>
    <xf numFmtId="0" fontId="3" fillId="0" borderId="0" xfId="2" quotePrefix="1" applyFont="1" applyBorder="1" applyAlignment="1"/>
    <xf numFmtId="43" fontId="3" fillId="0" borderId="0" xfId="2" applyNumberFormat="1" applyFont="1" applyBorder="1" applyAlignment="1"/>
    <xf numFmtId="0" fontId="3" fillId="0" borderId="0" xfId="2" applyFont="1" applyFill="1" applyBorder="1" applyAlignment="1"/>
    <xf numFmtId="0" fontId="5" fillId="0" borderId="1" xfId="2" applyFont="1" applyFill="1" applyBorder="1" applyAlignment="1"/>
    <xf numFmtId="0" fontId="3" fillId="0" borderId="2" xfId="2" applyFont="1" applyFill="1" applyBorder="1" applyAlignment="1"/>
    <xf numFmtId="0" fontId="9" fillId="0" borderId="2" xfId="2" applyFont="1" applyFill="1" applyBorder="1" applyAlignment="1"/>
    <xf numFmtId="43" fontId="9" fillId="0" borderId="2" xfId="2" applyNumberFormat="1" applyFont="1" applyFill="1" applyBorder="1" applyAlignment="1"/>
    <xf numFmtId="43" fontId="9" fillId="0" borderId="3" xfId="2" applyNumberFormat="1" applyFont="1" applyFill="1" applyBorder="1" applyAlignment="1"/>
    <xf numFmtId="0" fontId="5" fillId="0" borderId="4" xfId="2" applyFont="1" applyBorder="1" applyAlignment="1">
      <alignment vertical="top"/>
    </xf>
    <xf numFmtId="0" fontId="3" fillId="0" borderId="0" xfId="2" applyFont="1" applyBorder="1" applyAlignment="1">
      <alignment horizontal="left" vertical="top"/>
    </xf>
    <xf numFmtId="167" fontId="3" fillId="0" borderId="0" xfId="2" applyNumberFormat="1" applyFont="1" applyFill="1" applyBorder="1" applyAlignment="1">
      <alignment horizontal="justify" vertical="top" wrapText="1"/>
    </xf>
    <xf numFmtId="167" fontId="3" fillId="0" borderId="5" xfId="2" applyNumberFormat="1" applyFont="1" applyFill="1" applyBorder="1" applyAlignment="1">
      <alignment horizontal="justify" vertical="top" wrapText="1"/>
    </xf>
    <xf numFmtId="0" fontId="3" fillId="0" borderId="0" xfId="2" applyFont="1" applyFill="1" applyBorder="1" applyAlignment="1">
      <alignment horizontal="justify"/>
    </xf>
    <xf numFmtId="0" fontId="3" fillId="0" borderId="5" xfId="2" applyFont="1" applyFill="1" applyBorder="1" applyAlignment="1">
      <alignment horizontal="justify"/>
    </xf>
    <xf numFmtId="0" fontId="3" fillId="0" borderId="0" xfId="2" applyFont="1" applyFill="1" applyBorder="1" applyAlignment="1">
      <alignment horizontal="justify"/>
    </xf>
    <xf numFmtId="0" fontId="3" fillId="0" borderId="5" xfId="2" applyFont="1" applyFill="1" applyBorder="1" applyAlignment="1">
      <alignment horizontal="justify"/>
    </xf>
    <xf numFmtId="0" fontId="5" fillId="0" borderId="0" xfId="2" applyFont="1" applyFill="1" applyBorder="1" applyAlignment="1"/>
    <xf numFmtId="0" fontId="5" fillId="0" borderId="0" xfId="2" applyFont="1" applyFill="1" applyBorder="1" applyAlignment="1">
      <alignment horizontal="center"/>
    </xf>
    <xf numFmtId="0" fontId="5" fillId="0" borderId="5" xfId="2" applyFont="1" applyFill="1" applyBorder="1" applyAlignment="1">
      <alignment horizontal="center"/>
    </xf>
    <xf numFmtId="0" fontId="3" fillId="0" borderId="5" xfId="2" applyFont="1" applyBorder="1" applyAlignment="1"/>
    <xf numFmtId="0" fontId="5" fillId="0" borderId="0" xfId="2" applyFont="1" applyFill="1" applyBorder="1" applyAlignment="1">
      <alignment horizontal="left"/>
    </xf>
    <xf numFmtId="0" fontId="5" fillId="0" borderId="5" xfId="2" applyFont="1" applyFill="1" applyBorder="1" applyAlignment="1">
      <alignment horizontal="left"/>
    </xf>
    <xf numFmtId="0" fontId="3" fillId="0" borderId="6" xfId="2" applyFont="1" applyBorder="1" applyAlignment="1"/>
    <xf numFmtId="0" fontId="3" fillId="0" borderId="7" xfId="2" applyFont="1" applyBorder="1" applyAlignment="1"/>
    <xf numFmtId="0" fontId="5" fillId="0" borderId="7" xfId="2" applyFont="1" applyFill="1" applyBorder="1" applyAlignment="1"/>
    <xf numFmtId="0" fontId="5" fillId="0" borderId="7" xfId="2" applyFont="1" applyFill="1" applyBorder="1" applyAlignment="1">
      <alignment horizontal="center"/>
    </xf>
    <xf numFmtId="0" fontId="5" fillId="0" borderId="8" xfId="2" applyFont="1" applyFill="1" applyBorder="1" applyAlignment="1"/>
    <xf numFmtId="167" fontId="3" fillId="0" borderId="0" xfId="2" applyNumberFormat="1" applyFont="1" applyAlignment="1">
      <alignment horizontal="justify" vertical="top"/>
    </xf>
    <xf numFmtId="0" fontId="10" fillId="0" borderId="0" xfId="4" applyFont="1" applyAlignment="1">
      <alignment horizontal="center"/>
    </xf>
    <xf numFmtId="0" fontId="11" fillId="0" borderId="0" xfId="4" applyFont="1" applyAlignment="1">
      <alignment horizontal="center"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11" fillId="0" borderId="0" xfId="4" applyFont="1" applyAlignment="1">
      <alignment horizontal="centerContinuous" vertical="center"/>
    </xf>
    <xf numFmtId="0" fontId="12" fillId="0" borderId="0" xfId="4" applyFont="1" applyAlignment="1">
      <alignment horizontal="centerContinuous"/>
    </xf>
    <xf numFmtId="165" fontId="5" fillId="0" borderId="0" xfId="5" applyFont="1" applyBorder="1" applyAlignment="1">
      <alignment horizontal="right"/>
    </xf>
    <xf numFmtId="0" fontId="11" fillId="0" borderId="24" xfId="4" applyFont="1" applyBorder="1" applyAlignment="1">
      <alignment horizontal="center" vertical="center"/>
    </xf>
    <xf numFmtId="0" fontId="12" fillId="0" borderId="24" xfId="4" applyFont="1" applyBorder="1" applyAlignment="1">
      <alignment horizontal="center" vertical="center" wrapText="1"/>
    </xf>
    <xf numFmtId="0" fontId="12" fillId="0" borderId="24" xfId="2" applyFont="1" applyBorder="1" applyAlignment="1">
      <alignment horizontal="center" vertical="center" wrapText="1"/>
    </xf>
    <xf numFmtId="14" fontId="12" fillId="0" borderId="24" xfId="4" applyNumberFormat="1" applyFont="1" applyBorder="1" applyAlignment="1">
      <alignment horizontal="center" vertical="center" wrapText="1"/>
    </xf>
    <xf numFmtId="0" fontId="14" fillId="0" borderId="24" xfId="4" applyFont="1" applyBorder="1" applyAlignment="1">
      <alignment vertical="center" wrapText="1"/>
    </xf>
    <xf numFmtId="165" fontId="14" fillId="0" borderId="24" xfId="4" applyNumberFormat="1" applyFont="1" applyBorder="1" applyAlignment="1">
      <alignment vertical="center" wrapText="1"/>
    </xf>
    <xf numFmtId="0" fontId="14" fillId="0" borderId="24" xfId="4" applyFont="1" applyBorder="1" applyAlignment="1">
      <alignment vertical="center"/>
    </xf>
    <xf numFmtId="165" fontId="14" fillId="0" borderId="24" xfId="4" applyNumberFormat="1" applyFont="1" applyBorder="1" applyAlignment="1">
      <alignment vertical="center"/>
    </xf>
    <xf numFmtId="0" fontId="14" fillId="0" borderId="24" xfId="4" applyFont="1" applyFill="1" applyBorder="1"/>
    <xf numFmtId="43" fontId="14" fillId="0" borderId="24" xfId="1" applyFont="1" applyBorder="1" applyAlignment="1">
      <alignment vertical="center"/>
    </xf>
    <xf numFmtId="0" fontId="14" fillId="0" borderId="24" xfId="4" quotePrefix="1" applyFont="1" applyFill="1" applyBorder="1"/>
    <xf numFmtId="0" fontId="14" fillId="0" borderId="0" xfId="4" applyFont="1" applyBorder="1" applyAlignment="1">
      <alignment vertical="center" wrapText="1"/>
    </xf>
    <xf numFmtId="165" fontId="14" fillId="0" borderId="0" xfId="4" applyNumberFormat="1" applyFont="1" applyBorder="1" applyAlignment="1">
      <alignment vertical="center" wrapText="1"/>
    </xf>
    <xf numFmtId="0" fontId="0" fillId="0" borderId="0" xfId="0" applyAlignment="1">
      <alignment vertical="top"/>
    </xf>
    <xf numFmtId="0" fontId="2" fillId="0" borderId="0" xfId="4" applyFont="1" applyAlignment="1">
      <alignment horizontal="left" vertical="top" wrapText="1"/>
    </xf>
    <xf numFmtId="0" fontId="15" fillId="0" borderId="0" xfId="4" applyFont="1"/>
    <xf numFmtId="0" fontId="2" fillId="0" borderId="0" xfId="4" applyFont="1"/>
    <xf numFmtId="0" fontId="2" fillId="0" borderId="0" xfId="4" applyFont="1" applyAlignment="1">
      <alignment vertical="top"/>
    </xf>
    <xf numFmtId="0" fontId="2" fillId="0" borderId="0" xfId="4" applyFont="1" applyAlignment="1">
      <alignment horizontal="left" vertical="center" wrapText="1"/>
    </xf>
    <xf numFmtId="0" fontId="14" fillId="0" borderId="0" xfId="4" applyFont="1"/>
    <xf numFmtId="0" fontId="2" fillId="0" borderId="0" xfId="4" applyFont="1" applyAlignment="1">
      <alignment vertical="top" wrapText="1"/>
    </xf>
  </cellXfs>
  <cellStyles count="6">
    <cellStyle name="Comma" xfId="1" builtinId="3"/>
    <cellStyle name="Comma 4" xfId="3"/>
    <cellStyle name="Comma 5 4" xfId="5"/>
    <cellStyle name="Normal" xfId="0" builtinId="0"/>
    <cellStyle name="Normal 2 3" xfId="2"/>
    <cellStyle name="Normal 3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66" Type="http://schemas.openxmlformats.org/officeDocument/2006/relationships/externalLink" Target="externalLinks/externalLink64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87" Type="http://schemas.openxmlformats.org/officeDocument/2006/relationships/externalLink" Target="externalLinks/externalLink85.xml"/><Relationship Id="rId102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Relationship Id="rId67" Type="http://schemas.openxmlformats.org/officeDocument/2006/relationships/externalLink" Target="externalLinks/externalLink65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externalLink" Target="externalLinks/externalLink60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3850B956-DD85-4D58-950A-D661D0DAFA57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B758F643-3765-4D21-AC67-9AAAAD90AD7E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A5440D5A-7513-4238-8C0E-94719F01594D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E92DA4AA-9C8C-430D-9C75-2E11E6CCE9AB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53816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2E51EE6-5DAC-46FA-9D57-1F516A79A25F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53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65233"/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xmlns="" id="{1A49BDCE-8E1F-4110-97F4-E181156F7F5B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65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65233"/>
    <xdr:sp macro="" textlink="">
      <xdr:nvSpPr>
        <xdr:cNvPr id="8" name="Rectangle 4">
          <a:extLst>
            <a:ext uri="{FF2B5EF4-FFF2-40B4-BE49-F238E27FC236}">
              <a16:creationId xmlns:a16="http://schemas.microsoft.com/office/drawing/2014/main" xmlns="" id="{DBA1808F-7D61-4452-9C66-77328D12DC13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65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53816"/>
    <xdr:sp macro="" textlink="">
      <xdr:nvSpPr>
        <xdr:cNvPr id="9" name="Rectangle 5">
          <a:extLst>
            <a:ext uri="{FF2B5EF4-FFF2-40B4-BE49-F238E27FC236}">
              <a16:creationId xmlns:a16="http://schemas.microsoft.com/office/drawing/2014/main" xmlns="" id="{6D689BB5-73E6-47AE-8138-2D79D8901F2D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53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10" name="Rectangle 1">
          <a:extLst>
            <a:ext uri="{FF2B5EF4-FFF2-40B4-BE49-F238E27FC236}">
              <a16:creationId xmlns:a16="http://schemas.microsoft.com/office/drawing/2014/main" xmlns="" id="{1D6782DC-BBA4-416F-A909-4154EAE02112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xmlns="" id="{FA82D620-96AB-4F13-A5F1-F086DBD69569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12" name="Rectangle 3">
          <a:extLst>
            <a:ext uri="{FF2B5EF4-FFF2-40B4-BE49-F238E27FC236}">
              <a16:creationId xmlns:a16="http://schemas.microsoft.com/office/drawing/2014/main" xmlns="" id="{BDE7EBBA-93DF-44B3-ABEC-79370A186C0F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180975</xdr:colOff>
      <xdr:row>67</xdr:row>
      <xdr:rowOff>0</xdr:rowOff>
    </xdr:from>
    <xdr:ext cx="0" cy="153344"/>
    <xdr:sp macro="" textlink="">
      <xdr:nvSpPr>
        <xdr:cNvPr id="13" name="Rectangle 4">
          <a:extLst>
            <a:ext uri="{FF2B5EF4-FFF2-40B4-BE49-F238E27FC236}">
              <a16:creationId xmlns:a16="http://schemas.microsoft.com/office/drawing/2014/main" xmlns="" id="{865843C2-B050-4C30-B1C9-E6C62C3216A1}"/>
            </a:ext>
          </a:extLst>
        </xdr:cNvPr>
        <xdr:cNvSpPr>
          <a:spLocks noChangeArrowheads="1"/>
        </xdr:cNvSpPr>
      </xdr:nvSpPr>
      <xdr:spPr bwMode="auto">
        <a:xfrm>
          <a:off x="533400" y="9429750"/>
          <a:ext cx="0" cy="153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53816"/>
    <xdr:sp macro="" textlink="">
      <xdr:nvSpPr>
        <xdr:cNvPr id="14" name="Rectangle 5">
          <a:extLst>
            <a:ext uri="{FF2B5EF4-FFF2-40B4-BE49-F238E27FC236}">
              <a16:creationId xmlns:a16="http://schemas.microsoft.com/office/drawing/2014/main" xmlns="" id="{07AFB4E1-AAF4-447E-A07C-2DFA518A95FE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53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65233"/>
    <xdr:sp macro="" textlink="">
      <xdr:nvSpPr>
        <xdr:cNvPr id="15" name="Rectangle 1">
          <a:extLst>
            <a:ext uri="{FF2B5EF4-FFF2-40B4-BE49-F238E27FC236}">
              <a16:creationId xmlns:a16="http://schemas.microsoft.com/office/drawing/2014/main" xmlns="" id="{2AA25C15-CA84-43A1-952B-574C9ADBFAAE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65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65233"/>
    <xdr:sp macro="" textlink="">
      <xdr:nvSpPr>
        <xdr:cNvPr id="16" name="Rectangle 4">
          <a:extLst>
            <a:ext uri="{FF2B5EF4-FFF2-40B4-BE49-F238E27FC236}">
              <a16:creationId xmlns:a16="http://schemas.microsoft.com/office/drawing/2014/main" xmlns="" id="{421BABEC-F29D-465D-98B4-EB344266757D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65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  <xdr:oneCellAnchor>
    <xdr:from>
      <xdr:col>3</xdr:col>
      <xdr:colOff>152400</xdr:colOff>
      <xdr:row>67</xdr:row>
      <xdr:rowOff>0</xdr:rowOff>
    </xdr:from>
    <xdr:ext cx="0" cy="153816"/>
    <xdr:sp macro="" textlink="">
      <xdr:nvSpPr>
        <xdr:cNvPr id="17" name="Rectangle 5">
          <a:extLst>
            <a:ext uri="{FF2B5EF4-FFF2-40B4-BE49-F238E27FC236}">
              <a16:creationId xmlns:a16="http://schemas.microsoft.com/office/drawing/2014/main" xmlns="" id="{DDA99A03-8359-4D33-8F96-683C93E9FF15}"/>
            </a:ext>
          </a:extLst>
        </xdr:cNvPr>
        <xdr:cNvSpPr>
          <a:spLocks noChangeArrowheads="1"/>
        </xdr:cNvSpPr>
      </xdr:nvSpPr>
      <xdr:spPr bwMode="auto">
        <a:xfrm>
          <a:off x="523875" y="9429750"/>
          <a:ext cx="0" cy="153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ha\AppData\Local\Microsoft\Windows\INetCache\Content.Outlook\15YAN0XM\Copy%20of%20Simmonds_IndAS_SEP%2018(F)%20(002)%20(00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Mar%2009%20P12\12M%20SWCL%20ANALYSI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Dec%2008\9M%20SWCL%20ANALYS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WINDOWS\Temporary%20Internet%20Files\Content.IE5\04QRCH8D\bgi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Sep%2008\6M%20SWCL%20ANALYSI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Sep%2008\6M%20ZELINKA%20ANALYSI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Jun-2008\3M%20SWCL%20ANALYSI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ing\2005-06\My%20Documents\deni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'silva\ajay%20-%20mis\I2I%20BALANCESHEET%20-%2031.03.05%20_CONSOLIDATED%2019.10.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Jun-2008\03M%20W&amp;M%20Ma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bhijitp\DATA\Monthend\2006%2004\Group\Budgets%202005\EXLPLAN%20Prx%20-2004%20Rev%209c%20Bud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cw\e\MY%20DOCUMENT\Jessa%20Ram%20Khushi%20Ram\JRKR%20%20CMA.%20DATA%2024-11-20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bhijitp\DATA\Monthend\2006%2004\Group\Budgets%202005\EXLPLAN%20Prx%20-2005%20Rev%209q%20Bud%20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VIJAYA\BCPLfinal%20consolidation%2009-10\BCPL%20FINAL%20FINANCIALS\BCCPL%202009-10\mnr-d\JDM-SCHEDULES\bcpl%20dep%20schedule%209-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nandu\LOCALS~1\Temp\notes6030C8\OVHD_APRIL%20TO%20JUNE04_REGROUPED_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-ac-023\SHARING\Documents%20and%20Settings\kamleshm\Desktop\Welspun%20-%20Tax%20Audit%202005\2004-05\DTA\Clause%2012%20(b)-%20DT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MANISH~1.CIP\LOCALS~1\Temp\notesFFF692\DOCUME~1\nancy\LOCALS~1\Temp\notes968236\Mar%2004%20TB%20as%20on%20%2012.8.04%20for%20%2010K%20%20form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ishsanghvi\d_drive\USGAAP\March%202004\Mar%2004%20TB%20as%20on%20%2015.5.04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uation%20-%20Daurala%20Suga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yaramg\Desktop\MBIL%20rec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ials_Updated%20&amp;%20Final\2014-15\04.%20Mar%202015\Financials\2.%20ML%20Consol_%20Mar%2015_Financials\Notes%20Workings\condol%20Related%20party%20working%20mar%20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2\accounts2_f\BL&amp;PL%202001-2002\Audited%20after%20allo.Exc.TD.%202001-2002\UNIT-2%202001-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qua_nt_srvr\acc\BAGUL\bs98\Merged%20BS%201997-98%20MJ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enkateshr\Local%20Settings\Temporary%20Internet%20Files\Content.Outlook\TGEXHYP6\ashish\Finalisation%202009-10\Final%20Accounts%202009-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l\d\VIJAYA\SNT-IT-TAXAUDIT\Tax%20Audit-latest\BHL\31.03.2008\EXHIBITS%20OF%20RESINS%20AND%20FOAM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clients\skoda\Dec2005\Hard%20close%20sept-05\current%20liab\lea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ori\2005-06\backup\c\My%20Documents\2005-06\WB\WB-01-2006\IN\WIP\AIRJET%20RAPIER%20-S%20GHODK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jnjinpumesh1\Plant%20Data%202008\PO%20Tracking\PO%20tracking%20file\IMP%20REPORT\2008\08August2008\Report\more%20than%201lack%20(Aug%2008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agrawat\Local%20Settings\Temporary%20Internet%20Files\OLK3C\vora\C-DRIVE\USERPROFILE\vora\My%20Documents\gaurav\kolibri%202005\Feb%202005\Revised%20feb%20trial%20b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avikrishnan\Local%20Settings\Temporary%20Internet%20Files\Content.Outlook\JK91VAU5\JKIT2013\Accounts-Standalone-JKIT2011-12%20FINAL%2030%2003%2020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ver\c\WINDOWS\TEMP\DRAFT%20TAX%20AUDIT%202005-06%20PART%201%20%20ANNEX%201%20TO%208C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nandu\LOCALS~1\Temp\notes6030C8\OVHD_APRIL%20TO%20JUNE04_REGROUPED_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krut\Celetronix\DOCUME~1\nandu\LOCALS~1\Temp\notes6030C8\OVHD_APRIL%20TO%20JUNE04_REGROUPED_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enkateshr\Local%20Settings\Temporary%20Internet%20Files\Content.Outlook\TGEXHYP6\Accounts-Standalone-JKIT2011-12%20FINAL%2030%2003%20201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nandu\MIS\Mar03\Mar'03_10K_Dist(N15.05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Final%20Accounts%202011-1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Singapor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Temp\Final%20Accounts%202011-1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inal%20Accounts%202011-1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l%20Drafts\Debt%20schedule-JK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ST%20CONTROL\cost%20control%20FE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SFX\finexp9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mum0404\c\WINDOWS\Temporary%20Internet%20Files\Content.IE5\0LEZ8XMJ\Packageaudited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Sufianti\LOCALS~1\Temp\Rar$DI06.860\My%20Documents\StockDetails\Stock2006-07\Jun06\RAYMOND-QTR-FORMAT-2006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pratik%20docs\USL\2009-10\Goup%20Company%20Analysis\6M%20Sep%202009\6M%20LIQUIDITY%20ANALYSI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im\wbm%202005-06r\WINDOWS\Temporary%20Internet%20Files\OLKB234\jkfiles%20WB-march%2005%20D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gar\sagar_hdd\WINDOWS.000\TEMP\ACS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SIN\MSIN_MONTHLY_REPORT\pl02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oj\FAS08-09\Documents%20and%20Settings\FM\Desktop\New%20Folder\indiaZIOLBAB2006-De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snrfs01\HS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Lalithas\Local%20Settings\Temp\Anwender\Ottersberg\Kapitalflu&#223;rechnung\IAS-KF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IFRS\Abschl&#252;sse%202009\Abschluss%2012%20Dezember\IFRS%20monthly%20reports%2031.12.09\IFRS%20monthly%20report%2031.12.09%2012200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vr-valu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nandu\MIS\June'03\OHDS_APP_JUN'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th012\Local%20Settings\Temporary%20Internet%20Files\OLK21\crewing%20budget%202005-from%20erle(revised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Mar%2009%20P12\12M%20HL%20NEW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nandu\LOCALS~1\Temp\MISSINGGROU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lorcon_2002\accounts\BS%20PL_2_%20March%202002_9Sep02(final)_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rinivasp\c_drive\DOCUME~1\MANISH~1.CIP\LOCALS~1\Temp\notesFFF692\DOCUME~1\nancy\LOCALS~1\Temp\notes968236\Mar%2004%20TB%20as%20on%20%2012.8.04%20for%20%2010K%20%20form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jkft1\Local%20Settings\Temporary%20Internet%20Files\OLKB9\Windows\Temporary%20Internet%20Files\OLKB2F4\My%20Documents\Mach-trf04-05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bhijitp\DOCUME~1\BSHAYK~1.AE_\LOCALS~1\Temp\Transfer%20Price%20List%20-%202002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im\wbm%202005-06r\WINDOWS\Temporary%20Internet%20Files\OLK8173\WB-Format_Qtly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agrawat\Local%20Settings\Temporary%20Internet%20Files\OLK3C\vora\C-DRIVE\USERPROFILE\vora\My%20Documents\gaurav\kolibri%202005\April%202005\Kolibri%20Aprilrevised0405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ishsanghvi\d_drive\USGAAP\December%202003\TB%20%20Dec%20%20as%20on%2013.2.04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Working%20Board\H%20F%20L\HFL%20WBM%20PAPERS\W%20B%20P%20AUGy2005%20%20hf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Users\shwetaa926\Johnson%20&amp;%20Johnson\04%20J&amp;J-Old\02%20Ind%20AS%20Opening%20Financial%20statement\Ind%20AS%20complete%20Financials\J&amp;J_V4.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PRATIK~1\LOCALS~1\Temp\notesFFF692\Grp%20Co%20Mar%2009%20P12\12M%20Force1%20ANALYSI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hyup0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agrawat\Local%20Settings\Temporary%20Internet%20Files\OLK3C\INdie_uklid\Forecasts\2004\10+2\trial%20bal%2031.10.04%20as%20on%2001.11.04-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ishsanghvi\d_drive\USGAAP\FEBRUARY%202004\Feb%2004%20%20TB%20%20as%20%20on%20%2013.03.04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ing\c\My%20Documents\Abhijit\2004-05\W.Board\03-2005\Working\WIP-Valuation-March.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ishsanghvi\d_drive\USGAAP\March%202004\Mar%2004%20%20TB%20%20as%20on%20%2015.4.04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ing\c\WINDOWS\Temporary%20Internet%20Files\OLK7215\Weaving-Vama%20pic%20airje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gt9900_GE%20(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IFRS\Abschl&#252;sse%202008\Abschluss%2006%20Juni\Monatsabschluss_BK0019_31.03.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ohits038\PwC%20Client%202012\RZL\2014\BS%20&amp;%20PL\22042014\Final%2023%204%202014%20RZL%20Financials%20March%202014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SIN\MSIN_MONTHLY_REPORT\LLC\SP390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im\wbm%202005-06r\WINDOWS\Temporary%20Internet%20Files\OLK6126\denim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avikrishnan\Local%20Settings\Temporary%20Internet%20Files\Content.Outlook\JK91VAU5\JKIT2013\ashish\Finalisation%202009-10\Final%20Accounts%202009-10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USGAAP_Final\CCWISE%20&amp;%20TB%20Working%20files\CIPL\October_%202003\OHDS_APP_OCT'03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rbpdcinbom001\Public\Shared\SAFMARINE\Poornima\My%20Documents\Bud_2002\BoD_meet\Aug01\SIPL-17AB-Aug01-fn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UKLA\Y.K.SHUKLA\YKSHUKLA\ACCOUNTS\ACCOUNTS\2007-08\RZL%2007-08temp-Budget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Users\lohits038\PwC%20Client%202012\RZL\2014\BS%20&amp;%20PL\22042014\Final%2023%204%202014%20RZL%20Financials%20March%202014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ohits038\PwC%20Client%202012\RZL\2014\BS%20&amp;%20PL\22042014\Final%2023%204%202014%20RZL%20Financials%20March%202014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ting\2005-06\Documents%20and%20Settings\accounts\Local%20Settings\Temporary%20Internet%20Files\OLK29\APR-JUN%20EXPORT%20Contributio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SIN\MSIN_MONTHLY_REPORT\OLDCHEKLIS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~1\MANISH~1.CIP\LOCALS~1\Temp\notesFFF692\OVHDS_REGROUPED_QI_REV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hared\Finshare\PriceWaterhouse\March,05\TDS\DOCUME~1\ADMINI~1\LOCALS~1\Temp\d.notes.data\payrollchecking\payroll%20checki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pratik%20docs\USL\2009-10\Goup%20Company%20Analysis\6M%20Sep%202009\6M%20PALMER%20ANALYSI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PiyushJ\Desktop\Employees%20cost%20lead%20schedul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\Finance\2004%20MonBer%20IAS\06%202004%20Monatsbericht\SAPXL%202004_06_Lok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21\My%20Documents\My%20Documents\Model%20Unit%20Plan-400%20Seats-4.10.02(Used%20for%20Projections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463-surendran\e\jaidev\2003-04\Qtr1-2003-04\TBC\Cash_Flow\Copy%20of%20cashflow_31_3_2003_3may_5pm_after_VP(F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hared\Finshare\PriceWaterhouse\MIPL%20Mar%2004\Statutory%20Audit%2004\Income%20and%20Expense\Employees%20cost%20lead%20schedul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CNGupta\Local%20Settings\Temp\notesC6B872\CIPL_June_0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bsahead\accounts\Pankaj's%20Computer\My%20Documents\DDR%20NOV%202000\Financial%20Statement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awde\VG_Backup\Feb'04\CIPL_Feb%2004%20%20TB%20%20as%20%20on%20%2013.03.04(from%20MS)%20revised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fianti\Users\COMPAQ\AppData\Local\Microsoft\Windows\Temporary%20Internet%20Files\Content.Outlook\FI4URQYX\Data%202007\Sales\Domestic\Sumber%20Data\Domestic%20Sales%20per%20Item%202008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-pc\auditor\Documents%20and%20Settings\agrawat\Local%20Settings\Temporary%20Internet%20Files\OLK3C\Documents%20and%20Settings\Points\Kolibri\July05\Kolibri-July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S_2018"/>
      <sheetName val="VAR PRV QTR (SCRAP)"/>
      <sheetName val="VAR Half Year"/>
      <sheetName val="A&amp;G "/>
      <sheetName val="VAR CUR QTR "/>
      <sheetName val="A&amp; G Qtr"/>
      <sheetName val="Index"/>
      <sheetName val="Profit FTM  (2)"/>
      <sheetName val="Profit QTR (3)"/>
      <sheetName val="Profit YTD  (4)"/>
      <sheetName val="Admin &amp; General Expenses"/>
      <sheetName val="Inventory (7)"/>
      <sheetName val="Salary &amp; Wages"/>
      <sheetName val="Breakup MIsc Exp"/>
      <sheetName val="Stock Statement"/>
      <sheetName val="Published"/>
      <sheetName val="Balance Sheet Results"/>
      <sheetName val="Results (BS)"/>
      <sheetName val="Results (PL)"/>
      <sheetName val="Balance Sheet"/>
      <sheetName val="Profit &amp; Loss"/>
      <sheetName val="CFS"/>
      <sheetName val="SOCE"/>
      <sheetName val="Cash Flow"/>
      <sheetName val="Policies - Pending"/>
      <sheetName val="PPE"/>
      <sheetName val="11. Tangible Assets_2018"/>
      <sheetName val="11. Tangible Assets_2017"/>
      <sheetName val="Other NC - Current - Inventory"/>
      <sheetName val="Share Capita &amp; Other Eq"/>
      <sheetName val="Other Equity"/>
      <sheetName val="Non-Current Borrowing"/>
      <sheetName val="Other Financial Laibilities"/>
      <sheetName val="P&amp;L Notes"/>
      <sheetName val="Other Notes 1 - CL Pending"/>
      <sheetName val="Other Notes 2 "/>
      <sheetName val="Other Notes 3"/>
      <sheetName val="Income Tax"/>
      <sheetName val="Post Retirement"/>
      <sheetName val="Fair Value measurement"/>
      <sheetName val="Financial Risk Mangement"/>
      <sheetName val="Capital Management"/>
      <sheetName val="RPD"/>
      <sheetName val="First time Adoption - CF Reco"/>
      <sheetName val="Groupings"/>
      <sheetName val="Stock Prov"/>
      <sheetName val="Expected Credit Loss"/>
      <sheetName val="Debtors&amp;ForiegnCurrency"/>
      <sheetName val="Trial Balance_2018"/>
      <sheetName val="Trial Balance_2017"/>
      <sheetName val="Trial Balance_2016"/>
      <sheetName val="GAAP Adjustments"/>
      <sheetName val="TBJUNE"/>
      <sheetName val="Exec Sum 2017-18"/>
      <sheetName val="Sheet2"/>
      <sheetName val="PL 2017-18"/>
      <sheetName val="Exp 2017-18"/>
      <sheetName val="Breakup Misc 2017-18"/>
      <sheetName val="Salary &amp; Wages (2)"/>
      <sheetName val="Inv 2016-17"/>
      <sheetName val="Vehicle Loan_2018"/>
      <sheetName val="Zoroastrian Bank_2018"/>
      <sheetName val="ICICI Bank_2018"/>
      <sheetName val="FA working_2016"/>
      <sheetName val="FAS_2016"/>
      <sheetName val="FAS_2017"/>
      <sheetName val="Vehicle Loan  2017"/>
      <sheetName val="Zoroastrian Bank 2018"/>
      <sheetName val="ICICI Bank 2017"/>
      <sheetName val="Vehicle Loan_2016"/>
      <sheetName val="Zoroastrian Bank_2016"/>
      <sheetName val="ICICI Bank-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6">
          <cell r="G46">
            <v>224</v>
          </cell>
        </row>
        <row r="47">
          <cell r="G47">
            <v>6084.5946636382632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"/>
      <sheetName val="10&amp;11M"/>
      <sheetName val="9M"/>
      <sheetName val="Sheet1"/>
      <sheetName val="Sheet9"/>
      <sheetName val="3418"/>
      <sheetName val="213413"/>
      <sheetName val="103084"/>
      <sheetName val="212593"/>
      <sheetName val="103229"/>
      <sheetName val="209447"/>
      <sheetName val="306736"/>
      <sheetName val="218226"/>
    </sheetNames>
    <sheetDataSet>
      <sheetData sheetId="0">
        <row r="6">
          <cell r="J6">
            <v>1513155.92</v>
          </cell>
        </row>
      </sheetData>
      <sheetData sheetId="1">
        <row r="2">
          <cell r="J2">
            <v>22658</v>
          </cell>
        </row>
      </sheetData>
      <sheetData sheetId="2">
        <row r="23">
          <cell r="J23">
            <v>15553144.809999999</v>
          </cell>
        </row>
      </sheetData>
      <sheetData sheetId="3">
        <row r="2">
          <cell r="J2">
            <v>33573.03</v>
          </cell>
        </row>
      </sheetData>
      <sheetData sheetId="4">
        <row r="4">
          <cell r="J4">
            <v>15230.88</v>
          </cell>
        </row>
      </sheetData>
      <sheetData sheetId="5" refreshError="1"/>
      <sheetData sheetId="6">
        <row r="2">
          <cell r="H2">
            <v>2.8312206268310547E-7</v>
          </cell>
        </row>
        <row r="3">
          <cell r="H3">
            <v>83700</v>
          </cell>
        </row>
        <row r="4">
          <cell r="H4">
            <v>1282657</v>
          </cell>
        </row>
        <row r="5">
          <cell r="H5">
            <v>1000000</v>
          </cell>
        </row>
        <row r="6">
          <cell r="H6">
            <v>1234863</v>
          </cell>
        </row>
        <row r="7">
          <cell r="H7">
            <v>570854</v>
          </cell>
        </row>
        <row r="8">
          <cell r="H8">
            <v>131833</v>
          </cell>
        </row>
        <row r="9">
          <cell r="H9">
            <v>100000</v>
          </cell>
        </row>
        <row r="10">
          <cell r="H10">
            <v>866186</v>
          </cell>
        </row>
        <row r="11">
          <cell r="H11">
            <v>698572</v>
          </cell>
        </row>
        <row r="12">
          <cell r="H12">
            <v>352388</v>
          </cell>
        </row>
        <row r="13">
          <cell r="H13">
            <v>99087</v>
          </cell>
        </row>
        <row r="14">
          <cell r="H14">
            <v>15501</v>
          </cell>
        </row>
        <row r="15">
          <cell r="H15">
            <v>370073</v>
          </cell>
        </row>
        <row r="16">
          <cell r="H16">
            <v>276712</v>
          </cell>
        </row>
        <row r="17">
          <cell r="H17">
            <v>1082</v>
          </cell>
        </row>
        <row r="18">
          <cell r="H18">
            <v>2704000</v>
          </cell>
        </row>
        <row r="19">
          <cell r="H19">
            <v>2704000</v>
          </cell>
        </row>
        <row r="20">
          <cell r="H20">
            <v>323424</v>
          </cell>
        </row>
        <row r="21">
          <cell r="H21">
            <v>3500000</v>
          </cell>
        </row>
        <row r="22">
          <cell r="H22">
            <v>2000</v>
          </cell>
        </row>
        <row r="23">
          <cell r="H23">
            <v>87013</v>
          </cell>
        </row>
        <row r="24">
          <cell r="H24">
            <v>69402</v>
          </cell>
        </row>
        <row r="25">
          <cell r="H25">
            <v>1500000</v>
          </cell>
        </row>
        <row r="26">
          <cell r="H26">
            <v>2124530</v>
          </cell>
        </row>
        <row r="27">
          <cell r="H27">
            <v>1500</v>
          </cell>
        </row>
        <row r="28">
          <cell r="H28">
            <v>2080000</v>
          </cell>
        </row>
        <row r="29">
          <cell r="H29">
            <v>2124530</v>
          </cell>
        </row>
        <row r="30">
          <cell r="H30">
            <v>11200</v>
          </cell>
        </row>
        <row r="31">
          <cell r="H31">
            <v>208400</v>
          </cell>
        </row>
        <row r="32">
          <cell r="H32">
            <v>1000000</v>
          </cell>
        </row>
        <row r="33">
          <cell r="H33">
            <v>102720</v>
          </cell>
        </row>
        <row r="34">
          <cell r="H34">
            <v>100000</v>
          </cell>
        </row>
        <row r="35">
          <cell r="H35">
            <v>1500</v>
          </cell>
        </row>
        <row r="36">
          <cell r="H36">
            <v>3000000</v>
          </cell>
        </row>
        <row r="37">
          <cell r="H37">
            <v>5375</v>
          </cell>
        </row>
        <row r="38">
          <cell r="H38">
            <v>1500000</v>
          </cell>
        </row>
        <row r="39">
          <cell r="H39">
            <v>817343</v>
          </cell>
        </row>
        <row r="40">
          <cell r="H40">
            <v>7500000</v>
          </cell>
        </row>
        <row r="41">
          <cell r="H41">
            <v>1800000</v>
          </cell>
        </row>
        <row r="42">
          <cell r="H42">
            <v>100000</v>
          </cell>
        </row>
        <row r="43">
          <cell r="H43">
            <v>6000000</v>
          </cell>
        </row>
        <row r="44">
          <cell r="H44">
            <v>4247360</v>
          </cell>
        </row>
        <row r="45">
          <cell r="H45">
            <v>2000000</v>
          </cell>
        </row>
        <row r="46">
          <cell r="H46">
            <v>1000000</v>
          </cell>
        </row>
        <row r="47">
          <cell r="H47">
            <v>-1000000</v>
          </cell>
        </row>
        <row r="48">
          <cell r="H48">
            <v>1064410</v>
          </cell>
        </row>
        <row r="49">
          <cell r="H49">
            <v>1000000</v>
          </cell>
        </row>
        <row r="50">
          <cell r="H50">
            <v>15000000</v>
          </cell>
        </row>
        <row r="51">
          <cell r="H51">
            <v>4678</v>
          </cell>
        </row>
        <row r="52">
          <cell r="H52">
            <v>7500000</v>
          </cell>
        </row>
        <row r="53">
          <cell r="H53">
            <v>3000000</v>
          </cell>
        </row>
        <row r="54">
          <cell r="H54">
            <v>120000000</v>
          </cell>
        </row>
        <row r="55">
          <cell r="H55">
            <v>60000000</v>
          </cell>
        </row>
        <row r="56">
          <cell r="H56">
            <v>2080000</v>
          </cell>
        </row>
        <row r="57">
          <cell r="H57">
            <v>4000000</v>
          </cell>
        </row>
        <row r="58">
          <cell r="H58">
            <v>2500</v>
          </cell>
        </row>
        <row r="59">
          <cell r="H59">
            <v>200000</v>
          </cell>
        </row>
        <row r="60">
          <cell r="H60">
            <v>10000000</v>
          </cell>
        </row>
        <row r="61">
          <cell r="H61">
            <v>2704000</v>
          </cell>
        </row>
        <row r="62">
          <cell r="H62">
            <v>70000</v>
          </cell>
        </row>
        <row r="63">
          <cell r="H63">
            <v>14729</v>
          </cell>
        </row>
        <row r="64">
          <cell r="H64">
            <v>37593</v>
          </cell>
        </row>
        <row r="65">
          <cell r="H65">
            <v>-34571</v>
          </cell>
        </row>
        <row r="66">
          <cell r="H66">
            <v>698599</v>
          </cell>
        </row>
        <row r="67">
          <cell r="H67">
            <v>3000000</v>
          </cell>
        </row>
        <row r="68">
          <cell r="H68">
            <v>83560</v>
          </cell>
        </row>
        <row r="69">
          <cell r="H69">
            <v>842</v>
          </cell>
        </row>
        <row r="70">
          <cell r="H70">
            <v>800000</v>
          </cell>
        </row>
        <row r="71">
          <cell r="H71">
            <v>3000000</v>
          </cell>
        </row>
        <row r="72">
          <cell r="H72">
            <v>7500000</v>
          </cell>
        </row>
        <row r="73">
          <cell r="H73">
            <v>912329.21</v>
          </cell>
        </row>
        <row r="74">
          <cell r="H74">
            <v>27654</v>
          </cell>
        </row>
        <row r="75">
          <cell r="H75">
            <v>4000000</v>
          </cell>
        </row>
        <row r="76">
          <cell r="H76">
            <v>446846</v>
          </cell>
        </row>
        <row r="77">
          <cell r="H77">
            <v>448</v>
          </cell>
        </row>
        <row r="78">
          <cell r="H78">
            <v>265025</v>
          </cell>
        </row>
        <row r="79">
          <cell r="H79">
            <v>4160000</v>
          </cell>
        </row>
        <row r="80">
          <cell r="H80">
            <v>58010</v>
          </cell>
        </row>
        <row r="81">
          <cell r="H81">
            <v>200000</v>
          </cell>
        </row>
        <row r="82">
          <cell r="H82">
            <v>272619</v>
          </cell>
        </row>
        <row r="83">
          <cell r="H83">
            <v>671499</v>
          </cell>
        </row>
        <row r="84">
          <cell r="H84">
            <v>330029</v>
          </cell>
        </row>
        <row r="85">
          <cell r="H85">
            <v>362123</v>
          </cell>
        </row>
        <row r="86">
          <cell r="H86">
            <v>210062</v>
          </cell>
        </row>
        <row r="87">
          <cell r="H87">
            <v>2000</v>
          </cell>
        </row>
        <row r="88">
          <cell r="H88">
            <v>3000</v>
          </cell>
        </row>
        <row r="89">
          <cell r="H89">
            <v>5000000</v>
          </cell>
        </row>
        <row r="90">
          <cell r="H90">
            <v>132617</v>
          </cell>
        </row>
        <row r="91">
          <cell r="H91">
            <v>60441</v>
          </cell>
        </row>
        <row r="92">
          <cell r="H92">
            <v>52730</v>
          </cell>
        </row>
        <row r="93">
          <cell r="H93">
            <v>131828</v>
          </cell>
        </row>
        <row r="94">
          <cell r="H94">
            <v>478367</v>
          </cell>
        </row>
        <row r="95">
          <cell r="H95">
            <v>4000000</v>
          </cell>
        </row>
        <row r="96">
          <cell r="H96">
            <v>9136</v>
          </cell>
        </row>
        <row r="97">
          <cell r="H97">
            <v>349074</v>
          </cell>
        </row>
        <row r="98">
          <cell r="H98">
            <v>500000</v>
          </cell>
        </row>
        <row r="99">
          <cell r="H99">
            <v>1000000</v>
          </cell>
        </row>
        <row r="100">
          <cell r="H100">
            <v>4000000</v>
          </cell>
        </row>
        <row r="101">
          <cell r="H101">
            <v>3428</v>
          </cell>
        </row>
        <row r="102">
          <cell r="H102">
            <v>5000000</v>
          </cell>
        </row>
        <row r="103">
          <cell r="H103">
            <v>4286300</v>
          </cell>
        </row>
        <row r="104">
          <cell r="H104">
            <v>7500000</v>
          </cell>
        </row>
        <row r="105">
          <cell r="H105">
            <v>577679</v>
          </cell>
        </row>
        <row r="106">
          <cell r="H106">
            <v>199208</v>
          </cell>
        </row>
        <row r="107">
          <cell r="H107">
            <v>1900000</v>
          </cell>
        </row>
        <row r="108">
          <cell r="H108">
            <v>649797</v>
          </cell>
        </row>
        <row r="109">
          <cell r="H109">
            <v>5000000</v>
          </cell>
        </row>
        <row r="110">
          <cell r="H110">
            <v>4000</v>
          </cell>
        </row>
        <row r="111">
          <cell r="H111">
            <v>3300000</v>
          </cell>
        </row>
        <row r="112">
          <cell r="H112">
            <v>4000000</v>
          </cell>
        </row>
        <row r="113">
          <cell r="H113">
            <v>1000000</v>
          </cell>
        </row>
        <row r="114">
          <cell r="H114">
            <v>7000000</v>
          </cell>
        </row>
        <row r="115">
          <cell r="H115">
            <v>6000000</v>
          </cell>
        </row>
        <row r="116">
          <cell r="H116">
            <v>3200</v>
          </cell>
        </row>
        <row r="117">
          <cell r="H117">
            <v>6000000</v>
          </cell>
        </row>
        <row r="118">
          <cell r="H118">
            <v>331645</v>
          </cell>
        </row>
        <row r="119">
          <cell r="H119">
            <v>4500000</v>
          </cell>
        </row>
        <row r="120">
          <cell r="H120">
            <v>3000000</v>
          </cell>
        </row>
        <row r="121">
          <cell r="H121">
            <v>354564</v>
          </cell>
        </row>
        <row r="122">
          <cell r="H122">
            <v>5000000</v>
          </cell>
        </row>
        <row r="123">
          <cell r="H123">
            <v>1084</v>
          </cell>
        </row>
        <row r="124">
          <cell r="H124">
            <v>3500000</v>
          </cell>
        </row>
        <row r="125">
          <cell r="H125">
            <v>3100</v>
          </cell>
        </row>
        <row r="126">
          <cell r="H126">
            <v>5000000</v>
          </cell>
        </row>
        <row r="127">
          <cell r="H127">
            <v>39955</v>
          </cell>
        </row>
        <row r="128">
          <cell r="H128">
            <v>6035</v>
          </cell>
        </row>
        <row r="129">
          <cell r="H129">
            <v>4000000</v>
          </cell>
        </row>
        <row r="130">
          <cell r="H130">
            <v>117600</v>
          </cell>
        </row>
        <row r="131">
          <cell r="H131">
            <v>2000000</v>
          </cell>
        </row>
        <row r="132">
          <cell r="H132">
            <v>2000000</v>
          </cell>
        </row>
        <row r="133">
          <cell r="H133">
            <v>442044</v>
          </cell>
        </row>
        <row r="134">
          <cell r="H134">
            <v>75294</v>
          </cell>
        </row>
        <row r="135">
          <cell r="H135">
            <v>118</v>
          </cell>
        </row>
        <row r="136">
          <cell r="H136">
            <v>200000</v>
          </cell>
        </row>
        <row r="137">
          <cell r="H137">
            <v>445608</v>
          </cell>
        </row>
        <row r="138">
          <cell r="H138">
            <v>7500000</v>
          </cell>
        </row>
        <row r="139">
          <cell r="H139">
            <v>100000</v>
          </cell>
        </row>
        <row r="140">
          <cell r="H140">
            <v>5000000</v>
          </cell>
        </row>
        <row r="141">
          <cell r="H141">
            <v>7000000</v>
          </cell>
        </row>
        <row r="142">
          <cell r="H142">
            <v>-46764</v>
          </cell>
        </row>
        <row r="143">
          <cell r="H143">
            <v>133789</v>
          </cell>
        </row>
        <row r="144">
          <cell r="H144">
            <v>4500000</v>
          </cell>
        </row>
        <row r="145">
          <cell r="H145">
            <v>845532.01</v>
          </cell>
        </row>
        <row r="146">
          <cell r="H146">
            <v>2500000</v>
          </cell>
        </row>
        <row r="147">
          <cell r="H147">
            <v>379409</v>
          </cell>
        </row>
        <row r="148">
          <cell r="H148">
            <v>-4504</v>
          </cell>
        </row>
        <row r="149">
          <cell r="H149">
            <v>-38526</v>
          </cell>
        </row>
        <row r="150">
          <cell r="H150">
            <v>1567</v>
          </cell>
        </row>
        <row r="151">
          <cell r="H151">
            <v>158190</v>
          </cell>
        </row>
        <row r="152">
          <cell r="H152">
            <v>42663</v>
          </cell>
        </row>
        <row r="153">
          <cell r="H153">
            <v>211707</v>
          </cell>
        </row>
        <row r="154">
          <cell r="H154">
            <v>12636</v>
          </cell>
        </row>
        <row r="155">
          <cell r="H155">
            <v>60433</v>
          </cell>
        </row>
        <row r="156">
          <cell r="H156">
            <v>254774</v>
          </cell>
        </row>
        <row r="157">
          <cell r="H157">
            <v>52542</v>
          </cell>
        </row>
        <row r="158">
          <cell r="H158">
            <v>5000000</v>
          </cell>
        </row>
        <row r="159">
          <cell r="H159">
            <v>355</v>
          </cell>
        </row>
        <row r="160">
          <cell r="H160">
            <v>-355</v>
          </cell>
        </row>
        <row r="161">
          <cell r="H161">
            <v>1000000</v>
          </cell>
        </row>
        <row r="162">
          <cell r="H162">
            <v>3431</v>
          </cell>
        </row>
        <row r="163">
          <cell r="H163">
            <v>187330</v>
          </cell>
        </row>
        <row r="164">
          <cell r="H164">
            <v>254054</v>
          </cell>
        </row>
        <row r="165">
          <cell r="H165">
            <v>4328131</v>
          </cell>
        </row>
        <row r="166">
          <cell r="H166">
            <v>322120</v>
          </cell>
        </row>
        <row r="167">
          <cell r="H167">
            <v>1000000</v>
          </cell>
        </row>
        <row r="168">
          <cell r="H168">
            <v>369158</v>
          </cell>
        </row>
        <row r="169">
          <cell r="H169">
            <v>355</v>
          </cell>
        </row>
        <row r="170">
          <cell r="H170">
            <v>1700000</v>
          </cell>
        </row>
        <row r="171">
          <cell r="H171">
            <v>82040</v>
          </cell>
        </row>
        <row r="172">
          <cell r="H172">
            <v>480546</v>
          </cell>
        </row>
        <row r="173">
          <cell r="H173">
            <v>-480546</v>
          </cell>
        </row>
        <row r="174">
          <cell r="H174">
            <v>737600</v>
          </cell>
        </row>
        <row r="175">
          <cell r="H175">
            <v>2500000</v>
          </cell>
        </row>
        <row r="176">
          <cell r="H176">
            <v>301250</v>
          </cell>
        </row>
        <row r="177">
          <cell r="H177">
            <v>2500000</v>
          </cell>
        </row>
        <row r="178">
          <cell r="H178">
            <v>2000</v>
          </cell>
        </row>
        <row r="179">
          <cell r="H179">
            <v>-2000</v>
          </cell>
        </row>
        <row r="180">
          <cell r="H180">
            <v>550930</v>
          </cell>
        </row>
        <row r="181">
          <cell r="H181">
            <v>195468</v>
          </cell>
        </row>
        <row r="182">
          <cell r="H182">
            <v>2000</v>
          </cell>
        </row>
        <row r="183">
          <cell r="H183">
            <v>1000000</v>
          </cell>
        </row>
        <row r="184">
          <cell r="H184">
            <v>1500000</v>
          </cell>
        </row>
        <row r="185">
          <cell r="H185">
            <v>-3000</v>
          </cell>
        </row>
        <row r="186">
          <cell r="H186">
            <v>2000000</v>
          </cell>
        </row>
        <row r="187">
          <cell r="H187">
            <v>41370</v>
          </cell>
        </row>
        <row r="188">
          <cell r="H188">
            <v>177358</v>
          </cell>
        </row>
        <row r="189">
          <cell r="H189">
            <v>41041</v>
          </cell>
        </row>
        <row r="190">
          <cell r="H190">
            <v>400000</v>
          </cell>
        </row>
        <row r="191">
          <cell r="H191">
            <v>2000000</v>
          </cell>
        </row>
        <row r="192">
          <cell r="H192">
            <v>201398</v>
          </cell>
        </row>
        <row r="193">
          <cell r="H193">
            <v>1300</v>
          </cell>
        </row>
        <row r="194">
          <cell r="H194">
            <v>50000</v>
          </cell>
        </row>
        <row r="195">
          <cell r="H195">
            <v>200000</v>
          </cell>
        </row>
        <row r="196">
          <cell r="H196">
            <v>2000000</v>
          </cell>
        </row>
        <row r="197">
          <cell r="H197">
            <v>1180</v>
          </cell>
        </row>
        <row r="198">
          <cell r="H198">
            <v>86937</v>
          </cell>
        </row>
        <row r="199">
          <cell r="H199">
            <v>2000000</v>
          </cell>
        </row>
        <row r="200">
          <cell r="H200">
            <v>2000000</v>
          </cell>
        </row>
        <row r="201">
          <cell r="H201">
            <v>3519</v>
          </cell>
        </row>
        <row r="202">
          <cell r="H202">
            <v>416835</v>
          </cell>
        </row>
        <row r="203">
          <cell r="H203">
            <v>88003</v>
          </cell>
        </row>
        <row r="204">
          <cell r="H204">
            <v>131627</v>
          </cell>
        </row>
        <row r="205">
          <cell r="H205">
            <v>2500000</v>
          </cell>
        </row>
        <row r="206">
          <cell r="H206">
            <v>280423</v>
          </cell>
        </row>
        <row r="207">
          <cell r="H207">
            <v>10000000</v>
          </cell>
        </row>
        <row r="208">
          <cell r="H208">
            <v>100000</v>
          </cell>
        </row>
        <row r="209">
          <cell r="H209">
            <v>2000000</v>
          </cell>
        </row>
        <row r="210">
          <cell r="H210">
            <v>100000</v>
          </cell>
        </row>
        <row r="211">
          <cell r="H211">
            <v>10578500</v>
          </cell>
        </row>
        <row r="212">
          <cell r="H212">
            <v>2500000</v>
          </cell>
        </row>
        <row r="213">
          <cell r="H213">
            <v>6205</v>
          </cell>
        </row>
        <row r="214">
          <cell r="H214">
            <v>2500000</v>
          </cell>
        </row>
        <row r="215">
          <cell r="H215">
            <v>101196</v>
          </cell>
        </row>
        <row r="216">
          <cell r="H216">
            <v>10000000</v>
          </cell>
        </row>
        <row r="217">
          <cell r="H217">
            <v>53279</v>
          </cell>
        </row>
        <row r="218">
          <cell r="H218">
            <v>331531</v>
          </cell>
        </row>
        <row r="219">
          <cell r="H219">
            <v>2000000</v>
          </cell>
        </row>
        <row r="220">
          <cell r="H220">
            <v>1114600</v>
          </cell>
        </row>
        <row r="221">
          <cell r="H221">
            <v>10000000</v>
          </cell>
        </row>
        <row r="222">
          <cell r="H222">
            <v>1400</v>
          </cell>
        </row>
        <row r="223">
          <cell r="H223">
            <v>3750</v>
          </cell>
        </row>
        <row r="224">
          <cell r="H224">
            <v>15518</v>
          </cell>
        </row>
        <row r="225">
          <cell r="H225">
            <v>20142</v>
          </cell>
        </row>
        <row r="226">
          <cell r="H226">
            <v>8000000</v>
          </cell>
        </row>
        <row r="227">
          <cell r="H227">
            <v>2200</v>
          </cell>
        </row>
        <row r="228">
          <cell r="H228">
            <v>7204</v>
          </cell>
        </row>
        <row r="229">
          <cell r="H229">
            <v>112000</v>
          </cell>
        </row>
        <row r="230">
          <cell r="H230">
            <v>963240</v>
          </cell>
        </row>
        <row r="231">
          <cell r="H231">
            <v>8500000</v>
          </cell>
        </row>
        <row r="232">
          <cell r="H232">
            <v>1500000</v>
          </cell>
        </row>
        <row r="233">
          <cell r="H233">
            <v>3000</v>
          </cell>
        </row>
        <row r="234">
          <cell r="H234">
            <v>83681</v>
          </cell>
        </row>
        <row r="235">
          <cell r="H235">
            <v>94013</v>
          </cell>
        </row>
        <row r="236">
          <cell r="H236">
            <v>-102080.81</v>
          </cell>
        </row>
        <row r="237">
          <cell r="H237">
            <v>1000000</v>
          </cell>
        </row>
        <row r="238">
          <cell r="H238">
            <v>5000000</v>
          </cell>
        </row>
        <row r="239">
          <cell r="H239">
            <v>232883</v>
          </cell>
        </row>
        <row r="240">
          <cell r="H240">
            <v>4800000</v>
          </cell>
        </row>
        <row r="241">
          <cell r="H241">
            <v>1400</v>
          </cell>
        </row>
        <row r="242">
          <cell r="H242">
            <v>5000000</v>
          </cell>
        </row>
        <row r="243">
          <cell r="H243">
            <v>-5000000</v>
          </cell>
        </row>
        <row r="244">
          <cell r="H244">
            <v>717124.01</v>
          </cell>
        </row>
        <row r="245">
          <cell r="H245">
            <v>-18768</v>
          </cell>
        </row>
        <row r="246">
          <cell r="H246">
            <v>-7075</v>
          </cell>
        </row>
        <row r="247">
          <cell r="H247">
            <v>-40102</v>
          </cell>
        </row>
        <row r="248">
          <cell r="H248">
            <v>242449</v>
          </cell>
        </row>
        <row r="249">
          <cell r="H249">
            <v>1903</v>
          </cell>
        </row>
        <row r="250">
          <cell r="H250">
            <v>71149</v>
          </cell>
        </row>
        <row r="251">
          <cell r="H251">
            <v>76232</v>
          </cell>
        </row>
        <row r="252">
          <cell r="H252">
            <v>184717</v>
          </cell>
        </row>
        <row r="253">
          <cell r="H253">
            <v>26426</v>
          </cell>
        </row>
        <row r="254">
          <cell r="H254">
            <v>117865</v>
          </cell>
        </row>
        <row r="255">
          <cell r="H255">
            <v>2500000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M"/>
      <sheetName val="Sheet1"/>
      <sheetName val="Sheet9"/>
      <sheetName val="3418"/>
      <sheetName val="213413"/>
      <sheetName val="103084"/>
      <sheetName val="212593"/>
      <sheetName val="103229"/>
      <sheetName val="209447"/>
      <sheetName val="306736"/>
      <sheetName val="218226"/>
    </sheetNames>
    <sheetDataSet>
      <sheetData sheetId="0">
        <row r="23">
          <cell r="J23">
            <v>15553144.809999999</v>
          </cell>
        </row>
      </sheetData>
      <sheetData sheetId="1">
        <row r="2">
          <cell r="J2">
            <v>33573.03</v>
          </cell>
        </row>
      </sheetData>
      <sheetData sheetId="2">
        <row r="4">
          <cell r="J4">
            <v>15230.88</v>
          </cell>
        </row>
      </sheetData>
      <sheetData sheetId="3" refreshError="1"/>
      <sheetData sheetId="4">
        <row r="2">
          <cell r="H2">
            <v>2.8312206268310547E-7</v>
          </cell>
        </row>
        <row r="3">
          <cell r="H3">
            <v>83700</v>
          </cell>
        </row>
        <row r="4">
          <cell r="H4">
            <v>1282657</v>
          </cell>
        </row>
        <row r="5">
          <cell r="H5">
            <v>1000000</v>
          </cell>
        </row>
        <row r="6">
          <cell r="H6">
            <v>1234863</v>
          </cell>
        </row>
        <row r="7">
          <cell r="H7">
            <v>570854</v>
          </cell>
        </row>
        <row r="8">
          <cell r="H8">
            <v>131833</v>
          </cell>
        </row>
        <row r="9">
          <cell r="H9">
            <v>100000</v>
          </cell>
        </row>
        <row r="10">
          <cell r="H10">
            <v>866186</v>
          </cell>
        </row>
        <row r="11">
          <cell r="H11">
            <v>698572</v>
          </cell>
        </row>
        <row r="12">
          <cell r="H12">
            <v>352388</v>
          </cell>
        </row>
        <row r="13">
          <cell r="H13">
            <v>99087</v>
          </cell>
        </row>
        <row r="14">
          <cell r="H14">
            <v>15501</v>
          </cell>
        </row>
        <row r="15">
          <cell r="H15">
            <v>370073</v>
          </cell>
        </row>
        <row r="16">
          <cell r="H16">
            <v>276712</v>
          </cell>
        </row>
        <row r="17">
          <cell r="H17">
            <v>1082</v>
          </cell>
        </row>
        <row r="18">
          <cell r="H18">
            <v>2704000</v>
          </cell>
        </row>
        <row r="19">
          <cell r="H19">
            <v>2704000</v>
          </cell>
        </row>
        <row r="20">
          <cell r="H20">
            <v>323424</v>
          </cell>
        </row>
        <row r="21">
          <cell r="H21">
            <v>3500000</v>
          </cell>
        </row>
        <row r="22">
          <cell r="H22">
            <v>2000</v>
          </cell>
        </row>
        <row r="23">
          <cell r="H23">
            <v>87013</v>
          </cell>
        </row>
        <row r="24">
          <cell r="H24">
            <v>69402</v>
          </cell>
        </row>
        <row r="25">
          <cell r="H25">
            <v>1500000</v>
          </cell>
        </row>
        <row r="26">
          <cell r="H26">
            <v>2124530</v>
          </cell>
        </row>
        <row r="27">
          <cell r="H27">
            <v>1500</v>
          </cell>
        </row>
        <row r="28">
          <cell r="H28">
            <v>2080000</v>
          </cell>
        </row>
        <row r="29">
          <cell r="H29">
            <v>2124530</v>
          </cell>
        </row>
        <row r="30">
          <cell r="H30">
            <v>11200</v>
          </cell>
        </row>
        <row r="31">
          <cell r="H31">
            <v>208400</v>
          </cell>
        </row>
        <row r="32">
          <cell r="H32">
            <v>1000000</v>
          </cell>
        </row>
        <row r="33">
          <cell r="H33">
            <v>102720</v>
          </cell>
        </row>
        <row r="34">
          <cell r="H34">
            <v>100000</v>
          </cell>
        </row>
        <row r="35">
          <cell r="H35">
            <v>1500</v>
          </cell>
        </row>
        <row r="36">
          <cell r="H36">
            <v>3000000</v>
          </cell>
        </row>
        <row r="37">
          <cell r="H37">
            <v>5375</v>
          </cell>
        </row>
        <row r="38">
          <cell r="H38">
            <v>1500000</v>
          </cell>
        </row>
        <row r="39">
          <cell r="H39">
            <v>817343</v>
          </cell>
        </row>
        <row r="40">
          <cell r="H40">
            <v>7500000</v>
          </cell>
        </row>
        <row r="41">
          <cell r="H41">
            <v>1800000</v>
          </cell>
        </row>
        <row r="42">
          <cell r="H42">
            <v>100000</v>
          </cell>
        </row>
        <row r="43">
          <cell r="H43">
            <v>6000000</v>
          </cell>
        </row>
        <row r="44">
          <cell r="H44">
            <v>4247360</v>
          </cell>
        </row>
        <row r="45">
          <cell r="H45">
            <v>2000000</v>
          </cell>
        </row>
        <row r="46">
          <cell r="H46">
            <v>1000000</v>
          </cell>
        </row>
        <row r="47">
          <cell r="H47">
            <v>-1000000</v>
          </cell>
        </row>
        <row r="48">
          <cell r="H48">
            <v>1064410</v>
          </cell>
        </row>
        <row r="49">
          <cell r="H49">
            <v>1000000</v>
          </cell>
        </row>
        <row r="50">
          <cell r="H50">
            <v>15000000</v>
          </cell>
        </row>
        <row r="51">
          <cell r="H51">
            <v>4678</v>
          </cell>
        </row>
        <row r="52">
          <cell r="H52">
            <v>7500000</v>
          </cell>
        </row>
        <row r="53">
          <cell r="H53">
            <v>3000000</v>
          </cell>
        </row>
        <row r="54">
          <cell r="H54">
            <v>120000000</v>
          </cell>
        </row>
        <row r="55">
          <cell r="H55">
            <v>60000000</v>
          </cell>
        </row>
        <row r="56">
          <cell r="H56">
            <v>2080000</v>
          </cell>
        </row>
        <row r="57">
          <cell r="H57">
            <v>4000000</v>
          </cell>
        </row>
        <row r="58">
          <cell r="H58">
            <v>2500</v>
          </cell>
        </row>
        <row r="59">
          <cell r="H59">
            <v>200000</v>
          </cell>
        </row>
        <row r="60">
          <cell r="H60">
            <v>10000000</v>
          </cell>
        </row>
        <row r="61">
          <cell r="H61">
            <v>2704000</v>
          </cell>
        </row>
        <row r="62">
          <cell r="H62">
            <v>70000</v>
          </cell>
        </row>
        <row r="63">
          <cell r="H63">
            <v>14729</v>
          </cell>
        </row>
        <row r="64">
          <cell r="H64">
            <v>37593</v>
          </cell>
        </row>
        <row r="65">
          <cell r="H65">
            <v>-34571</v>
          </cell>
        </row>
        <row r="66">
          <cell r="H66">
            <v>698599</v>
          </cell>
        </row>
        <row r="67">
          <cell r="H67">
            <v>3000000</v>
          </cell>
        </row>
        <row r="68">
          <cell r="H68">
            <v>83560</v>
          </cell>
        </row>
        <row r="69">
          <cell r="H69">
            <v>842</v>
          </cell>
        </row>
        <row r="70">
          <cell r="H70">
            <v>800000</v>
          </cell>
        </row>
        <row r="71">
          <cell r="H71">
            <v>3000000</v>
          </cell>
        </row>
        <row r="72">
          <cell r="H72">
            <v>7500000</v>
          </cell>
        </row>
        <row r="73">
          <cell r="H73">
            <v>912329.21</v>
          </cell>
        </row>
        <row r="74">
          <cell r="H74">
            <v>27654</v>
          </cell>
        </row>
        <row r="75">
          <cell r="H75">
            <v>4000000</v>
          </cell>
        </row>
        <row r="76">
          <cell r="H76">
            <v>446846</v>
          </cell>
        </row>
        <row r="77">
          <cell r="H77">
            <v>448</v>
          </cell>
        </row>
        <row r="78">
          <cell r="H78">
            <v>265025</v>
          </cell>
        </row>
        <row r="79">
          <cell r="H79">
            <v>4160000</v>
          </cell>
        </row>
        <row r="80">
          <cell r="H80">
            <v>58010</v>
          </cell>
        </row>
        <row r="81">
          <cell r="H81">
            <v>200000</v>
          </cell>
        </row>
        <row r="82">
          <cell r="H82">
            <v>272619</v>
          </cell>
        </row>
        <row r="83">
          <cell r="H83">
            <v>671499</v>
          </cell>
        </row>
        <row r="84">
          <cell r="H84">
            <v>330029</v>
          </cell>
        </row>
        <row r="85">
          <cell r="H85">
            <v>362123</v>
          </cell>
        </row>
        <row r="86">
          <cell r="H86">
            <v>210062</v>
          </cell>
        </row>
        <row r="87">
          <cell r="H87">
            <v>2000</v>
          </cell>
        </row>
        <row r="88">
          <cell r="H88">
            <v>3000</v>
          </cell>
        </row>
        <row r="89">
          <cell r="H89">
            <v>5000000</v>
          </cell>
        </row>
        <row r="90">
          <cell r="H90">
            <v>132617</v>
          </cell>
        </row>
        <row r="91">
          <cell r="H91">
            <v>60441</v>
          </cell>
        </row>
        <row r="92">
          <cell r="H92">
            <v>52730</v>
          </cell>
        </row>
        <row r="93">
          <cell r="H93">
            <v>131828</v>
          </cell>
        </row>
        <row r="94">
          <cell r="H94">
            <v>478367</v>
          </cell>
        </row>
        <row r="95">
          <cell r="H95">
            <v>4000000</v>
          </cell>
        </row>
        <row r="96">
          <cell r="H96">
            <v>9136</v>
          </cell>
        </row>
        <row r="97">
          <cell r="H97">
            <v>349074</v>
          </cell>
        </row>
        <row r="98">
          <cell r="H98">
            <v>500000</v>
          </cell>
        </row>
        <row r="99">
          <cell r="H99">
            <v>1000000</v>
          </cell>
        </row>
        <row r="100">
          <cell r="H100">
            <v>4000000</v>
          </cell>
        </row>
        <row r="101">
          <cell r="H101">
            <v>3428</v>
          </cell>
        </row>
        <row r="102">
          <cell r="H102">
            <v>5000000</v>
          </cell>
        </row>
        <row r="103">
          <cell r="H103">
            <v>4286300</v>
          </cell>
        </row>
        <row r="104">
          <cell r="H104">
            <v>7500000</v>
          </cell>
        </row>
        <row r="105">
          <cell r="H105">
            <v>577679</v>
          </cell>
        </row>
        <row r="106">
          <cell r="H106">
            <v>199208</v>
          </cell>
        </row>
        <row r="107">
          <cell r="H107">
            <v>1900000</v>
          </cell>
        </row>
        <row r="108">
          <cell r="H108">
            <v>649797</v>
          </cell>
        </row>
        <row r="109">
          <cell r="H109">
            <v>5000000</v>
          </cell>
        </row>
        <row r="110">
          <cell r="H110">
            <v>4000</v>
          </cell>
        </row>
        <row r="111">
          <cell r="H111">
            <v>3300000</v>
          </cell>
        </row>
        <row r="112">
          <cell r="H112">
            <v>4000000</v>
          </cell>
        </row>
        <row r="113">
          <cell r="H113">
            <v>1000000</v>
          </cell>
        </row>
        <row r="114">
          <cell r="H114">
            <v>7000000</v>
          </cell>
        </row>
        <row r="115">
          <cell r="H115">
            <v>6000000</v>
          </cell>
        </row>
        <row r="116">
          <cell r="H116">
            <v>3200</v>
          </cell>
        </row>
        <row r="117">
          <cell r="H117">
            <v>6000000</v>
          </cell>
        </row>
        <row r="118">
          <cell r="H118">
            <v>331645</v>
          </cell>
        </row>
        <row r="119">
          <cell r="H119">
            <v>4500000</v>
          </cell>
        </row>
        <row r="120">
          <cell r="H120">
            <v>3000000</v>
          </cell>
        </row>
        <row r="121">
          <cell r="H121">
            <v>354564</v>
          </cell>
        </row>
        <row r="122">
          <cell r="H122">
            <v>5000000</v>
          </cell>
        </row>
        <row r="123">
          <cell r="H123">
            <v>1084</v>
          </cell>
        </row>
        <row r="124">
          <cell r="H124">
            <v>3500000</v>
          </cell>
        </row>
        <row r="125">
          <cell r="H125">
            <v>3100</v>
          </cell>
        </row>
        <row r="126">
          <cell r="H126">
            <v>5000000</v>
          </cell>
        </row>
        <row r="127">
          <cell r="H127">
            <v>39955</v>
          </cell>
        </row>
        <row r="128">
          <cell r="H128">
            <v>6035</v>
          </cell>
        </row>
        <row r="129">
          <cell r="H129">
            <v>4000000</v>
          </cell>
        </row>
        <row r="130">
          <cell r="H130">
            <v>117600</v>
          </cell>
        </row>
        <row r="131">
          <cell r="H131">
            <v>2000000</v>
          </cell>
        </row>
        <row r="132">
          <cell r="H132">
            <v>2000000</v>
          </cell>
        </row>
        <row r="133">
          <cell r="H133">
            <v>442044</v>
          </cell>
        </row>
        <row r="134">
          <cell r="H134">
            <v>75294</v>
          </cell>
        </row>
        <row r="135">
          <cell r="H135">
            <v>118</v>
          </cell>
        </row>
        <row r="136">
          <cell r="H136">
            <v>200000</v>
          </cell>
        </row>
        <row r="137">
          <cell r="H137">
            <v>445608</v>
          </cell>
        </row>
        <row r="138">
          <cell r="H138">
            <v>7500000</v>
          </cell>
        </row>
        <row r="139">
          <cell r="H139">
            <v>100000</v>
          </cell>
        </row>
        <row r="140">
          <cell r="H140">
            <v>5000000</v>
          </cell>
        </row>
        <row r="141">
          <cell r="H141">
            <v>7000000</v>
          </cell>
        </row>
        <row r="142">
          <cell r="H142">
            <v>-46764</v>
          </cell>
        </row>
        <row r="143">
          <cell r="H143">
            <v>133789</v>
          </cell>
        </row>
        <row r="144">
          <cell r="H144">
            <v>4500000</v>
          </cell>
        </row>
        <row r="145">
          <cell r="H145">
            <v>845532.01</v>
          </cell>
        </row>
        <row r="146">
          <cell r="H146">
            <v>2500000</v>
          </cell>
        </row>
        <row r="147">
          <cell r="H147">
            <v>379409</v>
          </cell>
        </row>
        <row r="148">
          <cell r="H148">
            <v>-4504</v>
          </cell>
        </row>
        <row r="149">
          <cell r="H149">
            <v>-38526</v>
          </cell>
        </row>
        <row r="150">
          <cell r="H150">
            <v>1567</v>
          </cell>
        </row>
        <row r="151">
          <cell r="H151">
            <v>158190</v>
          </cell>
        </row>
        <row r="152">
          <cell r="H152">
            <v>42663</v>
          </cell>
        </row>
        <row r="153">
          <cell r="H153">
            <v>211707</v>
          </cell>
        </row>
        <row r="154">
          <cell r="H154">
            <v>12636</v>
          </cell>
        </row>
        <row r="155">
          <cell r="H155">
            <v>60433</v>
          </cell>
        </row>
        <row r="156">
          <cell r="H156">
            <v>254774</v>
          </cell>
        </row>
        <row r="157">
          <cell r="H157">
            <v>52542</v>
          </cell>
        </row>
        <row r="158">
          <cell r="H158">
            <v>5000000</v>
          </cell>
        </row>
        <row r="159">
          <cell r="H159">
            <v>355</v>
          </cell>
        </row>
        <row r="160">
          <cell r="H160">
            <v>-355</v>
          </cell>
        </row>
        <row r="161">
          <cell r="H161">
            <v>1000000</v>
          </cell>
        </row>
        <row r="162">
          <cell r="H162">
            <v>3431</v>
          </cell>
        </row>
        <row r="163">
          <cell r="H163">
            <v>187330</v>
          </cell>
        </row>
        <row r="164">
          <cell r="H164">
            <v>254054</v>
          </cell>
        </row>
        <row r="165">
          <cell r="H165">
            <v>4328131</v>
          </cell>
        </row>
        <row r="166">
          <cell r="H166">
            <v>322120</v>
          </cell>
        </row>
        <row r="167">
          <cell r="H167">
            <v>1000000</v>
          </cell>
        </row>
        <row r="168">
          <cell r="H168">
            <v>369158</v>
          </cell>
        </row>
        <row r="169">
          <cell r="H169">
            <v>355</v>
          </cell>
        </row>
        <row r="170">
          <cell r="H170">
            <v>1700000</v>
          </cell>
        </row>
        <row r="171">
          <cell r="H171">
            <v>82040</v>
          </cell>
        </row>
        <row r="172">
          <cell r="H172">
            <v>480546</v>
          </cell>
        </row>
        <row r="173">
          <cell r="H173">
            <v>-480546</v>
          </cell>
        </row>
        <row r="174">
          <cell r="H174">
            <v>737600</v>
          </cell>
        </row>
        <row r="175">
          <cell r="H175">
            <v>2500000</v>
          </cell>
        </row>
        <row r="176">
          <cell r="H176">
            <v>301250</v>
          </cell>
        </row>
        <row r="177">
          <cell r="H177">
            <v>2500000</v>
          </cell>
        </row>
        <row r="178">
          <cell r="H178">
            <v>2000</v>
          </cell>
        </row>
        <row r="179">
          <cell r="H179">
            <v>-2000</v>
          </cell>
        </row>
        <row r="180">
          <cell r="H180">
            <v>550930</v>
          </cell>
        </row>
        <row r="181">
          <cell r="H181">
            <v>195468</v>
          </cell>
        </row>
        <row r="182">
          <cell r="H182">
            <v>2000</v>
          </cell>
        </row>
        <row r="183">
          <cell r="H183">
            <v>1000000</v>
          </cell>
        </row>
        <row r="184">
          <cell r="H184">
            <v>1500000</v>
          </cell>
        </row>
        <row r="185">
          <cell r="H185">
            <v>-3000</v>
          </cell>
        </row>
        <row r="186">
          <cell r="H186">
            <v>2000000</v>
          </cell>
        </row>
        <row r="187">
          <cell r="H187">
            <v>41370</v>
          </cell>
        </row>
        <row r="188">
          <cell r="H188">
            <v>177358</v>
          </cell>
        </row>
        <row r="189">
          <cell r="H189">
            <v>41041</v>
          </cell>
        </row>
        <row r="190">
          <cell r="H190">
            <v>400000</v>
          </cell>
        </row>
        <row r="191">
          <cell r="H191">
            <v>2000000</v>
          </cell>
        </row>
        <row r="192">
          <cell r="H192">
            <v>201398</v>
          </cell>
        </row>
        <row r="193">
          <cell r="H193">
            <v>1300</v>
          </cell>
        </row>
        <row r="194">
          <cell r="H194">
            <v>50000</v>
          </cell>
        </row>
        <row r="195">
          <cell r="H195">
            <v>200000</v>
          </cell>
        </row>
        <row r="196">
          <cell r="H196">
            <v>2000000</v>
          </cell>
        </row>
        <row r="197">
          <cell r="H197">
            <v>1180</v>
          </cell>
        </row>
        <row r="198">
          <cell r="H198">
            <v>86937</v>
          </cell>
        </row>
        <row r="199">
          <cell r="H199">
            <v>2000000</v>
          </cell>
        </row>
        <row r="200">
          <cell r="H200">
            <v>2000000</v>
          </cell>
        </row>
        <row r="201">
          <cell r="H201">
            <v>3519</v>
          </cell>
        </row>
        <row r="202">
          <cell r="H202">
            <v>416835</v>
          </cell>
        </row>
        <row r="203">
          <cell r="H203">
            <v>88003</v>
          </cell>
        </row>
        <row r="204">
          <cell r="H204">
            <v>131627</v>
          </cell>
        </row>
        <row r="205">
          <cell r="H205">
            <v>2500000</v>
          </cell>
        </row>
        <row r="206">
          <cell r="H206">
            <v>280423</v>
          </cell>
        </row>
        <row r="207">
          <cell r="H207">
            <v>10000000</v>
          </cell>
        </row>
        <row r="208">
          <cell r="H208">
            <v>100000</v>
          </cell>
        </row>
        <row r="209">
          <cell r="H209">
            <v>2000000</v>
          </cell>
        </row>
        <row r="210">
          <cell r="H210">
            <v>100000</v>
          </cell>
        </row>
        <row r="211">
          <cell r="H211">
            <v>10578500</v>
          </cell>
        </row>
        <row r="212">
          <cell r="H212">
            <v>2500000</v>
          </cell>
        </row>
        <row r="213">
          <cell r="H213">
            <v>6205</v>
          </cell>
        </row>
        <row r="214">
          <cell r="H214">
            <v>2500000</v>
          </cell>
        </row>
        <row r="215">
          <cell r="H215">
            <v>101196</v>
          </cell>
        </row>
        <row r="216">
          <cell r="H216">
            <v>10000000</v>
          </cell>
        </row>
        <row r="217">
          <cell r="H217">
            <v>53279</v>
          </cell>
        </row>
        <row r="218">
          <cell r="H218">
            <v>331531</v>
          </cell>
        </row>
        <row r="219">
          <cell r="H219">
            <v>2000000</v>
          </cell>
        </row>
        <row r="220">
          <cell r="H220">
            <v>1114600</v>
          </cell>
        </row>
        <row r="221">
          <cell r="H221">
            <v>10000000</v>
          </cell>
        </row>
        <row r="222">
          <cell r="H222">
            <v>1400</v>
          </cell>
        </row>
        <row r="223">
          <cell r="H223">
            <v>3750</v>
          </cell>
        </row>
        <row r="224">
          <cell r="H224">
            <v>15518</v>
          </cell>
        </row>
        <row r="225">
          <cell r="H225">
            <v>20142</v>
          </cell>
        </row>
        <row r="226">
          <cell r="H226">
            <v>8000000</v>
          </cell>
        </row>
        <row r="227">
          <cell r="H227">
            <v>2200</v>
          </cell>
        </row>
        <row r="228">
          <cell r="H228">
            <v>7204</v>
          </cell>
        </row>
        <row r="229">
          <cell r="H229">
            <v>112000</v>
          </cell>
        </row>
        <row r="230">
          <cell r="H230">
            <v>963240</v>
          </cell>
        </row>
        <row r="231">
          <cell r="H231">
            <v>8500000</v>
          </cell>
        </row>
        <row r="232">
          <cell r="H232">
            <v>1500000</v>
          </cell>
        </row>
        <row r="233">
          <cell r="H233">
            <v>3000</v>
          </cell>
        </row>
        <row r="234">
          <cell r="H234">
            <v>83681</v>
          </cell>
        </row>
        <row r="235">
          <cell r="H235">
            <v>94013</v>
          </cell>
        </row>
        <row r="236">
          <cell r="H236">
            <v>-102080.81</v>
          </cell>
        </row>
        <row r="237">
          <cell r="H237">
            <v>1000000</v>
          </cell>
        </row>
        <row r="238">
          <cell r="H238">
            <v>5000000</v>
          </cell>
        </row>
        <row r="239">
          <cell r="H239">
            <v>232883</v>
          </cell>
        </row>
        <row r="240">
          <cell r="H240">
            <v>4800000</v>
          </cell>
        </row>
        <row r="241">
          <cell r="H241">
            <v>1400</v>
          </cell>
        </row>
        <row r="242">
          <cell r="H242">
            <v>5000000</v>
          </cell>
        </row>
        <row r="243">
          <cell r="H243">
            <v>-5000000</v>
          </cell>
        </row>
        <row r="244">
          <cell r="H244">
            <v>717124.01</v>
          </cell>
        </row>
        <row r="245">
          <cell r="H245">
            <v>-18768</v>
          </cell>
        </row>
        <row r="246">
          <cell r="H246">
            <v>-7075</v>
          </cell>
        </row>
        <row r="247">
          <cell r="H247">
            <v>-40102</v>
          </cell>
        </row>
        <row r="248">
          <cell r="H248">
            <v>242449</v>
          </cell>
        </row>
        <row r="249">
          <cell r="H249">
            <v>1903</v>
          </cell>
        </row>
        <row r="250">
          <cell r="H250">
            <v>71149</v>
          </cell>
        </row>
        <row r="251">
          <cell r="H251">
            <v>76232</v>
          </cell>
        </row>
        <row r="252">
          <cell r="H252">
            <v>184717</v>
          </cell>
        </row>
        <row r="253">
          <cell r="H253">
            <v>26426</v>
          </cell>
        </row>
        <row r="254">
          <cell r="H254">
            <v>117865</v>
          </cell>
        </row>
        <row r="255">
          <cell r="H255">
            <v>2500000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nalysis"/>
      <sheetName val="4 rev"/>
      <sheetName val="4"/>
      <sheetName val="Sheet1"/>
      <sheetName val="100135 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9"/>
      <sheetName val="3418"/>
      <sheetName val="213413"/>
      <sheetName val="103084"/>
      <sheetName val="212593"/>
      <sheetName val="103229"/>
      <sheetName val="209447"/>
      <sheetName val="306736"/>
      <sheetName val="218226"/>
    </sheetNames>
    <sheetDataSet>
      <sheetData sheetId="0">
        <row r="2">
          <cell r="J2">
            <v>33573.03</v>
          </cell>
        </row>
      </sheetData>
      <sheetData sheetId="1">
        <row r="4">
          <cell r="J4">
            <v>15230.88</v>
          </cell>
        </row>
      </sheetData>
      <sheetData sheetId="2" refreshError="1"/>
      <sheetData sheetId="3">
        <row r="2">
          <cell r="H2">
            <v>2.8312206268310547E-7</v>
          </cell>
        </row>
        <row r="3">
          <cell r="H3">
            <v>83700</v>
          </cell>
        </row>
        <row r="4">
          <cell r="H4">
            <v>1282657</v>
          </cell>
        </row>
        <row r="5">
          <cell r="H5">
            <v>1000000</v>
          </cell>
        </row>
        <row r="6">
          <cell r="H6">
            <v>1234863</v>
          </cell>
        </row>
        <row r="7">
          <cell r="H7">
            <v>570854</v>
          </cell>
        </row>
        <row r="8">
          <cell r="H8">
            <v>131833</v>
          </cell>
        </row>
        <row r="9">
          <cell r="H9">
            <v>100000</v>
          </cell>
        </row>
        <row r="10">
          <cell r="H10">
            <v>866186</v>
          </cell>
        </row>
        <row r="11">
          <cell r="H11">
            <v>698572</v>
          </cell>
        </row>
        <row r="12">
          <cell r="H12">
            <v>352388</v>
          </cell>
        </row>
        <row r="13">
          <cell r="H13">
            <v>99087</v>
          </cell>
        </row>
        <row r="14">
          <cell r="H14">
            <v>15501</v>
          </cell>
        </row>
        <row r="15">
          <cell r="H15">
            <v>370073</v>
          </cell>
        </row>
        <row r="16">
          <cell r="H16">
            <v>276712</v>
          </cell>
        </row>
        <row r="17">
          <cell r="H17">
            <v>1082</v>
          </cell>
        </row>
        <row r="18">
          <cell r="H18">
            <v>2704000</v>
          </cell>
        </row>
        <row r="19">
          <cell r="H19">
            <v>2704000</v>
          </cell>
        </row>
        <row r="20">
          <cell r="H20">
            <v>323424</v>
          </cell>
        </row>
        <row r="21">
          <cell r="H21">
            <v>3500000</v>
          </cell>
        </row>
        <row r="22">
          <cell r="H22">
            <v>2000</v>
          </cell>
        </row>
        <row r="23">
          <cell r="H23">
            <v>87013</v>
          </cell>
        </row>
        <row r="24">
          <cell r="H24">
            <v>69402</v>
          </cell>
        </row>
        <row r="25">
          <cell r="H25">
            <v>1500000</v>
          </cell>
        </row>
        <row r="26">
          <cell r="H26">
            <v>2124530</v>
          </cell>
        </row>
        <row r="27">
          <cell r="H27">
            <v>1500</v>
          </cell>
        </row>
        <row r="28">
          <cell r="H28">
            <v>2080000</v>
          </cell>
        </row>
        <row r="29">
          <cell r="H29">
            <v>2124530</v>
          </cell>
        </row>
        <row r="30">
          <cell r="H30">
            <v>11200</v>
          </cell>
        </row>
        <row r="31">
          <cell r="H31">
            <v>208400</v>
          </cell>
        </row>
        <row r="32">
          <cell r="H32">
            <v>1000000</v>
          </cell>
        </row>
        <row r="33">
          <cell r="H33">
            <v>102720</v>
          </cell>
        </row>
        <row r="34">
          <cell r="H34">
            <v>100000</v>
          </cell>
        </row>
        <row r="35">
          <cell r="H35">
            <v>1500</v>
          </cell>
        </row>
        <row r="36">
          <cell r="H36">
            <v>3000000</v>
          </cell>
        </row>
        <row r="37">
          <cell r="H37">
            <v>5375</v>
          </cell>
        </row>
        <row r="38">
          <cell r="H38">
            <v>1500000</v>
          </cell>
        </row>
        <row r="39">
          <cell r="H39">
            <v>817343</v>
          </cell>
        </row>
        <row r="40">
          <cell r="H40">
            <v>7500000</v>
          </cell>
        </row>
        <row r="41">
          <cell r="H41">
            <v>1800000</v>
          </cell>
        </row>
        <row r="42">
          <cell r="H42">
            <v>100000</v>
          </cell>
        </row>
        <row r="43">
          <cell r="H43">
            <v>6000000</v>
          </cell>
        </row>
        <row r="44">
          <cell r="H44">
            <v>4247360</v>
          </cell>
        </row>
        <row r="45">
          <cell r="H45">
            <v>2000000</v>
          </cell>
        </row>
        <row r="46">
          <cell r="H46">
            <v>1000000</v>
          </cell>
        </row>
        <row r="47">
          <cell r="H47">
            <v>-1000000</v>
          </cell>
        </row>
        <row r="48">
          <cell r="H48">
            <v>1064410</v>
          </cell>
        </row>
        <row r="49">
          <cell r="H49">
            <v>1000000</v>
          </cell>
        </row>
        <row r="50">
          <cell r="H50">
            <v>15000000</v>
          </cell>
        </row>
        <row r="51">
          <cell r="H51">
            <v>4678</v>
          </cell>
        </row>
        <row r="52">
          <cell r="H52">
            <v>7500000</v>
          </cell>
        </row>
        <row r="53">
          <cell r="H53">
            <v>3000000</v>
          </cell>
        </row>
        <row r="54">
          <cell r="H54">
            <v>120000000</v>
          </cell>
        </row>
        <row r="55">
          <cell r="H55">
            <v>60000000</v>
          </cell>
        </row>
        <row r="56">
          <cell r="H56">
            <v>2080000</v>
          </cell>
        </row>
        <row r="57">
          <cell r="H57">
            <v>4000000</v>
          </cell>
        </row>
        <row r="58">
          <cell r="H58">
            <v>2500</v>
          </cell>
        </row>
        <row r="59">
          <cell r="H59">
            <v>200000</v>
          </cell>
        </row>
        <row r="60">
          <cell r="H60">
            <v>10000000</v>
          </cell>
        </row>
        <row r="61">
          <cell r="H61">
            <v>2704000</v>
          </cell>
        </row>
        <row r="62">
          <cell r="H62">
            <v>70000</v>
          </cell>
        </row>
        <row r="63">
          <cell r="H63">
            <v>14729</v>
          </cell>
        </row>
        <row r="64">
          <cell r="H64">
            <v>37593</v>
          </cell>
        </row>
        <row r="65">
          <cell r="H65">
            <v>-34571</v>
          </cell>
        </row>
        <row r="66">
          <cell r="H66">
            <v>698599</v>
          </cell>
        </row>
        <row r="67">
          <cell r="H67">
            <v>3000000</v>
          </cell>
        </row>
        <row r="68">
          <cell r="H68">
            <v>83560</v>
          </cell>
        </row>
        <row r="69">
          <cell r="H69">
            <v>842</v>
          </cell>
        </row>
        <row r="70">
          <cell r="H70">
            <v>800000</v>
          </cell>
        </row>
        <row r="71">
          <cell r="H71">
            <v>3000000</v>
          </cell>
        </row>
        <row r="72">
          <cell r="H72">
            <v>7500000</v>
          </cell>
        </row>
        <row r="73">
          <cell r="H73">
            <v>912329.21</v>
          </cell>
        </row>
        <row r="74">
          <cell r="H74">
            <v>27654</v>
          </cell>
        </row>
        <row r="75">
          <cell r="H75">
            <v>4000000</v>
          </cell>
        </row>
        <row r="76">
          <cell r="H76">
            <v>446846</v>
          </cell>
        </row>
        <row r="77">
          <cell r="H77">
            <v>448</v>
          </cell>
        </row>
        <row r="78">
          <cell r="H78">
            <v>265025</v>
          </cell>
        </row>
        <row r="79">
          <cell r="H79">
            <v>4160000</v>
          </cell>
        </row>
        <row r="80">
          <cell r="H80">
            <v>58010</v>
          </cell>
        </row>
        <row r="81">
          <cell r="H81">
            <v>200000</v>
          </cell>
        </row>
        <row r="82">
          <cell r="H82">
            <v>272619</v>
          </cell>
        </row>
        <row r="83">
          <cell r="H83">
            <v>671499</v>
          </cell>
        </row>
        <row r="84">
          <cell r="H84">
            <v>330029</v>
          </cell>
        </row>
        <row r="85">
          <cell r="H85">
            <v>362123</v>
          </cell>
        </row>
        <row r="86">
          <cell r="H86">
            <v>210062</v>
          </cell>
        </row>
        <row r="87">
          <cell r="H87">
            <v>2000</v>
          </cell>
        </row>
        <row r="88">
          <cell r="H88">
            <v>3000</v>
          </cell>
        </row>
        <row r="89">
          <cell r="H89">
            <v>5000000</v>
          </cell>
        </row>
        <row r="90">
          <cell r="H90">
            <v>132617</v>
          </cell>
        </row>
        <row r="91">
          <cell r="H91">
            <v>60441</v>
          </cell>
        </row>
        <row r="92">
          <cell r="H92">
            <v>52730</v>
          </cell>
        </row>
        <row r="93">
          <cell r="H93">
            <v>131828</v>
          </cell>
        </row>
        <row r="94">
          <cell r="H94">
            <v>478367</v>
          </cell>
        </row>
        <row r="95">
          <cell r="H95">
            <v>4000000</v>
          </cell>
        </row>
        <row r="96">
          <cell r="H96">
            <v>9136</v>
          </cell>
        </row>
        <row r="97">
          <cell r="H97">
            <v>349074</v>
          </cell>
        </row>
        <row r="98">
          <cell r="H98">
            <v>500000</v>
          </cell>
        </row>
        <row r="99">
          <cell r="H99">
            <v>1000000</v>
          </cell>
        </row>
        <row r="100">
          <cell r="H100">
            <v>4000000</v>
          </cell>
        </row>
        <row r="101">
          <cell r="H101">
            <v>3428</v>
          </cell>
        </row>
        <row r="102">
          <cell r="H102">
            <v>5000000</v>
          </cell>
        </row>
        <row r="103">
          <cell r="H103">
            <v>4286300</v>
          </cell>
        </row>
        <row r="104">
          <cell r="H104">
            <v>7500000</v>
          </cell>
        </row>
        <row r="105">
          <cell r="H105">
            <v>577679</v>
          </cell>
        </row>
        <row r="106">
          <cell r="H106">
            <v>199208</v>
          </cell>
        </row>
        <row r="107">
          <cell r="H107">
            <v>1900000</v>
          </cell>
        </row>
        <row r="108">
          <cell r="H108">
            <v>649797</v>
          </cell>
        </row>
        <row r="109">
          <cell r="H109">
            <v>5000000</v>
          </cell>
        </row>
        <row r="110">
          <cell r="H110">
            <v>4000</v>
          </cell>
        </row>
        <row r="111">
          <cell r="H111">
            <v>3300000</v>
          </cell>
        </row>
        <row r="112">
          <cell r="H112">
            <v>4000000</v>
          </cell>
        </row>
        <row r="113">
          <cell r="H113">
            <v>1000000</v>
          </cell>
        </row>
        <row r="114">
          <cell r="H114">
            <v>7000000</v>
          </cell>
        </row>
        <row r="115">
          <cell r="H115">
            <v>6000000</v>
          </cell>
        </row>
        <row r="116">
          <cell r="H116">
            <v>3200</v>
          </cell>
        </row>
        <row r="117">
          <cell r="H117">
            <v>6000000</v>
          </cell>
        </row>
        <row r="118">
          <cell r="H118">
            <v>331645</v>
          </cell>
        </row>
        <row r="119">
          <cell r="H119">
            <v>4500000</v>
          </cell>
        </row>
        <row r="120">
          <cell r="H120">
            <v>3000000</v>
          </cell>
        </row>
        <row r="121">
          <cell r="H121">
            <v>354564</v>
          </cell>
        </row>
        <row r="122">
          <cell r="H122">
            <v>5000000</v>
          </cell>
        </row>
        <row r="123">
          <cell r="H123">
            <v>1084</v>
          </cell>
        </row>
        <row r="124">
          <cell r="H124">
            <v>3500000</v>
          </cell>
        </row>
        <row r="125">
          <cell r="H125">
            <v>3100</v>
          </cell>
        </row>
        <row r="126">
          <cell r="H126">
            <v>5000000</v>
          </cell>
        </row>
        <row r="127">
          <cell r="H127">
            <v>39955</v>
          </cell>
        </row>
        <row r="128">
          <cell r="H128">
            <v>6035</v>
          </cell>
        </row>
        <row r="129">
          <cell r="H129">
            <v>4000000</v>
          </cell>
        </row>
        <row r="130">
          <cell r="H130">
            <v>117600</v>
          </cell>
        </row>
        <row r="131">
          <cell r="H131">
            <v>2000000</v>
          </cell>
        </row>
        <row r="132">
          <cell r="H132">
            <v>2000000</v>
          </cell>
        </row>
        <row r="133">
          <cell r="H133">
            <v>442044</v>
          </cell>
        </row>
        <row r="134">
          <cell r="H134">
            <v>75294</v>
          </cell>
        </row>
        <row r="135">
          <cell r="H135">
            <v>118</v>
          </cell>
        </row>
        <row r="136">
          <cell r="H136">
            <v>200000</v>
          </cell>
        </row>
        <row r="137">
          <cell r="H137">
            <v>445608</v>
          </cell>
        </row>
        <row r="138">
          <cell r="H138">
            <v>7500000</v>
          </cell>
        </row>
        <row r="139">
          <cell r="H139">
            <v>100000</v>
          </cell>
        </row>
        <row r="140">
          <cell r="H140">
            <v>5000000</v>
          </cell>
        </row>
        <row r="141">
          <cell r="H141">
            <v>7000000</v>
          </cell>
        </row>
        <row r="142">
          <cell r="H142">
            <v>-46764</v>
          </cell>
        </row>
        <row r="143">
          <cell r="H143">
            <v>133789</v>
          </cell>
        </row>
        <row r="144">
          <cell r="H144">
            <v>4500000</v>
          </cell>
        </row>
        <row r="145">
          <cell r="H145">
            <v>845532.01</v>
          </cell>
        </row>
        <row r="146">
          <cell r="H146">
            <v>2500000</v>
          </cell>
        </row>
        <row r="147">
          <cell r="H147">
            <v>379409</v>
          </cell>
        </row>
        <row r="148">
          <cell r="H148">
            <v>-4504</v>
          </cell>
        </row>
        <row r="149">
          <cell r="H149">
            <v>-38526</v>
          </cell>
        </row>
        <row r="150">
          <cell r="H150">
            <v>1567</v>
          </cell>
        </row>
        <row r="151">
          <cell r="H151">
            <v>158190</v>
          </cell>
        </row>
        <row r="152">
          <cell r="H152">
            <v>42663</v>
          </cell>
        </row>
        <row r="153">
          <cell r="H153">
            <v>211707</v>
          </cell>
        </row>
        <row r="154">
          <cell r="H154">
            <v>12636</v>
          </cell>
        </row>
        <row r="155">
          <cell r="H155">
            <v>60433</v>
          </cell>
        </row>
        <row r="156">
          <cell r="H156">
            <v>254774</v>
          </cell>
        </row>
        <row r="157">
          <cell r="H157">
            <v>52542</v>
          </cell>
        </row>
        <row r="158">
          <cell r="H158">
            <v>5000000</v>
          </cell>
        </row>
        <row r="159">
          <cell r="H159">
            <v>355</v>
          </cell>
        </row>
        <row r="160">
          <cell r="H160">
            <v>-355</v>
          </cell>
        </row>
        <row r="161">
          <cell r="H161">
            <v>1000000</v>
          </cell>
        </row>
        <row r="162">
          <cell r="H162">
            <v>3431</v>
          </cell>
        </row>
        <row r="163">
          <cell r="H163">
            <v>187330</v>
          </cell>
        </row>
        <row r="164">
          <cell r="H164">
            <v>254054</v>
          </cell>
        </row>
        <row r="165">
          <cell r="H165">
            <v>4328131</v>
          </cell>
        </row>
        <row r="166">
          <cell r="H166">
            <v>322120</v>
          </cell>
        </row>
        <row r="167">
          <cell r="H167">
            <v>1000000</v>
          </cell>
        </row>
        <row r="168">
          <cell r="H168">
            <v>369158</v>
          </cell>
        </row>
        <row r="169">
          <cell r="H169">
            <v>355</v>
          </cell>
        </row>
        <row r="170">
          <cell r="H170">
            <v>1700000</v>
          </cell>
        </row>
        <row r="171">
          <cell r="H171">
            <v>82040</v>
          </cell>
        </row>
        <row r="172">
          <cell r="H172">
            <v>480546</v>
          </cell>
        </row>
        <row r="173">
          <cell r="H173">
            <v>-480546</v>
          </cell>
        </row>
        <row r="174">
          <cell r="H174">
            <v>737600</v>
          </cell>
        </row>
        <row r="175">
          <cell r="H175">
            <v>2500000</v>
          </cell>
        </row>
        <row r="176">
          <cell r="H176">
            <v>301250</v>
          </cell>
        </row>
        <row r="177">
          <cell r="H177">
            <v>2500000</v>
          </cell>
        </row>
        <row r="178">
          <cell r="H178">
            <v>2000</v>
          </cell>
        </row>
        <row r="179">
          <cell r="H179">
            <v>-2000</v>
          </cell>
        </row>
        <row r="180">
          <cell r="H180">
            <v>550930</v>
          </cell>
        </row>
        <row r="181">
          <cell r="H181">
            <v>195468</v>
          </cell>
        </row>
        <row r="182">
          <cell r="H182">
            <v>2000</v>
          </cell>
        </row>
        <row r="183">
          <cell r="H183">
            <v>1000000</v>
          </cell>
        </row>
        <row r="184">
          <cell r="H184">
            <v>1500000</v>
          </cell>
        </row>
        <row r="185">
          <cell r="H185">
            <v>-3000</v>
          </cell>
        </row>
        <row r="186">
          <cell r="H186">
            <v>2000000</v>
          </cell>
        </row>
        <row r="187">
          <cell r="H187">
            <v>41370</v>
          </cell>
        </row>
        <row r="188">
          <cell r="H188">
            <v>177358</v>
          </cell>
        </row>
        <row r="189">
          <cell r="H189">
            <v>41041</v>
          </cell>
        </row>
        <row r="190">
          <cell r="H190">
            <v>400000</v>
          </cell>
        </row>
        <row r="191">
          <cell r="H191">
            <v>2000000</v>
          </cell>
        </row>
        <row r="192">
          <cell r="H192">
            <v>201398</v>
          </cell>
        </row>
        <row r="193">
          <cell r="H193">
            <v>1300</v>
          </cell>
        </row>
        <row r="194">
          <cell r="H194">
            <v>50000</v>
          </cell>
        </row>
        <row r="195">
          <cell r="H195">
            <v>200000</v>
          </cell>
        </row>
        <row r="196">
          <cell r="H196">
            <v>2000000</v>
          </cell>
        </row>
        <row r="197">
          <cell r="H197">
            <v>1180</v>
          </cell>
        </row>
        <row r="198">
          <cell r="H198">
            <v>86937</v>
          </cell>
        </row>
        <row r="199">
          <cell r="H199">
            <v>2000000</v>
          </cell>
        </row>
        <row r="200">
          <cell r="H200">
            <v>2000000</v>
          </cell>
        </row>
        <row r="201">
          <cell r="H201">
            <v>3519</v>
          </cell>
        </row>
        <row r="202">
          <cell r="H202">
            <v>416835</v>
          </cell>
        </row>
        <row r="203">
          <cell r="H203">
            <v>88003</v>
          </cell>
        </row>
        <row r="204">
          <cell r="H204">
            <v>131627</v>
          </cell>
        </row>
        <row r="205">
          <cell r="H205">
            <v>2500000</v>
          </cell>
        </row>
        <row r="206">
          <cell r="H206">
            <v>280423</v>
          </cell>
        </row>
        <row r="207">
          <cell r="H207">
            <v>10000000</v>
          </cell>
        </row>
        <row r="208">
          <cell r="H208">
            <v>100000</v>
          </cell>
        </row>
        <row r="209">
          <cell r="H209">
            <v>2000000</v>
          </cell>
        </row>
        <row r="210">
          <cell r="H210">
            <v>100000</v>
          </cell>
        </row>
        <row r="211">
          <cell r="H211">
            <v>10578500</v>
          </cell>
        </row>
        <row r="212">
          <cell r="H212">
            <v>2500000</v>
          </cell>
        </row>
        <row r="213">
          <cell r="H213">
            <v>6205</v>
          </cell>
        </row>
        <row r="214">
          <cell r="H214">
            <v>2500000</v>
          </cell>
        </row>
        <row r="215">
          <cell r="H215">
            <v>101196</v>
          </cell>
        </row>
        <row r="216">
          <cell r="H216">
            <v>10000000</v>
          </cell>
        </row>
        <row r="217">
          <cell r="H217">
            <v>53279</v>
          </cell>
        </row>
        <row r="218">
          <cell r="H218">
            <v>331531</v>
          </cell>
        </row>
        <row r="219">
          <cell r="H219">
            <v>2000000</v>
          </cell>
        </row>
        <row r="220">
          <cell r="H220">
            <v>1114600</v>
          </cell>
        </row>
        <row r="221">
          <cell r="H221">
            <v>10000000</v>
          </cell>
        </row>
        <row r="222">
          <cell r="H222">
            <v>1400</v>
          </cell>
        </row>
        <row r="223">
          <cell r="H223">
            <v>3750</v>
          </cell>
        </row>
        <row r="224">
          <cell r="H224">
            <v>15518</v>
          </cell>
        </row>
        <row r="225">
          <cell r="H225">
            <v>20142</v>
          </cell>
        </row>
        <row r="226">
          <cell r="H226">
            <v>8000000</v>
          </cell>
        </row>
        <row r="227">
          <cell r="H227">
            <v>2200</v>
          </cell>
        </row>
        <row r="228">
          <cell r="H228">
            <v>7204</v>
          </cell>
        </row>
        <row r="229">
          <cell r="H229">
            <v>112000</v>
          </cell>
        </row>
        <row r="230">
          <cell r="H230">
            <v>963240</v>
          </cell>
        </row>
        <row r="231">
          <cell r="H231">
            <v>8500000</v>
          </cell>
        </row>
        <row r="232">
          <cell r="H232">
            <v>1500000</v>
          </cell>
        </row>
        <row r="233">
          <cell r="H233">
            <v>3000</v>
          </cell>
        </row>
        <row r="234">
          <cell r="H234">
            <v>83681</v>
          </cell>
        </row>
        <row r="235">
          <cell r="H235">
            <v>94013</v>
          </cell>
        </row>
        <row r="236">
          <cell r="H236">
            <v>-102080.81</v>
          </cell>
        </row>
        <row r="237">
          <cell r="H237">
            <v>1000000</v>
          </cell>
        </row>
        <row r="238">
          <cell r="H238">
            <v>5000000</v>
          </cell>
        </row>
        <row r="239">
          <cell r="H239">
            <v>232883</v>
          </cell>
        </row>
        <row r="240">
          <cell r="H240">
            <v>4800000</v>
          </cell>
        </row>
        <row r="241">
          <cell r="H241">
            <v>1400</v>
          </cell>
        </row>
        <row r="242">
          <cell r="H242">
            <v>5000000</v>
          </cell>
        </row>
        <row r="243">
          <cell r="H243">
            <v>-5000000</v>
          </cell>
        </row>
        <row r="244">
          <cell r="H244">
            <v>717124.01</v>
          </cell>
        </row>
        <row r="245">
          <cell r="H245">
            <v>-18768</v>
          </cell>
        </row>
        <row r="246">
          <cell r="H246">
            <v>-7075</v>
          </cell>
        </row>
        <row r="247">
          <cell r="H247">
            <v>-40102</v>
          </cell>
        </row>
        <row r="248">
          <cell r="H248">
            <v>242449</v>
          </cell>
        </row>
        <row r="249">
          <cell r="H249">
            <v>1903</v>
          </cell>
        </row>
        <row r="250">
          <cell r="H250">
            <v>71149</v>
          </cell>
        </row>
        <row r="251">
          <cell r="H251">
            <v>76232</v>
          </cell>
        </row>
        <row r="252">
          <cell r="H252">
            <v>184717</v>
          </cell>
        </row>
        <row r="253">
          <cell r="H253">
            <v>26426</v>
          </cell>
        </row>
        <row r="254">
          <cell r="H254">
            <v>117865</v>
          </cell>
        </row>
        <row r="255">
          <cell r="H255">
            <v>2500000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M"/>
    </sheetNames>
    <sheetDataSet>
      <sheetData sheetId="0">
        <row r="4">
          <cell r="I4">
            <v>547141500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9"/>
      <sheetName val="3418"/>
      <sheetName val="213413"/>
      <sheetName val="103084"/>
      <sheetName val="212593"/>
      <sheetName val="103229"/>
      <sheetName val="209447"/>
      <sheetName val="306736"/>
      <sheetName val="218226"/>
    </sheetNames>
    <sheetDataSet>
      <sheetData sheetId="0">
        <row r="4">
          <cell r="J4">
            <v>15230.88</v>
          </cell>
        </row>
      </sheetData>
      <sheetData sheetId="1" refreshError="1"/>
      <sheetData sheetId="2">
        <row r="2">
          <cell r="H2">
            <v>2.8312206268310547E-7</v>
          </cell>
        </row>
        <row r="3">
          <cell r="H3">
            <v>83700</v>
          </cell>
        </row>
        <row r="4">
          <cell r="H4">
            <v>1282657</v>
          </cell>
        </row>
        <row r="5">
          <cell r="H5">
            <v>1000000</v>
          </cell>
        </row>
        <row r="6">
          <cell r="H6">
            <v>1234863</v>
          </cell>
        </row>
        <row r="7">
          <cell r="H7">
            <v>570854</v>
          </cell>
        </row>
        <row r="8">
          <cell r="H8">
            <v>131833</v>
          </cell>
        </row>
        <row r="9">
          <cell r="H9">
            <v>100000</v>
          </cell>
        </row>
        <row r="10">
          <cell r="H10">
            <v>866186</v>
          </cell>
        </row>
        <row r="11">
          <cell r="H11">
            <v>698572</v>
          </cell>
        </row>
        <row r="12">
          <cell r="H12">
            <v>352388</v>
          </cell>
        </row>
        <row r="13">
          <cell r="H13">
            <v>99087</v>
          </cell>
        </row>
        <row r="14">
          <cell r="H14">
            <v>15501</v>
          </cell>
        </row>
        <row r="15">
          <cell r="H15">
            <v>370073</v>
          </cell>
        </row>
        <row r="16">
          <cell r="H16">
            <v>276712</v>
          </cell>
        </row>
        <row r="17">
          <cell r="H17">
            <v>1082</v>
          </cell>
        </row>
        <row r="18">
          <cell r="H18">
            <v>2704000</v>
          </cell>
        </row>
        <row r="19">
          <cell r="H19">
            <v>2704000</v>
          </cell>
        </row>
        <row r="20">
          <cell r="H20">
            <v>323424</v>
          </cell>
        </row>
        <row r="21">
          <cell r="H21">
            <v>3500000</v>
          </cell>
        </row>
        <row r="22">
          <cell r="H22">
            <v>2000</v>
          </cell>
        </row>
        <row r="23">
          <cell r="H23">
            <v>87013</v>
          </cell>
        </row>
        <row r="24">
          <cell r="H24">
            <v>69402</v>
          </cell>
        </row>
        <row r="25">
          <cell r="H25">
            <v>1500000</v>
          </cell>
        </row>
        <row r="26">
          <cell r="H26">
            <v>2124530</v>
          </cell>
        </row>
        <row r="27">
          <cell r="H27">
            <v>1500</v>
          </cell>
        </row>
        <row r="28">
          <cell r="H28">
            <v>2080000</v>
          </cell>
        </row>
        <row r="29">
          <cell r="H29">
            <v>2124530</v>
          </cell>
        </row>
        <row r="30">
          <cell r="H30">
            <v>11200</v>
          </cell>
        </row>
        <row r="31">
          <cell r="H31">
            <v>208400</v>
          </cell>
        </row>
        <row r="32">
          <cell r="H32">
            <v>1000000</v>
          </cell>
        </row>
        <row r="33">
          <cell r="H33">
            <v>102720</v>
          </cell>
        </row>
        <row r="34">
          <cell r="H34">
            <v>100000</v>
          </cell>
        </row>
        <row r="35">
          <cell r="H35">
            <v>1500</v>
          </cell>
        </row>
        <row r="36">
          <cell r="H36">
            <v>3000000</v>
          </cell>
        </row>
        <row r="37">
          <cell r="H37">
            <v>5375</v>
          </cell>
        </row>
        <row r="38">
          <cell r="H38">
            <v>1500000</v>
          </cell>
        </row>
        <row r="39">
          <cell r="H39">
            <v>817343</v>
          </cell>
        </row>
        <row r="40">
          <cell r="H40">
            <v>7500000</v>
          </cell>
        </row>
        <row r="41">
          <cell r="H41">
            <v>1800000</v>
          </cell>
        </row>
        <row r="42">
          <cell r="H42">
            <v>100000</v>
          </cell>
        </row>
        <row r="43">
          <cell r="H43">
            <v>6000000</v>
          </cell>
        </row>
        <row r="44">
          <cell r="H44">
            <v>4247360</v>
          </cell>
        </row>
        <row r="45">
          <cell r="H45">
            <v>2000000</v>
          </cell>
        </row>
        <row r="46">
          <cell r="H46">
            <v>1000000</v>
          </cell>
        </row>
        <row r="47">
          <cell r="H47">
            <v>-1000000</v>
          </cell>
        </row>
        <row r="48">
          <cell r="H48">
            <v>1064410</v>
          </cell>
        </row>
        <row r="49">
          <cell r="H49">
            <v>1000000</v>
          </cell>
        </row>
        <row r="50">
          <cell r="H50">
            <v>15000000</v>
          </cell>
        </row>
        <row r="51">
          <cell r="H51">
            <v>4678</v>
          </cell>
        </row>
        <row r="52">
          <cell r="H52">
            <v>7500000</v>
          </cell>
        </row>
        <row r="53">
          <cell r="H53">
            <v>3000000</v>
          </cell>
        </row>
        <row r="54">
          <cell r="H54">
            <v>120000000</v>
          </cell>
        </row>
        <row r="55">
          <cell r="H55">
            <v>60000000</v>
          </cell>
        </row>
        <row r="56">
          <cell r="H56">
            <v>2080000</v>
          </cell>
        </row>
        <row r="57">
          <cell r="H57">
            <v>4000000</v>
          </cell>
        </row>
        <row r="58">
          <cell r="H58">
            <v>2500</v>
          </cell>
        </row>
        <row r="59">
          <cell r="H59">
            <v>200000</v>
          </cell>
        </row>
        <row r="60">
          <cell r="H60">
            <v>10000000</v>
          </cell>
        </row>
        <row r="61">
          <cell r="H61">
            <v>2704000</v>
          </cell>
        </row>
        <row r="62">
          <cell r="H62">
            <v>70000</v>
          </cell>
        </row>
        <row r="63">
          <cell r="H63">
            <v>14729</v>
          </cell>
        </row>
        <row r="64">
          <cell r="H64">
            <v>37593</v>
          </cell>
        </row>
        <row r="65">
          <cell r="H65">
            <v>-34571</v>
          </cell>
        </row>
        <row r="66">
          <cell r="H66">
            <v>698599</v>
          </cell>
        </row>
        <row r="67">
          <cell r="H67">
            <v>3000000</v>
          </cell>
        </row>
        <row r="68">
          <cell r="H68">
            <v>83560</v>
          </cell>
        </row>
        <row r="69">
          <cell r="H69">
            <v>842</v>
          </cell>
        </row>
        <row r="70">
          <cell r="H70">
            <v>800000</v>
          </cell>
        </row>
        <row r="71">
          <cell r="H71">
            <v>3000000</v>
          </cell>
        </row>
        <row r="72">
          <cell r="H72">
            <v>7500000</v>
          </cell>
        </row>
        <row r="73">
          <cell r="H73">
            <v>912329.21</v>
          </cell>
        </row>
        <row r="74">
          <cell r="H74">
            <v>27654</v>
          </cell>
        </row>
        <row r="75">
          <cell r="H75">
            <v>4000000</v>
          </cell>
        </row>
        <row r="76">
          <cell r="H76">
            <v>446846</v>
          </cell>
        </row>
        <row r="77">
          <cell r="H77">
            <v>448</v>
          </cell>
        </row>
        <row r="78">
          <cell r="H78">
            <v>265025</v>
          </cell>
        </row>
        <row r="79">
          <cell r="H79">
            <v>4160000</v>
          </cell>
        </row>
        <row r="80">
          <cell r="H80">
            <v>58010</v>
          </cell>
        </row>
        <row r="81">
          <cell r="H81">
            <v>200000</v>
          </cell>
        </row>
        <row r="82">
          <cell r="H82">
            <v>272619</v>
          </cell>
        </row>
        <row r="83">
          <cell r="H83">
            <v>671499</v>
          </cell>
        </row>
        <row r="84">
          <cell r="H84">
            <v>330029</v>
          </cell>
        </row>
        <row r="85">
          <cell r="H85">
            <v>362123</v>
          </cell>
        </row>
        <row r="86">
          <cell r="H86">
            <v>210062</v>
          </cell>
        </row>
        <row r="87">
          <cell r="H87">
            <v>2000</v>
          </cell>
        </row>
        <row r="88">
          <cell r="H88">
            <v>3000</v>
          </cell>
        </row>
        <row r="89">
          <cell r="H89">
            <v>5000000</v>
          </cell>
        </row>
        <row r="90">
          <cell r="H90">
            <v>132617</v>
          </cell>
        </row>
        <row r="91">
          <cell r="H91">
            <v>60441</v>
          </cell>
        </row>
        <row r="92">
          <cell r="H92">
            <v>52730</v>
          </cell>
        </row>
        <row r="93">
          <cell r="H93">
            <v>131828</v>
          </cell>
        </row>
        <row r="94">
          <cell r="H94">
            <v>478367</v>
          </cell>
        </row>
        <row r="95">
          <cell r="H95">
            <v>4000000</v>
          </cell>
        </row>
        <row r="96">
          <cell r="H96">
            <v>9136</v>
          </cell>
        </row>
        <row r="97">
          <cell r="H97">
            <v>349074</v>
          </cell>
        </row>
        <row r="98">
          <cell r="H98">
            <v>500000</v>
          </cell>
        </row>
        <row r="99">
          <cell r="H99">
            <v>1000000</v>
          </cell>
        </row>
        <row r="100">
          <cell r="H100">
            <v>4000000</v>
          </cell>
        </row>
        <row r="101">
          <cell r="H101">
            <v>3428</v>
          </cell>
        </row>
        <row r="102">
          <cell r="H102">
            <v>5000000</v>
          </cell>
        </row>
        <row r="103">
          <cell r="H103">
            <v>4286300</v>
          </cell>
        </row>
        <row r="104">
          <cell r="H104">
            <v>7500000</v>
          </cell>
        </row>
        <row r="105">
          <cell r="H105">
            <v>577679</v>
          </cell>
        </row>
        <row r="106">
          <cell r="H106">
            <v>199208</v>
          </cell>
        </row>
        <row r="107">
          <cell r="H107">
            <v>1900000</v>
          </cell>
        </row>
        <row r="108">
          <cell r="H108">
            <v>649797</v>
          </cell>
        </row>
        <row r="109">
          <cell r="H109">
            <v>5000000</v>
          </cell>
        </row>
        <row r="110">
          <cell r="H110">
            <v>4000</v>
          </cell>
        </row>
        <row r="111">
          <cell r="H111">
            <v>3300000</v>
          </cell>
        </row>
        <row r="112">
          <cell r="H112">
            <v>4000000</v>
          </cell>
        </row>
        <row r="113">
          <cell r="H113">
            <v>1000000</v>
          </cell>
        </row>
        <row r="114">
          <cell r="H114">
            <v>7000000</v>
          </cell>
        </row>
        <row r="115">
          <cell r="H115">
            <v>6000000</v>
          </cell>
        </row>
        <row r="116">
          <cell r="H116">
            <v>3200</v>
          </cell>
        </row>
        <row r="117">
          <cell r="H117">
            <v>6000000</v>
          </cell>
        </row>
        <row r="118">
          <cell r="H118">
            <v>331645</v>
          </cell>
        </row>
        <row r="119">
          <cell r="H119">
            <v>4500000</v>
          </cell>
        </row>
        <row r="120">
          <cell r="H120">
            <v>3000000</v>
          </cell>
        </row>
        <row r="121">
          <cell r="H121">
            <v>354564</v>
          </cell>
        </row>
        <row r="122">
          <cell r="H122">
            <v>5000000</v>
          </cell>
        </row>
        <row r="123">
          <cell r="H123">
            <v>1084</v>
          </cell>
        </row>
        <row r="124">
          <cell r="H124">
            <v>3500000</v>
          </cell>
        </row>
        <row r="125">
          <cell r="H125">
            <v>3100</v>
          </cell>
        </row>
        <row r="126">
          <cell r="H126">
            <v>5000000</v>
          </cell>
        </row>
        <row r="127">
          <cell r="H127">
            <v>39955</v>
          </cell>
        </row>
        <row r="128">
          <cell r="H128">
            <v>6035</v>
          </cell>
        </row>
        <row r="129">
          <cell r="H129">
            <v>4000000</v>
          </cell>
        </row>
        <row r="130">
          <cell r="H130">
            <v>117600</v>
          </cell>
        </row>
        <row r="131">
          <cell r="H131">
            <v>2000000</v>
          </cell>
        </row>
        <row r="132">
          <cell r="H132">
            <v>2000000</v>
          </cell>
        </row>
        <row r="133">
          <cell r="H133">
            <v>442044</v>
          </cell>
        </row>
        <row r="134">
          <cell r="H134">
            <v>75294</v>
          </cell>
        </row>
        <row r="135">
          <cell r="H135">
            <v>118</v>
          </cell>
        </row>
        <row r="136">
          <cell r="H136">
            <v>200000</v>
          </cell>
        </row>
        <row r="137">
          <cell r="H137">
            <v>445608</v>
          </cell>
        </row>
        <row r="138">
          <cell r="H138">
            <v>7500000</v>
          </cell>
        </row>
        <row r="139">
          <cell r="H139">
            <v>100000</v>
          </cell>
        </row>
        <row r="140">
          <cell r="H140">
            <v>5000000</v>
          </cell>
        </row>
        <row r="141">
          <cell r="H141">
            <v>7000000</v>
          </cell>
        </row>
        <row r="142">
          <cell r="H142">
            <v>-46764</v>
          </cell>
        </row>
        <row r="143">
          <cell r="H143">
            <v>133789</v>
          </cell>
        </row>
        <row r="144">
          <cell r="H144">
            <v>4500000</v>
          </cell>
        </row>
        <row r="145">
          <cell r="H145">
            <v>845532.01</v>
          </cell>
        </row>
        <row r="146">
          <cell r="H146">
            <v>2500000</v>
          </cell>
        </row>
        <row r="147">
          <cell r="H147">
            <v>379409</v>
          </cell>
        </row>
        <row r="148">
          <cell r="H148">
            <v>-4504</v>
          </cell>
        </row>
        <row r="149">
          <cell r="H149">
            <v>-38526</v>
          </cell>
        </row>
        <row r="150">
          <cell r="H150">
            <v>1567</v>
          </cell>
        </row>
        <row r="151">
          <cell r="H151">
            <v>158190</v>
          </cell>
        </row>
        <row r="152">
          <cell r="H152">
            <v>42663</v>
          </cell>
        </row>
        <row r="153">
          <cell r="H153">
            <v>211707</v>
          </cell>
        </row>
        <row r="154">
          <cell r="H154">
            <v>12636</v>
          </cell>
        </row>
        <row r="155">
          <cell r="H155">
            <v>60433</v>
          </cell>
        </row>
        <row r="156">
          <cell r="H156">
            <v>254774</v>
          </cell>
        </row>
        <row r="157">
          <cell r="H157">
            <v>52542</v>
          </cell>
        </row>
        <row r="158">
          <cell r="H158">
            <v>5000000</v>
          </cell>
        </row>
        <row r="159">
          <cell r="H159">
            <v>355</v>
          </cell>
        </row>
        <row r="160">
          <cell r="H160">
            <v>-355</v>
          </cell>
        </row>
        <row r="161">
          <cell r="H161">
            <v>1000000</v>
          </cell>
        </row>
        <row r="162">
          <cell r="H162">
            <v>3431</v>
          </cell>
        </row>
        <row r="163">
          <cell r="H163">
            <v>187330</v>
          </cell>
        </row>
        <row r="164">
          <cell r="H164">
            <v>254054</v>
          </cell>
        </row>
        <row r="165">
          <cell r="H165">
            <v>4328131</v>
          </cell>
        </row>
        <row r="166">
          <cell r="H166">
            <v>322120</v>
          </cell>
        </row>
        <row r="167">
          <cell r="H167">
            <v>1000000</v>
          </cell>
        </row>
        <row r="168">
          <cell r="H168">
            <v>369158</v>
          </cell>
        </row>
        <row r="169">
          <cell r="H169">
            <v>355</v>
          </cell>
        </row>
        <row r="170">
          <cell r="H170">
            <v>1700000</v>
          </cell>
        </row>
        <row r="171">
          <cell r="H171">
            <v>82040</v>
          </cell>
        </row>
        <row r="172">
          <cell r="H172">
            <v>480546</v>
          </cell>
        </row>
        <row r="173">
          <cell r="H173">
            <v>-480546</v>
          </cell>
        </row>
        <row r="174">
          <cell r="H174">
            <v>737600</v>
          </cell>
        </row>
        <row r="175">
          <cell r="H175">
            <v>2500000</v>
          </cell>
        </row>
        <row r="176">
          <cell r="H176">
            <v>301250</v>
          </cell>
        </row>
        <row r="177">
          <cell r="H177">
            <v>2500000</v>
          </cell>
        </row>
        <row r="178">
          <cell r="H178">
            <v>2000</v>
          </cell>
        </row>
        <row r="179">
          <cell r="H179">
            <v>-2000</v>
          </cell>
        </row>
        <row r="180">
          <cell r="H180">
            <v>550930</v>
          </cell>
        </row>
        <row r="181">
          <cell r="H181">
            <v>195468</v>
          </cell>
        </row>
        <row r="182">
          <cell r="H182">
            <v>2000</v>
          </cell>
        </row>
        <row r="183">
          <cell r="H183">
            <v>1000000</v>
          </cell>
        </row>
        <row r="184">
          <cell r="H184">
            <v>1500000</v>
          </cell>
        </row>
        <row r="185">
          <cell r="H185">
            <v>-3000</v>
          </cell>
        </row>
        <row r="186">
          <cell r="H186">
            <v>2000000</v>
          </cell>
        </row>
        <row r="187">
          <cell r="H187">
            <v>41370</v>
          </cell>
        </row>
        <row r="188">
          <cell r="H188">
            <v>177358</v>
          </cell>
        </row>
        <row r="189">
          <cell r="H189">
            <v>41041</v>
          </cell>
        </row>
        <row r="190">
          <cell r="H190">
            <v>400000</v>
          </cell>
        </row>
        <row r="191">
          <cell r="H191">
            <v>2000000</v>
          </cell>
        </row>
        <row r="192">
          <cell r="H192">
            <v>201398</v>
          </cell>
        </row>
        <row r="193">
          <cell r="H193">
            <v>1300</v>
          </cell>
        </row>
        <row r="194">
          <cell r="H194">
            <v>50000</v>
          </cell>
        </row>
        <row r="195">
          <cell r="H195">
            <v>200000</v>
          </cell>
        </row>
        <row r="196">
          <cell r="H196">
            <v>2000000</v>
          </cell>
        </row>
        <row r="197">
          <cell r="H197">
            <v>1180</v>
          </cell>
        </row>
        <row r="198">
          <cell r="H198">
            <v>86937</v>
          </cell>
        </row>
        <row r="199">
          <cell r="H199">
            <v>2000000</v>
          </cell>
        </row>
        <row r="200">
          <cell r="H200">
            <v>2000000</v>
          </cell>
        </row>
        <row r="201">
          <cell r="H201">
            <v>3519</v>
          </cell>
        </row>
        <row r="202">
          <cell r="H202">
            <v>416835</v>
          </cell>
        </row>
        <row r="203">
          <cell r="H203">
            <v>88003</v>
          </cell>
        </row>
        <row r="204">
          <cell r="H204">
            <v>131627</v>
          </cell>
        </row>
        <row r="205">
          <cell r="H205">
            <v>2500000</v>
          </cell>
        </row>
        <row r="206">
          <cell r="H206">
            <v>280423</v>
          </cell>
        </row>
        <row r="207">
          <cell r="H207">
            <v>10000000</v>
          </cell>
        </row>
        <row r="208">
          <cell r="H208">
            <v>100000</v>
          </cell>
        </row>
        <row r="209">
          <cell r="H209">
            <v>2000000</v>
          </cell>
        </row>
        <row r="210">
          <cell r="H210">
            <v>100000</v>
          </cell>
        </row>
        <row r="211">
          <cell r="H211">
            <v>10578500</v>
          </cell>
        </row>
        <row r="212">
          <cell r="H212">
            <v>2500000</v>
          </cell>
        </row>
        <row r="213">
          <cell r="H213">
            <v>6205</v>
          </cell>
        </row>
        <row r="214">
          <cell r="H214">
            <v>2500000</v>
          </cell>
        </row>
        <row r="215">
          <cell r="H215">
            <v>101196</v>
          </cell>
        </row>
        <row r="216">
          <cell r="H216">
            <v>10000000</v>
          </cell>
        </row>
        <row r="217">
          <cell r="H217">
            <v>53279</v>
          </cell>
        </row>
        <row r="218">
          <cell r="H218">
            <v>331531</v>
          </cell>
        </row>
        <row r="219">
          <cell r="H219">
            <v>2000000</v>
          </cell>
        </row>
        <row r="220">
          <cell r="H220">
            <v>1114600</v>
          </cell>
        </row>
        <row r="221">
          <cell r="H221">
            <v>10000000</v>
          </cell>
        </row>
        <row r="222">
          <cell r="H222">
            <v>1400</v>
          </cell>
        </row>
        <row r="223">
          <cell r="H223">
            <v>3750</v>
          </cell>
        </row>
        <row r="224">
          <cell r="H224">
            <v>15518</v>
          </cell>
        </row>
        <row r="225">
          <cell r="H225">
            <v>20142</v>
          </cell>
        </row>
        <row r="226">
          <cell r="H226">
            <v>8000000</v>
          </cell>
        </row>
        <row r="227">
          <cell r="H227">
            <v>2200</v>
          </cell>
        </row>
        <row r="228">
          <cell r="H228">
            <v>7204</v>
          </cell>
        </row>
        <row r="229">
          <cell r="H229">
            <v>112000</v>
          </cell>
        </row>
        <row r="230">
          <cell r="H230">
            <v>963240</v>
          </cell>
        </row>
        <row r="231">
          <cell r="H231">
            <v>8500000</v>
          </cell>
        </row>
        <row r="232">
          <cell r="H232">
            <v>1500000</v>
          </cell>
        </row>
        <row r="233">
          <cell r="H233">
            <v>3000</v>
          </cell>
        </row>
        <row r="234">
          <cell r="H234">
            <v>83681</v>
          </cell>
        </row>
        <row r="235">
          <cell r="H235">
            <v>94013</v>
          </cell>
        </row>
        <row r="236">
          <cell r="H236">
            <v>-102080.81</v>
          </cell>
        </row>
        <row r="237">
          <cell r="H237">
            <v>1000000</v>
          </cell>
        </row>
        <row r="238">
          <cell r="H238">
            <v>5000000</v>
          </cell>
        </row>
        <row r="239">
          <cell r="H239">
            <v>232883</v>
          </cell>
        </row>
        <row r="240">
          <cell r="H240">
            <v>4800000</v>
          </cell>
        </row>
        <row r="241">
          <cell r="H241">
            <v>1400</v>
          </cell>
        </row>
        <row r="242">
          <cell r="H242">
            <v>5000000</v>
          </cell>
        </row>
        <row r="243">
          <cell r="H243">
            <v>-5000000</v>
          </cell>
        </row>
        <row r="244">
          <cell r="H244">
            <v>717124.01</v>
          </cell>
        </row>
        <row r="245">
          <cell r="H245">
            <v>-18768</v>
          </cell>
        </row>
        <row r="246">
          <cell r="H246">
            <v>-7075</v>
          </cell>
        </row>
        <row r="247">
          <cell r="H247">
            <v>-40102</v>
          </cell>
        </row>
        <row r="248">
          <cell r="H248">
            <v>242449</v>
          </cell>
        </row>
        <row r="249">
          <cell r="H249">
            <v>1903</v>
          </cell>
        </row>
        <row r="250">
          <cell r="H250">
            <v>71149</v>
          </cell>
        </row>
        <row r="251">
          <cell r="H251">
            <v>76232</v>
          </cell>
        </row>
        <row r="252">
          <cell r="H252">
            <v>184717</v>
          </cell>
        </row>
        <row r="253">
          <cell r="H253">
            <v>26426</v>
          </cell>
        </row>
        <row r="254">
          <cell r="H254">
            <v>117865</v>
          </cell>
        </row>
        <row r="255">
          <cell r="H255">
            <v>2500000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 1"/>
      <sheetName val="PROFIT 2"/>
      <sheetName val="cash flow 3"/>
      <sheetName val="prodn 4"/>
      <sheetName val="defectives 5"/>
      <sheetName val="cost compn 6"/>
      <sheetName val="revenue performance 7"/>
      <sheetName val="inventory 8"/>
      <sheetName val="receivables 9"/>
      <sheetName val="cotton avail 10"/>
    </sheetNames>
    <sheetDataSet>
      <sheetData sheetId="0"/>
      <sheetData sheetId="1"/>
      <sheetData sheetId="2"/>
      <sheetData sheetId="3"/>
      <sheetData sheetId="4">
        <row r="1">
          <cell r="A1" t="str">
            <v>FRESH &amp; DEFECTIVES PRODUCTION</v>
          </cell>
        </row>
        <row r="3">
          <cell r="A3" t="str">
            <v>Fresh Percentage</v>
          </cell>
        </row>
        <row r="4">
          <cell r="A4" t="str">
            <v>Particulars</v>
          </cell>
          <cell r="B4" t="str">
            <v>For Quarter</v>
          </cell>
          <cell r="E4" t="str">
            <v>Cumulative</v>
          </cell>
        </row>
        <row r="5">
          <cell r="B5" t="str">
            <v>Ring</v>
          </cell>
          <cell r="C5" t="str">
            <v>OE</v>
          </cell>
          <cell r="D5" t="str">
            <v>Total</v>
          </cell>
          <cell r="E5" t="str">
            <v>Ring</v>
          </cell>
          <cell r="F5" t="str">
            <v>OE</v>
          </cell>
          <cell r="G5" t="str">
            <v>Total</v>
          </cell>
        </row>
        <row r="7">
          <cell r="A7" t="str">
            <v>Plan</v>
          </cell>
        </row>
        <row r="8">
          <cell r="A8" t="str">
            <v>Actuals</v>
          </cell>
        </row>
        <row r="9">
          <cell r="A9" t="str">
            <v>Variance(%)</v>
          </cell>
        </row>
        <row r="10">
          <cell r="A10" t="str">
            <v>Previous Year</v>
          </cell>
        </row>
        <row r="13">
          <cell r="A13" t="str">
            <v>Defectives</v>
          </cell>
        </row>
        <row r="14">
          <cell r="A14" t="str">
            <v>Particulars</v>
          </cell>
          <cell r="B14" t="str">
            <v>Vamatex</v>
          </cell>
          <cell r="C14" t="str">
            <v>Picanol</v>
          </cell>
          <cell r="D14" t="str">
            <v>Airjet</v>
          </cell>
          <cell r="E14" t="str">
            <v>Toyota</v>
          </cell>
          <cell r="F14" t="str">
            <v>Grand Total</v>
          </cell>
        </row>
        <row r="16">
          <cell r="A16" t="str">
            <v>Cum March'04 ( % )</v>
          </cell>
        </row>
        <row r="18">
          <cell r="A18" t="str">
            <v>Cum March'03 ( % )</v>
          </cell>
        </row>
        <row r="20">
          <cell r="A20" t="str">
            <v>% of Defectives to Actual Production</v>
          </cell>
        </row>
      </sheetData>
      <sheetData sheetId="5"/>
      <sheetData sheetId="6"/>
      <sheetData sheetId="7">
        <row r="1">
          <cell r="A1" t="str">
            <v>INVENTORIES</v>
          </cell>
        </row>
        <row r="2">
          <cell r="A2" t="str">
            <v>DESCRIPTION</v>
          </cell>
          <cell r="B2" t="str">
            <v>CURRENT YEAR</v>
          </cell>
          <cell r="F2" t="str">
            <v>PREVIOUS YEAR</v>
          </cell>
        </row>
        <row r="3">
          <cell r="B3" t="str">
            <v>Actual</v>
          </cell>
          <cell r="D3" t="str">
            <v>Standard</v>
          </cell>
        </row>
        <row r="4">
          <cell r="B4" t="str">
            <v>Qty</v>
          </cell>
          <cell r="C4" t="str">
            <v>Value (Rs. Crores)</v>
          </cell>
          <cell r="D4" t="str">
            <v>Qty</v>
          </cell>
          <cell r="E4" t="str">
            <v>Value (Rs. Crores)</v>
          </cell>
          <cell r="F4" t="str">
            <v>Qty</v>
          </cell>
          <cell r="G4" t="str">
            <v>Value (Rs. Crores)</v>
          </cell>
        </row>
        <row r="7">
          <cell r="A7" t="str">
            <v>Cotton &amp; Yarn</v>
          </cell>
        </row>
        <row r="8">
          <cell r="A8" t="str">
            <v>(No. of Days Consumption)</v>
          </cell>
        </row>
        <row r="10">
          <cell r="A10" t="str">
            <v>Chemicals</v>
          </cell>
        </row>
        <row r="12">
          <cell r="A12" t="str">
            <v>Stores &amp; Spares</v>
          </cell>
        </row>
        <row r="14">
          <cell r="A14" t="str">
            <v>Work in Progress</v>
          </cell>
        </row>
        <row r="16">
          <cell r="A16" t="str">
            <v>Finished Goods</v>
          </cell>
        </row>
        <row r="18">
          <cell r="A18" t="str">
            <v>(No. of days sales)</v>
          </cell>
        </row>
        <row r="22">
          <cell r="A22" t="str">
            <v>AGEING OF FINISHED STOCK</v>
          </cell>
        </row>
        <row r="23">
          <cell r="A23" t="str">
            <v>Particulars</v>
          </cell>
          <cell r="B23" t="str">
            <v>1 to 90 days</v>
          </cell>
          <cell r="C23" t="str">
            <v>91 to 180 days</v>
          </cell>
          <cell r="D23" t="str">
            <v>Above 180 days</v>
          </cell>
          <cell r="E23" t="str">
            <v>Total</v>
          </cell>
        </row>
        <row r="24">
          <cell r="A24" t="str">
            <v>Fresh</v>
          </cell>
        </row>
        <row r="25">
          <cell r="A25" t="str">
            <v>SST</v>
          </cell>
        </row>
        <row r="26">
          <cell r="A26" t="str">
            <v>Seconds</v>
          </cell>
        </row>
        <row r="27">
          <cell r="A27" t="str">
            <v>Total</v>
          </cell>
        </row>
      </sheetData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0304-1"/>
      <sheetName val="Cons.Trial"/>
      <sheetName val="BS_Grouping"/>
      <sheetName val="PL_Grouping"/>
      <sheetName val="BS"/>
      <sheetName val="P&amp;L"/>
      <sheetName val="A, B"/>
      <sheetName val="C"/>
      <sheetName val="D "/>
      <sheetName val="E, F, G"/>
      <sheetName val="H, I, J"/>
      <sheetName val="K, L, M"/>
      <sheetName val="N,O"/>
      <sheetName val="D  (CMS)"/>
      <sheetName val="D  (INFO)"/>
      <sheetName val="B-STACT.XLS"/>
      <sheetName val="CMS.DepnMar05"/>
      <sheetName val="Infonet chart MAR05 "/>
      <sheetName val="CMS ASSET"/>
      <sheetName val="12, 13 (2)"/>
      <sheetName val="P&amp;L_Grouping"/>
      <sheetName val=" DepnMar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212682"/>
      <sheetName val="102255"/>
      <sheetName val="104987"/>
      <sheetName val="211977"/>
    </sheetNames>
    <sheetDataSet>
      <sheetData sheetId="0">
        <row r="6">
          <cell r="J6">
            <v>-35296723.589999996</v>
          </cell>
        </row>
      </sheetData>
      <sheetData sheetId="1">
        <row r="2">
          <cell r="H2">
            <v>40997545.839999989</v>
          </cell>
        </row>
        <row r="3">
          <cell r="H3">
            <v>-9363201.3699999992</v>
          </cell>
        </row>
        <row r="4">
          <cell r="H4">
            <v>-224695.87</v>
          </cell>
        </row>
        <row r="5">
          <cell r="H5">
            <v>-14947843.619999999</v>
          </cell>
        </row>
        <row r="6">
          <cell r="H6">
            <v>12251521</v>
          </cell>
        </row>
        <row r="7">
          <cell r="H7">
            <v>-12446106.060000001</v>
          </cell>
        </row>
        <row r="8">
          <cell r="H8">
            <v>271600</v>
          </cell>
        </row>
        <row r="9">
          <cell r="H9">
            <v>54876</v>
          </cell>
        </row>
        <row r="10">
          <cell r="H10">
            <v>244272</v>
          </cell>
        </row>
        <row r="11">
          <cell r="H11">
            <v>40042</v>
          </cell>
        </row>
        <row r="12">
          <cell r="H12">
            <v>285707</v>
          </cell>
        </row>
        <row r="13">
          <cell r="H13">
            <v>75600</v>
          </cell>
        </row>
        <row r="14">
          <cell r="H14">
            <v>37751</v>
          </cell>
        </row>
        <row r="15">
          <cell r="H15">
            <v>83003</v>
          </cell>
        </row>
        <row r="16">
          <cell r="H16">
            <v>80965</v>
          </cell>
        </row>
        <row r="17">
          <cell r="H17">
            <v>255967</v>
          </cell>
        </row>
        <row r="18">
          <cell r="H18">
            <v>57155</v>
          </cell>
        </row>
        <row r="19">
          <cell r="H19">
            <v>227824</v>
          </cell>
        </row>
        <row r="20">
          <cell r="H20">
            <v>56869</v>
          </cell>
        </row>
        <row r="21">
          <cell r="H21">
            <v>244258</v>
          </cell>
        </row>
        <row r="22">
          <cell r="H22">
            <v>56010</v>
          </cell>
        </row>
        <row r="23">
          <cell r="H23">
            <v>129573</v>
          </cell>
        </row>
        <row r="24">
          <cell r="H24">
            <v>13896</v>
          </cell>
        </row>
        <row r="25">
          <cell r="H25">
            <v>29982</v>
          </cell>
        </row>
        <row r="26">
          <cell r="H26">
            <v>54517</v>
          </cell>
        </row>
        <row r="27">
          <cell r="H27">
            <v>453074</v>
          </cell>
        </row>
        <row r="28">
          <cell r="H28">
            <v>-8253258.2800000003</v>
          </cell>
        </row>
        <row r="29">
          <cell r="H29">
            <v>-20348851.969999999</v>
          </cell>
        </row>
        <row r="30">
          <cell r="H30">
            <v>-450415.57</v>
          </cell>
        </row>
        <row r="31">
          <cell r="H31">
            <v>1950</v>
          </cell>
        </row>
        <row r="32">
          <cell r="H32">
            <v>103600</v>
          </cell>
        </row>
        <row r="33">
          <cell r="H33">
            <v>55220</v>
          </cell>
        </row>
        <row r="34">
          <cell r="H34">
            <v>102481</v>
          </cell>
        </row>
        <row r="35">
          <cell r="H35">
            <v>-12938951.550000001</v>
          </cell>
        </row>
        <row r="36">
          <cell r="H36">
            <v>122763</v>
          </cell>
        </row>
        <row r="37">
          <cell r="H37">
            <v>19642073</v>
          </cell>
        </row>
        <row r="38">
          <cell r="H38">
            <v>-122763</v>
          </cell>
        </row>
        <row r="39">
          <cell r="H39">
            <v>-19642073</v>
          </cell>
        </row>
        <row r="40">
          <cell r="H40">
            <v>122763</v>
          </cell>
        </row>
        <row r="41">
          <cell r="H41">
            <v>19642073</v>
          </cell>
        </row>
        <row r="42">
          <cell r="H42">
            <v>-19764864</v>
          </cell>
        </row>
        <row r="43">
          <cell r="H43">
            <v>-314830.95</v>
          </cell>
        </row>
        <row r="44">
          <cell r="H44">
            <v>13105604</v>
          </cell>
        </row>
      </sheetData>
      <sheetData sheetId="2">
        <row r="2">
          <cell r="H2">
            <v>139727738.22999999</v>
          </cell>
        </row>
        <row r="3">
          <cell r="H3">
            <v>17082.96</v>
          </cell>
        </row>
        <row r="4">
          <cell r="H4">
            <v>-17082.96</v>
          </cell>
        </row>
        <row r="5">
          <cell r="H5">
            <v>-4956040</v>
          </cell>
        </row>
        <row r="6">
          <cell r="H6">
            <v>-4961330</v>
          </cell>
        </row>
        <row r="7">
          <cell r="H7">
            <v>-16966.62</v>
          </cell>
        </row>
        <row r="8">
          <cell r="H8">
            <v>-4139234.55</v>
          </cell>
        </row>
        <row r="9">
          <cell r="H9">
            <v>5842762</v>
          </cell>
        </row>
        <row r="10">
          <cell r="H10">
            <v>-4476385.29</v>
          </cell>
        </row>
        <row r="11">
          <cell r="H11">
            <v>-34154.86</v>
          </cell>
        </row>
        <row r="12">
          <cell r="H12">
            <v>-10372701.199999999</v>
          </cell>
        </row>
        <row r="13">
          <cell r="H13">
            <v>47290.58</v>
          </cell>
        </row>
        <row r="14">
          <cell r="H14">
            <v>8253258.2800000003</v>
          </cell>
        </row>
        <row r="15">
          <cell r="H15">
            <v>34154.86</v>
          </cell>
        </row>
        <row r="16">
          <cell r="H16">
            <v>16966.62</v>
          </cell>
        </row>
        <row r="17">
          <cell r="H17">
            <v>-4327359.96</v>
          </cell>
        </row>
        <row r="18">
          <cell r="H18">
            <v>-5295687.12</v>
          </cell>
        </row>
        <row r="19">
          <cell r="H19">
            <v>-125250000</v>
          </cell>
        </row>
        <row r="20">
          <cell r="H20">
            <v>5640000</v>
          </cell>
        </row>
        <row r="21">
          <cell r="H21">
            <v>-2306578.2999999998</v>
          </cell>
        </row>
        <row r="22">
          <cell r="H22">
            <v>-4269825.54</v>
          </cell>
        </row>
        <row r="23">
          <cell r="H23">
            <v>-2729323</v>
          </cell>
        </row>
        <row r="24">
          <cell r="H24">
            <v>2729323</v>
          </cell>
        </row>
        <row r="25">
          <cell r="H25">
            <v>2279323</v>
          </cell>
        </row>
        <row r="26">
          <cell r="H26">
            <v>-2147405</v>
          </cell>
        </row>
      </sheetData>
      <sheetData sheetId="3"/>
      <sheetData sheetId="4">
        <row r="2">
          <cell r="H2">
            <v>4290108</v>
          </cell>
        </row>
        <row r="3">
          <cell r="H3">
            <v>-2148102.62</v>
          </cell>
        </row>
        <row r="4">
          <cell r="H4">
            <v>-2160382.25</v>
          </cell>
        </row>
        <row r="5">
          <cell r="H5">
            <v>-2160281.5</v>
          </cell>
        </row>
        <row r="6">
          <cell r="H6">
            <v>-4290644.25</v>
          </cell>
        </row>
        <row r="7">
          <cell r="H7">
            <v>4259712</v>
          </cell>
        </row>
        <row r="8">
          <cell r="H8">
            <v>-4605277.5599999996</v>
          </cell>
        </row>
        <row r="9">
          <cell r="H9">
            <v>-4259712</v>
          </cell>
        </row>
        <row r="10">
          <cell r="H10">
            <v>4290644.25</v>
          </cell>
        </row>
        <row r="11">
          <cell r="H11">
            <v>2147405</v>
          </cell>
        </row>
        <row r="12">
          <cell r="H12">
            <v>-2147405</v>
          </cell>
        </row>
        <row r="13">
          <cell r="H13">
            <v>2148102.62</v>
          </cell>
        </row>
        <row r="14">
          <cell r="H14">
            <v>4563123</v>
          </cell>
        </row>
        <row r="15">
          <cell r="H15">
            <v>-4563123</v>
          </cell>
        </row>
        <row r="16">
          <cell r="H16">
            <v>4605277.5599999996</v>
          </cell>
        </row>
        <row r="17">
          <cell r="H17">
            <v>-4290108</v>
          </cell>
        </row>
        <row r="18">
          <cell r="H18">
            <v>4320663.75</v>
          </cell>
        </row>
        <row r="19">
          <cell r="H19">
            <v>-18436.330000000002</v>
          </cell>
        </row>
        <row r="20">
          <cell r="H20">
            <v>-30555.75</v>
          </cell>
        </row>
        <row r="21">
          <cell r="H21">
            <v>-30932.25</v>
          </cell>
        </row>
        <row r="22">
          <cell r="H22">
            <v>-42154.559999999998</v>
          </cell>
        </row>
        <row r="23">
          <cell r="H23">
            <v>18433.66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Sum"/>
      <sheetName val="Upgrade"/>
      <sheetName val="Bud changes"/>
      <sheetName val="Debtors days"/>
      <sheetName val="Debt days"/>
      <sheetName val="Fixed assets"/>
      <sheetName val="Sales flighting"/>
      <sheetName val="Sales detail"/>
      <sheetName val="Look up % inc"/>
      <sheetName val="BOM old"/>
      <sheetName val="BOM rev1"/>
      <sheetName val="2004 COG"/>
      <sheetName val="Sales 2004"/>
      <sheetName val="Sales cases mth"/>
      <sheetName val="Payroll rev1"/>
      <sheetName val="Payroll factory"/>
      <sheetName val="Pay 2004"/>
      <sheetName val="Sdy Exp"/>
      <sheetName val="Ovrhead 2004"/>
      <sheetName val="Ovrhead old"/>
      <sheetName val="2003 data"/>
      <sheetName val="BOE loan"/>
      <sheetName val="RBSA op bud 2004"/>
      <sheetName val="Profit forecast"/>
      <sheetName val="Prof F.cast FINAL"/>
      <sheetName val="IS 2004"/>
      <sheetName val="BS"/>
      <sheetName val="Conversion"/>
      <sheetName val="M_S"/>
      <sheetName val="M_M"/>
      <sheetName val="M_C"/>
      <sheetName val="M_O"/>
      <sheetName val="M_A"/>
      <sheetName val="M_F"/>
      <sheetName val="M_B"/>
      <sheetName val="M_Charts"/>
      <sheetName val="M_PL"/>
      <sheetName val="M_CF"/>
      <sheetName val="M_BS"/>
      <sheetName val="M_PR"/>
      <sheetName val="Summary"/>
      <sheetName val="M_SY"/>
      <sheetName val="Q_A1"/>
      <sheetName val="Q_A2"/>
      <sheetName val="Q_Charts"/>
      <sheetName val="45_A"/>
      <sheetName val="A_Charts"/>
      <sheetName val="Q_PL"/>
      <sheetName val="Q_CF"/>
      <sheetName val="Q_BS"/>
      <sheetName val="Q_PR"/>
      <sheetName val="Text"/>
      <sheetName val="Quik"/>
      <sheetName val="Sens"/>
      <sheetName val="What-If"/>
      <sheetName val="Profit"/>
      <sheetName val="Cash"/>
      <sheetName val="Track"/>
      <sheetName val="Trends"/>
      <sheetName val="Check"/>
      <sheetName val="Calc"/>
      <sheetName val="MAIN"/>
      <sheetName val="COMMERCIAL"/>
      <sheetName val="SHARE"/>
      <sheetName val="ASS"/>
      <sheetName val="PROT"/>
      <sheetName val="PRINT-ASS"/>
      <sheetName val="OUT"/>
      <sheetName val="PRINT-OUT"/>
      <sheetName val="CHARTS"/>
      <sheetName val="PRINT-CHARTS"/>
      <sheetName val="TOOLS-SETUP"/>
      <sheetName val="HELP"/>
      <sheetName val="ADDITIONS"/>
      <sheetName val="DESCRIPTION"/>
      <sheetName val="BASICINFO"/>
      <sheetName val="PRINT"/>
      <sheetName val="ABOUT"/>
      <sheetName val="VIEW"/>
      <sheetName val="CHART"/>
      <sheetName val="SPLASH"/>
    </sheetNames>
    <sheetDataSet>
      <sheetData sheetId="0" refreshError="1">
        <row r="5">
          <cell r="F5" t="str">
            <v>Stanley Whitfield</v>
          </cell>
        </row>
        <row r="7">
          <cell r="F7" t="str">
            <v>Stanley Whitfield</v>
          </cell>
        </row>
      </sheetData>
      <sheetData sheetId="1" refreshError="1"/>
      <sheetData sheetId="2" refreshError="1">
        <row r="1">
          <cell r="C1" t="str">
            <v>Shareware Upgrade Form</v>
          </cell>
        </row>
        <row r="3">
          <cell r="B3" t="str">
            <v>You can upgrade electronically by phone,</v>
          </cell>
        </row>
        <row r="4">
          <cell r="B4" t="str">
            <v>fax, post, e-mail or WWW (see bottom).</v>
          </cell>
        </row>
        <row r="5">
          <cell r="B5" t="str">
            <v>The cost of upgrading the shareware version of Exl-Plan and (optional) 125-page bound manual is as follows:</v>
          </cell>
        </row>
        <row r="6">
          <cell r="B6" t="str">
            <v xml:space="preserve">    License for one copy of Exl-Plan Super:</v>
          </cell>
          <cell r="E6" t="str">
            <v>US$</v>
          </cell>
          <cell r="F6">
            <v>169</v>
          </cell>
        </row>
        <row r="7">
          <cell r="B7" t="str">
            <v xml:space="preserve">    One copy of manual (optional):</v>
          </cell>
          <cell r="E7" t="str">
            <v>US$</v>
          </cell>
          <cell r="F7">
            <v>20</v>
          </cell>
        </row>
        <row r="9">
          <cell r="B9" t="str">
            <v>Code Number:</v>
          </cell>
          <cell r="C9" t="str">
            <v>5140</v>
          </cell>
          <cell r="D9" t="str">
            <v>3806</v>
          </cell>
          <cell r="E9" t="str">
            <v>7040</v>
          </cell>
          <cell r="F9" t="str">
            <v>exlsuk20</v>
          </cell>
        </row>
        <row r="11">
          <cell r="B11" t="str">
            <v xml:space="preserve">  NOTE: The Code Number can be used to remotely upgrade this copy of Exl-Plan. As a result, you can immediately enter</v>
          </cell>
        </row>
        <row r="12">
          <cell r="B12" t="str">
            <v xml:space="preserve">  meaningful assumptions into this copy which you will be able to upgrade to the fully-operational version. This will save</v>
          </cell>
        </row>
        <row r="13">
          <cell r="B13" t="str">
            <v xml:space="preserve">  time and will eliminate the need to re-entry assumptions as well as further downloading and installation. Once payment</v>
          </cell>
        </row>
        <row r="14">
          <cell r="B14" t="str">
            <v xml:space="preserve">  and VAT number (if applicable) have been cleared (normally within 24 hours), an Unlock Code will be sent to the user, </v>
          </cell>
        </row>
        <row r="15">
          <cell r="B15" t="str">
            <v xml:space="preserve">  usually by the same route (post, fax, phone or e-mail) as was used to seek the upgrade.</v>
          </cell>
        </row>
        <row r="17">
          <cell r="B17" t="str">
            <v>Name:</v>
          </cell>
        </row>
        <row r="19">
          <cell r="B19" t="str">
            <v>Position:</v>
          </cell>
        </row>
        <row r="21">
          <cell r="B21" t="str">
            <v>Company:</v>
          </cell>
        </row>
        <row r="23">
          <cell r="B23" t="str">
            <v>Address:</v>
          </cell>
        </row>
        <row r="25">
          <cell r="B25" t="str">
            <v>VAT Number:</v>
          </cell>
          <cell r="H25" t="str">
            <v xml:space="preserve">    Leave blank if located outside European Union (EU).</v>
          </cell>
        </row>
        <row r="26">
          <cell r="B26" t="str">
            <v xml:space="preserve">     If based in Ireland, VAT (Value Added Tax) at 21% will be added to total below. If located in another EU State, VAT will also</v>
          </cell>
        </row>
        <row r="27">
          <cell r="B27" t="str">
            <v xml:space="preserve">     be added unless a bona fide VAT number is indicated above for the business. If located outside the EU, no VAT applies.</v>
          </cell>
        </row>
        <row r="29">
          <cell r="B29" t="str">
            <v>Tel No:</v>
          </cell>
          <cell r="I29" t="str">
            <v>Fax No.:</v>
          </cell>
        </row>
        <row r="30">
          <cell r="C30" t="str">
            <v>Day-time telephone number essential</v>
          </cell>
        </row>
        <row r="31">
          <cell r="B31" t="str">
            <v>E-mail address:</v>
          </cell>
          <cell r="H31" t="str">
            <v>&lt;&lt; Double check your address !!!</v>
          </cell>
        </row>
        <row r="33">
          <cell r="B33" t="str">
            <v xml:space="preserve">Payment accepted by credit card, UK/Irish bank cheque, International Money Order, or bank draft (sterling or US$). </v>
          </cell>
        </row>
        <row r="34">
          <cell r="B34" t="str">
            <v>Cheques etc. should be made payable to "Invest-Tech Limited". We reserve the right to delay despatch until payment</v>
          </cell>
        </row>
        <row r="35">
          <cell r="B35" t="str">
            <v>has been cleared. Note: The manual is optional but will not be supplied without an upgrade.</v>
          </cell>
        </row>
        <row r="36">
          <cell r="F36" t="str">
            <v>Copies</v>
          </cell>
          <cell r="H36" t="str">
            <v>US$</v>
          </cell>
        </row>
        <row r="37">
          <cell r="B37" t="str">
            <v>Cost of upgrade(s)</v>
          </cell>
          <cell r="F37">
            <v>1</v>
          </cell>
          <cell r="H37">
            <v>169</v>
          </cell>
        </row>
        <row r="38">
          <cell r="B38" t="str">
            <v>Cost of manual(s) - optional</v>
          </cell>
          <cell r="F38">
            <v>1</v>
          </cell>
          <cell r="H38">
            <v>20</v>
          </cell>
        </row>
        <row r="39">
          <cell r="B39" t="str">
            <v>Total (Press F9 to update)</v>
          </cell>
          <cell r="E39" t="str">
            <v>Press F9 to update</v>
          </cell>
          <cell r="H39">
            <v>189</v>
          </cell>
          <cell r="I39" t="str">
            <v xml:space="preserve">  + VAT (if applicable - see note above)</v>
          </cell>
        </row>
        <row r="41">
          <cell r="B41" t="str">
            <v>Cheque, IMO or draft enclosed for:</v>
          </cell>
          <cell r="G41" t="str">
            <v xml:space="preserve"> (If paying in IR£ or Sterling, use latest US$ exchange rate)</v>
          </cell>
        </row>
        <row r="43">
          <cell r="B43" t="str">
            <v>Payment by credit card (mark a box):</v>
          </cell>
          <cell r="E43" t="str">
            <v>Visa</v>
          </cell>
          <cell r="G43" t="str">
            <v xml:space="preserve">  Mastercard</v>
          </cell>
          <cell r="J43" t="str">
            <v xml:space="preserve">       Access</v>
          </cell>
        </row>
        <row r="45">
          <cell r="B45" t="str">
            <v>Credit card number:</v>
          </cell>
        </row>
        <row r="47">
          <cell r="B47" t="str">
            <v>Expiry:</v>
          </cell>
          <cell r="D47" t="str">
            <v>Month</v>
          </cell>
          <cell r="F47" t="str">
            <v>Year</v>
          </cell>
          <cell r="H47" t="str">
            <v xml:space="preserve">  Enter year in full as 199x or 200x</v>
          </cell>
        </row>
        <row r="49">
          <cell r="B49" t="str">
            <v>Signature of card holder:</v>
          </cell>
          <cell r="C49" t="str">
            <v>X</v>
          </cell>
          <cell r="J49" t="str">
            <v xml:space="preserve">    Essential if ordering by mail or fax.</v>
          </cell>
        </row>
        <row r="51">
          <cell r="B51" t="str">
            <v>Name of card holder:</v>
          </cell>
        </row>
        <row r="53">
          <cell r="B53" t="str">
            <v>Address of card holder (if different from address indicated above):</v>
          </cell>
        </row>
        <row r="56">
          <cell r="B56" t="str">
            <v>From what source did you acquire this shareware copy of Exl-Plan:</v>
          </cell>
        </row>
        <row r="59">
          <cell r="B59" t="str">
            <v>Any special delivery requirements or comments about Exl-Plan:</v>
          </cell>
        </row>
        <row r="64">
          <cell r="B64" t="str">
            <v xml:space="preserve">Please double check all your details. </v>
          </cell>
          <cell r="E64" t="str">
            <v>Thank you for the order. Please return this completed form to:</v>
          </cell>
        </row>
        <row r="65">
          <cell r="B65" t="str">
            <v xml:space="preserve">      Invest-Tech Limited, 27 Ardmeen Park, Blackrock, Co Dublin, Ireland</v>
          </cell>
        </row>
        <row r="66">
          <cell r="B66" t="str">
            <v xml:space="preserve">      Tel: +353-1-283 4083    Fax: +353-1-278 2391  </v>
          </cell>
        </row>
        <row r="67">
          <cell r="B67" t="str">
            <v xml:space="preserve">      E-mail:    sales@planware.org     (Complete form, use button above to copy it to clipboard and then paste into message)</v>
          </cell>
        </row>
        <row r="68">
          <cell r="B68" t="str">
            <v xml:space="preserve">      Web:    www.planware.org   (Extensive on-line and alternative ordering facilities available)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1 - SALES &amp; FINISHED STOCK TARGETS</v>
          </cell>
        </row>
        <row r="4">
          <cell r="I4" t="str">
            <v>Set cells below to zero if not entering seasonal assumptions</v>
          </cell>
          <cell r="S4" t="str">
            <v>Total</v>
          </cell>
        </row>
        <row r="5">
          <cell r="A5" t="str">
            <v>Seasonal index</v>
          </cell>
          <cell r="F5" t="str">
            <v>-&gt;&gt;</v>
          </cell>
          <cell r="G5">
            <v>0</v>
          </cell>
          <cell r="S5">
            <v>0</v>
          </cell>
        </row>
        <row r="7">
          <cell r="A7" t="str">
            <v>Sales - Pharma/Dettol/Bleach (000s units or R000):</v>
          </cell>
          <cell r="I7" t="str">
            <v>Use either sales volumes or turnover values throughout this group</v>
          </cell>
          <cell r="S7" t="str">
            <v>Total</v>
          </cell>
        </row>
        <row r="8">
          <cell r="A8" t="str">
            <v xml:space="preserve"> Subgroup 1a</v>
          </cell>
          <cell r="F8" t="str">
            <v>&lt;&lt;-&gt;&gt;</v>
          </cell>
          <cell r="G8">
            <v>6538.6952634822337</v>
          </cell>
          <cell r="H8">
            <v>6040.1491440266755</v>
          </cell>
          <cell r="I8">
            <v>6281.8552679327777</v>
          </cell>
          <cell r="J8">
            <v>5801.7092994447139</v>
          </cell>
          <cell r="K8">
            <v>7810.0477235724884</v>
          </cell>
          <cell r="L8">
            <v>7586.7417506338788</v>
          </cell>
          <cell r="M8">
            <v>9173.5098421713883</v>
          </cell>
          <cell r="N8">
            <v>7072.2996415395246</v>
          </cell>
          <cell r="O8">
            <v>6005.8530034203841</v>
          </cell>
          <cell r="P8">
            <v>5931.4052679327779</v>
          </cell>
          <cell r="Q8">
            <v>9903.7185988894271</v>
          </cell>
          <cell r="R8">
            <v>5946.4473770271316</v>
          </cell>
          <cell r="S8">
            <v>84092.432180073403</v>
          </cell>
        </row>
        <row r="9">
          <cell r="A9" t="str">
            <v xml:space="preserve"> Subgroup 1b</v>
          </cell>
          <cell r="F9" t="str">
            <v>&lt;&lt;-&gt;&gt;</v>
          </cell>
          <cell r="S9">
            <v>0</v>
          </cell>
        </row>
        <row r="10">
          <cell r="A10" t="str">
            <v xml:space="preserve"> Subgroup 1c</v>
          </cell>
          <cell r="F10" t="str">
            <v>&lt;&lt;-&gt;&gt;</v>
          </cell>
          <cell r="S10">
            <v>0</v>
          </cell>
        </row>
        <row r="11">
          <cell r="A11" t="str">
            <v xml:space="preserve"> Subgroup 1d</v>
          </cell>
          <cell r="F11" t="str">
            <v>&lt;&lt;-&gt;&gt;</v>
          </cell>
          <cell r="S11">
            <v>0</v>
          </cell>
        </row>
        <row r="12">
          <cell r="A12" t="str">
            <v xml:space="preserve"> Subgroup 1e</v>
          </cell>
          <cell r="F12" t="str">
            <v>&lt;&lt;-&gt;&gt;</v>
          </cell>
          <cell r="S12">
            <v>0</v>
          </cell>
        </row>
        <row r="13">
          <cell r="A13" t="str">
            <v>Total sales - Pharma/Dettol/Bleach</v>
          </cell>
          <cell r="G13">
            <v>6538.6952634822337</v>
          </cell>
          <cell r="H13">
            <v>6040.1491440266755</v>
          </cell>
          <cell r="I13">
            <v>6281.8552679327777</v>
          </cell>
          <cell r="J13">
            <v>5801.7092994447139</v>
          </cell>
          <cell r="K13">
            <v>7810.0477235724884</v>
          </cell>
          <cell r="L13">
            <v>7586.7417506338788</v>
          </cell>
          <cell r="M13">
            <v>9173.5098421713883</v>
          </cell>
          <cell r="N13">
            <v>7072.2996415395246</v>
          </cell>
          <cell r="O13">
            <v>6005.8530034203841</v>
          </cell>
          <cell r="P13">
            <v>5931.4052679327779</v>
          </cell>
          <cell r="Q13">
            <v>9903.7185988894271</v>
          </cell>
          <cell r="R13">
            <v>5946.4473770271316</v>
          </cell>
          <cell r="S13">
            <v>5946.4473770271316</v>
          </cell>
        </row>
        <row r="14">
          <cell r="R14" t="str">
            <v>Total =</v>
          </cell>
          <cell r="S14">
            <v>84092.432180073403</v>
          </cell>
        </row>
        <row r="15">
          <cell r="A15" t="str">
            <v>Sales - Other Co Packing (000s units or R000):</v>
          </cell>
          <cell r="I15" t="str">
            <v>Use either sales volumes or turnover values throughout this group</v>
          </cell>
        </row>
        <row r="16">
          <cell r="A16" t="str">
            <v xml:space="preserve"> Subgroup 2a</v>
          </cell>
          <cell r="F16" t="str">
            <v>&lt;&lt;-&gt;&gt;</v>
          </cell>
          <cell r="S16">
            <v>0</v>
          </cell>
        </row>
        <row r="17">
          <cell r="A17" t="str">
            <v xml:space="preserve"> Subgroup 2b</v>
          </cell>
          <cell r="F17" t="str">
            <v>&lt;&lt;-&gt;&gt;</v>
          </cell>
          <cell r="S17">
            <v>0</v>
          </cell>
        </row>
        <row r="18">
          <cell r="A18" t="str">
            <v xml:space="preserve"> Subgroup 2c</v>
          </cell>
          <cell r="F18" t="str">
            <v>&lt;&lt;-&gt;&gt;</v>
          </cell>
          <cell r="S18">
            <v>0</v>
          </cell>
        </row>
        <row r="19">
          <cell r="A19" t="str">
            <v xml:space="preserve"> Subgroup 2d</v>
          </cell>
          <cell r="F19" t="str">
            <v>&lt;&lt;-&gt;&gt;</v>
          </cell>
          <cell r="S19">
            <v>0</v>
          </cell>
        </row>
        <row r="20">
          <cell r="A20" t="str">
            <v xml:space="preserve"> Subgroup 2e</v>
          </cell>
          <cell r="F20" t="str">
            <v>&lt;&lt;-&gt;&gt;</v>
          </cell>
          <cell r="S20">
            <v>0</v>
          </cell>
        </row>
        <row r="21">
          <cell r="A21" t="str">
            <v>Total sales - Other Co Packing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R22" t="str">
            <v>Total =</v>
          </cell>
          <cell r="S22">
            <v>0</v>
          </cell>
        </row>
        <row r="23">
          <cell r="A23" t="str">
            <v>Sales - Group3 (000s units or R000):</v>
          </cell>
          <cell r="I23" t="str">
            <v>Use either sales volumes or turnover values throughout this group</v>
          </cell>
        </row>
        <row r="24">
          <cell r="A24" t="str">
            <v xml:space="preserve"> Subgroup 3a</v>
          </cell>
          <cell r="F24" t="str">
            <v>&lt;&lt;-&gt;&gt;</v>
          </cell>
          <cell r="S24">
            <v>0</v>
          </cell>
        </row>
        <row r="25">
          <cell r="A25" t="str">
            <v xml:space="preserve"> Subgroup 3b</v>
          </cell>
          <cell r="F25" t="str">
            <v>&lt;&lt;-&gt;&gt;</v>
          </cell>
          <cell r="S25">
            <v>0</v>
          </cell>
        </row>
        <row r="26">
          <cell r="A26" t="str">
            <v xml:space="preserve"> Subgroup 3c</v>
          </cell>
          <cell r="F26" t="str">
            <v>&lt;&lt;-&gt;&gt;</v>
          </cell>
          <cell r="S26">
            <v>0</v>
          </cell>
        </row>
        <row r="27">
          <cell r="A27" t="str">
            <v xml:space="preserve"> Subgroup 3d</v>
          </cell>
          <cell r="F27" t="str">
            <v>&lt;&lt;-&gt;&gt;</v>
          </cell>
          <cell r="S27">
            <v>0</v>
          </cell>
        </row>
        <row r="28">
          <cell r="A28" t="str">
            <v xml:space="preserve"> Subgroup 3e</v>
          </cell>
          <cell r="F28" t="str">
            <v>&lt;&lt;-&gt;&gt;</v>
          </cell>
          <cell r="S28">
            <v>0</v>
          </cell>
        </row>
        <row r="29">
          <cell r="A29" t="str">
            <v>Total sales - Group3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R30" t="str">
            <v>Total =</v>
          </cell>
          <cell r="S30">
            <v>0</v>
          </cell>
        </row>
        <row r="31">
          <cell r="A31" t="str">
            <v>Sales - Group4 (000s units or R000):</v>
          </cell>
          <cell r="I31" t="str">
            <v>Use either sales volumes or turnover values throughout this group</v>
          </cell>
        </row>
        <row r="32">
          <cell r="A32" t="str">
            <v xml:space="preserve"> Subgroup 4a</v>
          </cell>
          <cell r="F32" t="str">
            <v>&lt;&lt;-&gt;&gt;</v>
          </cell>
          <cell r="S32">
            <v>0</v>
          </cell>
        </row>
        <row r="33">
          <cell r="A33" t="str">
            <v xml:space="preserve"> Subgroup 4b</v>
          </cell>
          <cell r="F33" t="str">
            <v>&lt;&lt;-&gt;&gt;</v>
          </cell>
          <cell r="S33">
            <v>0</v>
          </cell>
        </row>
        <row r="34">
          <cell r="A34" t="str">
            <v xml:space="preserve"> Subgroup 4c</v>
          </cell>
          <cell r="F34" t="str">
            <v>&lt;&lt;-&gt;&gt;</v>
          </cell>
          <cell r="S34">
            <v>0</v>
          </cell>
        </row>
        <row r="35">
          <cell r="A35" t="str">
            <v xml:space="preserve"> Subgroup 4d</v>
          </cell>
          <cell r="F35" t="str">
            <v>&lt;&lt;-&gt;&gt;</v>
          </cell>
          <cell r="S35">
            <v>0</v>
          </cell>
        </row>
        <row r="36">
          <cell r="A36" t="str">
            <v xml:space="preserve"> Subgroup 4e</v>
          </cell>
          <cell r="F36" t="str">
            <v>&lt;&lt;-&gt;&gt;</v>
          </cell>
          <cell r="S36">
            <v>0</v>
          </cell>
        </row>
        <row r="37">
          <cell r="A37" t="str">
            <v>Total sales - Group4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R38" t="str">
            <v>Total =</v>
          </cell>
          <cell r="S38">
            <v>0</v>
          </cell>
        </row>
        <row r="39">
          <cell r="A39" t="str">
            <v>Sales - Group5 (000s units or R000):</v>
          </cell>
          <cell r="I39" t="str">
            <v>Use either sales volumes or turnover values throughout this group</v>
          </cell>
        </row>
        <row r="40">
          <cell r="A40" t="str">
            <v xml:space="preserve"> Subgroup 5a</v>
          </cell>
          <cell r="F40" t="str">
            <v>&lt;&lt;-&gt;&gt;</v>
          </cell>
          <cell r="S40">
            <v>0</v>
          </cell>
        </row>
        <row r="41">
          <cell r="A41" t="str">
            <v xml:space="preserve"> Subgroup 5b</v>
          </cell>
          <cell r="F41" t="str">
            <v>&lt;&lt;-&gt;&gt;</v>
          </cell>
          <cell r="S41">
            <v>0</v>
          </cell>
        </row>
        <row r="42">
          <cell r="A42" t="str">
            <v xml:space="preserve"> Subgroup 5c</v>
          </cell>
          <cell r="F42" t="str">
            <v>&lt;&lt;-&gt;&gt;</v>
          </cell>
          <cell r="S42">
            <v>0</v>
          </cell>
        </row>
        <row r="43">
          <cell r="A43" t="str">
            <v xml:space="preserve"> Subgroup 5d</v>
          </cell>
          <cell r="F43" t="str">
            <v>&lt;&lt;-&gt;&gt;</v>
          </cell>
          <cell r="S43">
            <v>0</v>
          </cell>
        </row>
        <row r="44">
          <cell r="A44" t="str">
            <v xml:space="preserve"> Subgroup 5e</v>
          </cell>
          <cell r="F44" t="str">
            <v>&lt;&lt;-&gt;&gt;</v>
          </cell>
          <cell r="S44">
            <v>0</v>
          </cell>
        </row>
        <row r="45">
          <cell r="A45" t="str">
            <v>Total sales - Group5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R46" t="str">
            <v>Total =</v>
          </cell>
          <cell r="S46">
            <v>0</v>
          </cell>
        </row>
        <row r="47">
          <cell r="A47" t="str">
            <v>SalesGroup6 (000s units or R000):</v>
          </cell>
          <cell r="I47" t="str">
            <v>Use either sales volumes or turnover values throughout this group</v>
          </cell>
        </row>
        <row r="48">
          <cell r="A48" t="str">
            <v xml:space="preserve"> Subgroup 6a</v>
          </cell>
          <cell r="F48" t="str">
            <v>&lt;&lt;-&gt;&gt;</v>
          </cell>
          <cell r="S48">
            <v>0</v>
          </cell>
        </row>
        <row r="49">
          <cell r="A49" t="str">
            <v xml:space="preserve"> Subgroup 6b</v>
          </cell>
          <cell r="F49" t="str">
            <v>&lt;&lt;-&gt;&gt;</v>
          </cell>
          <cell r="S49">
            <v>0</v>
          </cell>
        </row>
        <row r="50">
          <cell r="A50" t="str">
            <v xml:space="preserve"> Subgroup 6c</v>
          </cell>
          <cell r="F50" t="str">
            <v>&lt;&lt;-&gt;&gt;</v>
          </cell>
          <cell r="S50">
            <v>0</v>
          </cell>
        </row>
        <row r="51">
          <cell r="A51" t="str">
            <v xml:space="preserve"> Subgroup 6d</v>
          </cell>
          <cell r="F51" t="str">
            <v>&lt;&lt;-&gt;&gt;</v>
          </cell>
          <cell r="S51">
            <v>0</v>
          </cell>
        </row>
        <row r="52">
          <cell r="A52" t="str">
            <v xml:space="preserve"> Subgroup 6e</v>
          </cell>
          <cell r="F52" t="str">
            <v>&lt;&lt;-&gt;&gt;</v>
          </cell>
          <cell r="S52">
            <v>0</v>
          </cell>
        </row>
        <row r="53">
          <cell r="A53" t="str">
            <v>Total sales - Group6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R54" t="str">
            <v>Total =</v>
          </cell>
          <cell r="S54">
            <v>0</v>
          </cell>
        </row>
        <row r="55">
          <cell r="A55" t="str">
            <v>Net selling prices (R/unit):</v>
          </cell>
          <cell r="I55" t="str">
            <v>Set cells below to 1.0 unless using sales units</v>
          </cell>
          <cell r="S55" t="str">
            <v>Average</v>
          </cell>
        </row>
        <row r="56">
          <cell r="A56" t="str">
            <v xml:space="preserve"> - Pharma/Dettol/Bleach</v>
          </cell>
          <cell r="F56" t="str">
            <v>-&gt;&gt;</v>
          </cell>
          <cell r="S56">
            <v>0</v>
          </cell>
        </row>
        <row r="57">
          <cell r="A57" t="str">
            <v xml:space="preserve"> - Other Co Packing</v>
          </cell>
          <cell r="F57" t="str">
            <v>-&gt;&gt;</v>
          </cell>
          <cell r="S57">
            <v>0</v>
          </cell>
        </row>
        <row r="58">
          <cell r="A58" t="str">
            <v xml:space="preserve"> - Group3</v>
          </cell>
          <cell r="F58" t="str">
            <v>-&gt;&gt;</v>
          </cell>
          <cell r="S58">
            <v>0</v>
          </cell>
        </row>
        <row r="59">
          <cell r="A59" t="str">
            <v xml:space="preserve"> - Group4</v>
          </cell>
          <cell r="F59" t="str">
            <v>-&gt;&gt;</v>
          </cell>
          <cell r="S59">
            <v>0</v>
          </cell>
        </row>
        <row r="60">
          <cell r="A60" t="str">
            <v xml:space="preserve"> - Group5</v>
          </cell>
          <cell r="F60" t="str">
            <v>-&gt;&gt;</v>
          </cell>
          <cell r="S60">
            <v>0</v>
          </cell>
        </row>
        <row r="61">
          <cell r="A61" t="str">
            <v xml:space="preserve"> - Group6</v>
          </cell>
          <cell r="F61" t="str">
            <v>-&gt;&gt;</v>
          </cell>
          <cell r="S61">
            <v>0</v>
          </cell>
        </row>
        <row r="63">
          <cell r="A63" t="str">
            <v>Total sales (R000):</v>
          </cell>
          <cell r="S63" t="str">
            <v>Total</v>
          </cell>
        </row>
        <row r="64">
          <cell r="A64" t="str">
            <v xml:space="preserve"> - Pharma/Dettol/Bleach</v>
          </cell>
          <cell r="G64">
            <v>6538.6952634822328</v>
          </cell>
          <cell r="H64">
            <v>6040.1491440266755</v>
          </cell>
          <cell r="I64">
            <v>6281.8552679327786</v>
          </cell>
          <cell r="J64">
            <v>5801.709299444713</v>
          </cell>
          <cell r="K64">
            <v>7810.0477235724884</v>
          </cell>
          <cell r="L64">
            <v>7586.7417506338788</v>
          </cell>
          <cell r="M64">
            <v>9173.5098421713883</v>
          </cell>
          <cell r="N64">
            <v>7072.2996415395246</v>
          </cell>
          <cell r="O64">
            <v>6005.8530034203841</v>
          </cell>
          <cell r="P64">
            <v>5931.4052679327788</v>
          </cell>
          <cell r="Q64">
            <v>9903.7185988894271</v>
          </cell>
          <cell r="R64">
            <v>5946.4473770271306</v>
          </cell>
          <cell r="S64">
            <v>84092.432180073403</v>
          </cell>
        </row>
        <row r="65">
          <cell r="A65" t="str">
            <v xml:space="preserve"> - Other Co Packing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 xml:space="preserve"> - Group3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 xml:space="preserve"> - Group4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 xml:space="preserve"> - Group5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 xml:space="preserve"> - Group6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>Total sales (R000)</v>
          </cell>
          <cell r="G70">
            <v>6538.6952634822328</v>
          </cell>
          <cell r="H70">
            <v>6040.1491440266755</v>
          </cell>
          <cell r="I70">
            <v>6281.8552679327786</v>
          </cell>
          <cell r="J70">
            <v>5801.709299444713</v>
          </cell>
          <cell r="K70">
            <v>7810.0477235724884</v>
          </cell>
          <cell r="L70">
            <v>7586.7417506338788</v>
          </cell>
          <cell r="M70">
            <v>9173.5098421713883</v>
          </cell>
          <cell r="N70">
            <v>7072.2996415395246</v>
          </cell>
          <cell r="O70">
            <v>6005.8530034203841</v>
          </cell>
          <cell r="P70">
            <v>5931.4052679327788</v>
          </cell>
          <cell r="Q70">
            <v>9903.7185988894271</v>
          </cell>
          <cell r="R70">
            <v>5946.4473770271306</v>
          </cell>
          <cell r="S70">
            <v>5946.4473770271306</v>
          </cell>
        </row>
        <row r="71">
          <cell r="R71" t="str">
            <v>Total =</v>
          </cell>
          <cell r="S71">
            <v>84092.432180073403</v>
          </cell>
        </row>
        <row r="72">
          <cell r="A72" t="str">
            <v>Bad debts as % sales</v>
          </cell>
          <cell r="F72" t="str">
            <v>-&gt;&gt;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4">
          <cell r="A74" t="str">
            <v>Average VAT rates on sales (%):</v>
          </cell>
          <cell r="I74" t="str">
            <v>Set cells below to zero if VAT (or other similar taxes) are not applicable</v>
          </cell>
        </row>
        <row r="75">
          <cell r="A75" t="str">
            <v xml:space="preserve"> - Pharma/Dettol/Bleach</v>
          </cell>
          <cell r="F75" t="str">
            <v>-&gt;&gt;</v>
          </cell>
          <cell r="G75">
            <v>14</v>
          </cell>
          <cell r="H75">
            <v>14</v>
          </cell>
          <cell r="I75">
            <v>14</v>
          </cell>
          <cell r="J75">
            <v>14</v>
          </cell>
          <cell r="K75">
            <v>14</v>
          </cell>
          <cell r="L75">
            <v>14</v>
          </cell>
          <cell r="M75">
            <v>14</v>
          </cell>
          <cell r="N75">
            <v>14</v>
          </cell>
          <cell r="O75">
            <v>14</v>
          </cell>
          <cell r="P75">
            <v>14</v>
          </cell>
          <cell r="Q75">
            <v>14</v>
          </cell>
          <cell r="R75">
            <v>14</v>
          </cell>
        </row>
        <row r="76">
          <cell r="A76" t="str">
            <v xml:space="preserve"> - Other Co Packing</v>
          </cell>
          <cell r="F76" t="str">
            <v>-&gt;&gt;</v>
          </cell>
        </row>
        <row r="77">
          <cell r="A77" t="str">
            <v xml:space="preserve"> - Group3</v>
          </cell>
          <cell r="F77" t="str">
            <v>-&gt;&gt;</v>
          </cell>
        </row>
        <row r="78">
          <cell r="A78" t="str">
            <v xml:space="preserve"> - Group4</v>
          </cell>
          <cell r="F78" t="str">
            <v>-&gt;&gt;</v>
          </cell>
        </row>
        <row r="79">
          <cell r="A79" t="str">
            <v xml:space="preserve"> - Group5</v>
          </cell>
          <cell r="F79" t="str">
            <v>-&gt;&gt;</v>
          </cell>
        </row>
        <row r="80">
          <cell r="A80" t="str">
            <v xml:space="preserve"> - Group6</v>
          </cell>
          <cell r="F80" t="str">
            <v>-&gt;&gt;</v>
          </cell>
        </row>
        <row r="82">
          <cell r="A82" t="str">
            <v>Total VAT on sales (R000):</v>
          </cell>
        </row>
        <row r="83">
          <cell r="A83" t="str">
            <v xml:space="preserve"> - Pharma/Dettol/Bleach</v>
          </cell>
          <cell r="G83">
            <v>915.41733688751265</v>
          </cell>
          <cell r="H83">
            <v>845.62088016373457</v>
          </cell>
          <cell r="I83">
            <v>879.45973751058909</v>
          </cell>
          <cell r="J83">
            <v>812.23930192225976</v>
          </cell>
          <cell r="K83">
            <v>1093.4066813001484</v>
          </cell>
          <cell r="L83">
            <v>1062.1438450887429</v>
          </cell>
          <cell r="M83">
            <v>1284.2913779039943</v>
          </cell>
          <cell r="N83">
            <v>990.12194981553341</v>
          </cell>
          <cell r="O83">
            <v>840.81942047885377</v>
          </cell>
          <cell r="P83">
            <v>830.39673751058899</v>
          </cell>
          <cell r="Q83">
            <v>1386.5206038445199</v>
          </cell>
          <cell r="R83">
            <v>832.50263278379828</v>
          </cell>
        </row>
        <row r="84">
          <cell r="A84" t="str">
            <v xml:space="preserve"> - Other Co Packing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 xml:space="preserve"> - Group3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 xml:space="preserve"> - Group4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 xml:space="preserve"> - Group5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 xml:space="preserve"> - Group6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Total VAT on sales (R000)</v>
          </cell>
          <cell r="G89">
            <v>915.41733688751265</v>
          </cell>
          <cell r="H89">
            <v>845.62088016373457</v>
          </cell>
          <cell r="I89">
            <v>879.45973751058909</v>
          </cell>
          <cell r="J89">
            <v>812.23930192225976</v>
          </cell>
          <cell r="K89">
            <v>1093.4066813001484</v>
          </cell>
          <cell r="L89">
            <v>1062.1438450887429</v>
          </cell>
          <cell r="M89">
            <v>1284.2913779039943</v>
          </cell>
          <cell r="N89">
            <v>990.12194981553341</v>
          </cell>
          <cell r="O89">
            <v>840.81942047885377</v>
          </cell>
          <cell r="P89">
            <v>830.39673751058899</v>
          </cell>
          <cell r="Q89">
            <v>1386.5206038445199</v>
          </cell>
          <cell r="R89">
            <v>832.50263278379828</v>
          </cell>
        </row>
        <row r="91">
          <cell r="A91" t="str">
            <v>Desired finished stocks as % sales for X</v>
          </cell>
        </row>
        <row r="92">
          <cell r="A92" t="str">
            <v>months ahead:</v>
          </cell>
          <cell r="B92" t="str">
            <v xml:space="preserve">       X = 0 to 4</v>
          </cell>
          <cell r="I92" t="str">
            <v>Set cells below to zero unless manufacturer with finished inventories</v>
          </cell>
        </row>
        <row r="93">
          <cell r="A93" t="str">
            <v xml:space="preserve"> - Pharma/Dettol/Bleach</v>
          </cell>
          <cell r="B93">
            <v>1</v>
          </cell>
          <cell r="F93" t="str">
            <v>&lt;&lt;-&gt;&gt;</v>
          </cell>
        </row>
        <row r="94">
          <cell r="A94" t="str">
            <v xml:space="preserve"> - Other Co Packing</v>
          </cell>
          <cell r="B94">
            <v>0</v>
          </cell>
          <cell r="F94" t="str">
            <v>&lt;&lt;-&gt;&gt;</v>
          </cell>
        </row>
        <row r="95">
          <cell r="A95" t="str">
            <v xml:space="preserve"> - Group3</v>
          </cell>
          <cell r="B95">
            <v>1</v>
          </cell>
          <cell r="F95" t="str">
            <v>&lt;&lt;-&gt;&gt;</v>
          </cell>
        </row>
        <row r="96">
          <cell r="A96" t="str">
            <v xml:space="preserve"> - Group4</v>
          </cell>
          <cell r="B96">
            <v>1</v>
          </cell>
          <cell r="F96" t="str">
            <v>&lt;&lt;-&gt;&gt;</v>
          </cell>
        </row>
        <row r="97">
          <cell r="A97" t="str">
            <v xml:space="preserve"> - Group5</v>
          </cell>
          <cell r="B97">
            <v>1</v>
          </cell>
          <cell r="F97" t="str">
            <v>&lt;&lt;-&gt;&gt;</v>
          </cell>
        </row>
        <row r="98">
          <cell r="A98" t="str">
            <v xml:space="preserve"> - Group6</v>
          </cell>
          <cell r="B98">
            <v>1</v>
          </cell>
          <cell r="F98" t="str">
            <v>&lt;&lt;-&gt;&gt;</v>
          </cell>
        </row>
        <row r="100">
          <cell r="A100" t="str">
            <v>Desired finished stocks (000s) units or equivalent sales</v>
          </cell>
        </row>
        <row r="101">
          <cell r="A101" t="str">
            <v xml:space="preserve"> value in R000):</v>
          </cell>
          <cell r="F101" t="str">
            <v>Opening</v>
          </cell>
          <cell r="I101" t="str">
            <v>Set opening values to zero unless manufacturer with finished inventories</v>
          </cell>
        </row>
        <row r="102">
          <cell r="A102" t="str">
            <v xml:space="preserve"> - Pharma/Dettol/Bleach</v>
          </cell>
          <cell r="B102" t="str">
            <v>-&gt;&gt;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 xml:space="preserve"> - Other Co Packing</v>
          </cell>
          <cell r="B103" t="str">
            <v>-&gt;&gt;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 xml:space="preserve"> - Group3</v>
          </cell>
          <cell r="B104" t="str">
            <v>-&gt;&gt;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 xml:space="preserve"> - Group4</v>
          </cell>
          <cell r="B105" t="str">
            <v>-&gt;&gt;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 xml:space="preserve"> - Group5</v>
          </cell>
          <cell r="B106" t="str">
            <v>-&gt;&gt;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 xml:space="preserve"> - Group6</v>
          </cell>
          <cell r="B107" t="str">
            <v>-&gt;&gt;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</sheetData>
      <sheetData sheetId="30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2 - COST OF MATERIALS/GOODS, STOCKS &amp; PURCHASES</v>
          </cell>
        </row>
        <row r="4">
          <cell r="I4" t="str">
            <v>Set cells below to zero if not entering seasonal assumptions</v>
          </cell>
          <cell r="S4" t="str">
            <v>Total</v>
          </cell>
        </row>
        <row r="5">
          <cell r="A5" t="str">
            <v>Seasonal index</v>
          </cell>
          <cell r="F5" t="str">
            <v>-&gt;&gt;</v>
          </cell>
          <cell r="S5">
            <v>0</v>
          </cell>
        </row>
        <row r="7">
          <cell r="A7" t="str">
            <v>Finished goods required (000s units</v>
          </cell>
        </row>
        <row r="8">
          <cell r="A8" t="str">
            <v xml:space="preserve"> or equivalent sales value in R000):</v>
          </cell>
          <cell r="S8" t="str">
            <v>Total</v>
          </cell>
        </row>
        <row r="9">
          <cell r="A9" t="str">
            <v xml:space="preserve"> - Pharma/Dettol/Bleach</v>
          </cell>
          <cell r="G9">
            <v>6538.6952634822337</v>
          </cell>
          <cell r="H9">
            <v>6040.1491440266755</v>
          </cell>
          <cell r="I9">
            <v>6281.8552679327786</v>
          </cell>
          <cell r="J9">
            <v>5801.709299444713</v>
          </cell>
          <cell r="K9">
            <v>7810.0477235724884</v>
          </cell>
          <cell r="L9">
            <v>7586.7417506338788</v>
          </cell>
          <cell r="M9">
            <v>9173.5098421713883</v>
          </cell>
          <cell r="N9">
            <v>7072.2996415395246</v>
          </cell>
          <cell r="O9">
            <v>6005.8530034203841</v>
          </cell>
          <cell r="P9">
            <v>5931.4052679327779</v>
          </cell>
          <cell r="Q9">
            <v>9903.7185988894271</v>
          </cell>
          <cell r="R9">
            <v>5946.4473770271316</v>
          </cell>
          <cell r="S9">
            <v>84092.432180073403</v>
          </cell>
        </row>
        <row r="10">
          <cell r="A10" t="str">
            <v xml:space="preserve"> - Other Co Packing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 xml:space="preserve"> - Group3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A12" t="str">
            <v xml:space="preserve"> - Group4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 t="str">
            <v xml:space="preserve"> - Group5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A14" t="str">
            <v xml:space="preserve"> - Group6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6">
          <cell r="A16" t="str">
            <v>Unit cost of materials/packaging or goods for</v>
          </cell>
        </row>
        <row r="17">
          <cell r="A17" t="str">
            <v>resale (R/unit, or R 0.xx if units not used):</v>
          </cell>
          <cell r="I17" t="str">
            <v>Set cells below to zero only if a 'pure' services business</v>
          </cell>
          <cell r="S17" t="str">
            <v>Average</v>
          </cell>
        </row>
        <row r="18">
          <cell r="A18" t="str">
            <v xml:space="preserve"> - Pharma/Dettol/Bleach</v>
          </cell>
          <cell r="F18" t="str">
            <v>-&gt;&gt;</v>
          </cell>
          <cell r="G18">
            <v>0.73205337556878947</v>
          </cell>
          <cell r="H18">
            <v>0.737483552207719</v>
          </cell>
          <cell r="I18">
            <v>0.75640611772166011</v>
          </cell>
          <cell r="J18">
            <v>0.76542253262977822</v>
          </cell>
          <cell r="K18">
            <v>0.7699001459964494</v>
          </cell>
          <cell r="L18">
            <v>0.75620372033041761</v>
          </cell>
          <cell r="M18">
            <v>0.75885556415215094</v>
          </cell>
          <cell r="N18">
            <v>0.76411387290380084</v>
          </cell>
          <cell r="O18">
            <v>0.73799763434738364</v>
          </cell>
          <cell r="P18">
            <v>0.75150771269196293</v>
          </cell>
          <cell r="Q18">
            <v>0.75274141569769271</v>
          </cell>
          <cell r="R18">
            <v>0.7351321048621553</v>
          </cell>
          <cell r="S18">
            <v>0.7514848124258301</v>
          </cell>
        </row>
        <row r="19">
          <cell r="A19" t="str">
            <v xml:space="preserve"> - Other Co Packing</v>
          </cell>
          <cell r="F19" t="str">
            <v>-&gt;&gt;</v>
          </cell>
          <cell r="S19">
            <v>0</v>
          </cell>
        </row>
        <row r="20">
          <cell r="A20" t="str">
            <v xml:space="preserve"> - Group3</v>
          </cell>
          <cell r="F20" t="str">
            <v>-&gt;&gt;</v>
          </cell>
          <cell r="S20">
            <v>0</v>
          </cell>
        </row>
        <row r="21">
          <cell r="A21" t="str">
            <v xml:space="preserve"> - Group4</v>
          </cell>
          <cell r="F21" t="str">
            <v>-&gt;&gt;</v>
          </cell>
          <cell r="S21">
            <v>0</v>
          </cell>
        </row>
        <row r="22">
          <cell r="A22" t="str">
            <v xml:space="preserve"> - Group5</v>
          </cell>
          <cell r="F22" t="str">
            <v>-&gt;&gt;</v>
          </cell>
          <cell r="S22">
            <v>0</v>
          </cell>
        </row>
        <row r="23">
          <cell r="A23" t="str">
            <v xml:space="preserve"> - Group6</v>
          </cell>
          <cell r="F23" t="str">
            <v>-&gt;&gt;</v>
          </cell>
          <cell r="S23">
            <v>0</v>
          </cell>
        </row>
        <row r="25">
          <cell r="A25" t="str">
            <v>Cost of materials/packaging or goods required (R000):</v>
          </cell>
        </row>
        <row r="26">
          <cell r="A26" t="str">
            <v xml:space="preserve"> - Pharma/Dettol/Bleach</v>
          </cell>
          <cell r="G26">
            <v>4786.6739394478245</v>
          </cell>
          <cell r="H26">
            <v>4454.5106466012057</v>
          </cell>
          <cell r="I26">
            <v>4751.6337553063922</v>
          </cell>
          <cell r="J26">
            <v>4440.7590255627083</v>
          </cell>
          <cell r="K26">
            <v>6012.9568826176956</v>
          </cell>
          <cell r="L26">
            <v>5737.1223370154448</v>
          </cell>
          <cell r="M26">
            <v>6961.3689865362776</v>
          </cell>
          <cell r="N26">
            <v>5404.0422694329282</v>
          </cell>
          <cell r="O26">
            <v>4432.3053087623721</v>
          </cell>
          <cell r="P26">
            <v>4457.4968059532212</v>
          </cell>
          <cell r="Q26">
            <v>7454.939158799597</v>
          </cell>
          <cell r="R26">
            <v>4371.4243767259977</v>
          </cell>
        </row>
        <row r="27">
          <cell r="A27" t="str">
            <v xml:space="preserve"> - Other Co Packing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 xml:space="preserve"> - Group3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 xml:space="preserve"> - Group4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 xml:space="preserve"> - Group5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 xml:space="preserve"> - Group6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3">
          <cell r="A33" t="str">
            <v>Desired stocks of material/packaging or goods</v>
          </cell>
        </row>
        <row r="34">
          <cell r="A34" t="str">
            <v xml:space="preserve"> for resale (R000):</v>
          </cell>
          <cell r="F34" t="str">
            <v>Opening</v>
          </cell>
          <cell r="G34" t="str">
            <v xml:space="preserve">  Targets -&gt;&gt;</v>
          </cell>
          <cell r="I34" t="str">
            <v>Set cells below to zero if a 'pure' services business. Total values will be included in monthly balance sheets</v>
          </cell>
        </row>
        <row r="35">
          <cell r="A35" t="str">
            <v xml:space="preserve"> - Pharma/Dettol/Bleach</v>
          </cell>
          <cell r="B35" t="str">
            <v>-&gt;&gt;</v>
          </cell>
          <cell r="F35">
            <v>12306</v>
          </cell>
          <cell r="G35">
            <v>10245.374487182773</v>
          </cell>
          <cell r="H35">
            <v>10928.757637204699</v>
          </cell>
          <cell r="I35">
            <v>10213.74575879423</v>
          </cell>
          <cell r="J35">
            <v>11424.618076973622</v>
          </cell>
          <cell r="K35">
            <v>10900.532440329345</v>
          </cell>
          <cell r="L35">
            <v>13226.601074418926</v>
          </cell>
          <cell r="M35">
            <v>10267.680311922562</v>
          </cell>
          <cell r="N35">
            <v>8421.3800866485071</v>
          </cell>
          <cell r="O35">
            <v>8469.243931311119</v>
          </cell>
          <cell r="P35">
            <v>9691.4209064394763</v>
          </cell>
          <cell r="Q35">
            <v>8305.7063157793946</v>
          </cell>
          <cell r="R35">
            <v>8305.7063157793946</v>
          </cell>
        </row>
        <row r="36">
          <cell r="A36" t="str">
            <v xml:space="preserve"> - Other Co Packing</v>
          </cell>
          <cell r="B36" t="str">
            <v>-&gt;&gt;</v>
          </cell>
        </row>
        <row r="37">
          <cell r="A37" t="str">
            <v xml:space="preserve"> - Group3</v>
          </cell>
          <cell r="B37" t="str">
            <v>-&gt;&gt;</v>
          </cell>
        </row>
        <row r="38">
          <cell r="A38" t="str">
            <v xml:space="preserve"> - Group4</v>
          </cell>
          <cell r="B38" t="str">
            <v>-&gt;&gt;</v>
          </cell>
        </row>
        <row r="39">
          <cell r="A39" t="str">
            <v xml:space="preserve"> - Group5</v>
          </cell>
          <cell r="B39" t="str">
            <v>-&gt;&gt;</v>
          </cell>
        </row>
        <row r="40">
          <cell r="A40" t="str">
            <v xml:space="preserve"> - Group6</v>
          </cell>
          <cell r="B40" t="str">
            <v>-&gt;&gt;</v>
          </cell>
          <cell r="F40" t="str">
            <v>Mths</v>
          </cell>
          <cell r="G40">
            <v>2.2999999999999998</v>
          </cell>
          <cell r="H40">
            <v>2.2999999999999998</v>
          </cell>
          <cell r="I40">
            <v>2.2999999999999998</v>
          </cell>
          <cell r="J40">
            <v>1.9</v>
          </cell>
          <cell r="K40">
            <v>1.9</v>
          </cell>
          <cell r="L40">
            <v>1.9</v>
          </cell>
          <cell r="M40">
            <v>1.9</v>
          </cell>
          <cell r="N40">
            <v>1.9</v>
          </cell>
          <cell r="O40">
            <v>1.9</v>
          </cell>
          <cell r="P40">
            <v>1.3</v>
          </cell>
          <cell r="Q40">
            <v>1.9</v>
          </cell>
          <cell r="R40">
            <v>1.9</v>
          </cell>
        </row>
        <row r="41">
          <cell r="A41" t="str">
            <v>Total stocks (R000):</v>
          </cell>
          <cell r="F41">
            <v>12306</v>
          </cell>
          <cell r="G41">
            <v>10247.674487182772</v>
          </cell>
          <cell r="H41">
            <v>10931.057637204698</v>
          </cell>
          <cell r="I41">
            <v>10216.045758794231</v>
          </cell>
          <cell r="J41">
            <v>11426.518076973623</v>
          </cell>
          <cell r="K41">
            <v>10902.432440329347</v>
          </cell>
          <cell r="L41">
            <v>13228.501074418926</v>
          </cell>
          <cell r="M41">
            <v>10269.580311922562</v>
          </cell>
          <cell r="N41">
            <v>8423.2800866485068</v>
          </cell>
          <cell r="O41">
            <v>8471.1439313111186</v>
          </cell>
          <cell r="P41">
            <v>9692.7209064394756</v>
          </cell>
          <cell r="Q41">
            <v>8307.6063157793942</v>
          </cell>
          <cell r="R41">
            <v>8307.6063157793942</v>
          </cell>
        </row>
        <row r="43">
          <cell r="A43" t="str">
            <v>Purchases of materials/packaging &amp; goods for resale (R000):</v>
          </cell>
          <cell r="S43" t="str">
            <v>Total</v>
          </cell>
        </row>
        <row r="44">
          <cell r="A44" t="str">
            <v xml:space="preserve"> - Pharma/Dettol/Bleach</v>
          </cell>
          <cell r="G44">
            <v>2726.0484266305975</v>
          </cell>
          <cell r="H44">
            <v>5137.8937966231297</v>
          </cell>
          <cell r="I44">
            <v>4036.6218768959261</v>
          </cell>
          <cell r="J44">
            <v>5651.6313437421013</v>
          </cell>
          <cell r="K44">
            <v>5488.8712459734161</v>
          </cell>
          <cell r="L44">
            <v>8063.1909711050248</v>
          </cell>
          <cell r="M44">
            <v>4002.4482240399157</v>
          </cell>
          <cell r="N44">
            <v>3557.7420441588729</v>
          </cell>
          <cell r="O44">
            <v>4480.169153424984</v>
          </cell>
          <cell r="P44">
            <v>5679.6737810815775</v>
          </cell>
          <cell r="Q44">
            <v>6069.2245681395161</v>
          </cell>
          <cell r="R44">
            <v>4371.4243767259977</v>
          </cell>
          <cell r="S44">
            <v>59264.93980854105</v>
          </cell>
        </row>
        <row r="45">
          <cell r="A45" t="str">
            <v xml:space="preserve"> - Other Co Packing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 xml:space="preserve"> - Group3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A47" t="str">
            <v xml:space="preserve"> - Group4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 xml:space="preserve"> - Group5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 xml:space="preserve"> - Group6</v>
          </cell>
          <cell r="G49">
            <v>2.2999999999999998</v>
          </cell>
          <cell r="H49">
            <v>0</v>
          </cell>
          <cell r="I49">
            <v>0</v>
          </cell>
          <cell r="J49">
            <v>-0.39999999999999991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-0.59999999999999987</v>
          </cell>
          <cell r="Q49">
            <v>0.59999999999999987</v>
          </cell>
          <cell r="R49">
            <v>0</v>
          </cell>
          <cell r="S49">
            <v>1.9</v>
          </cell>
        </row>
        <row r="50">
          <cell r="A50" t="str">
            <v xml:space="preserve"> Total purchases (R000):</v>
          </cell>
          <cell r="G50">
            <v>2728.3484266305977</v>
          </cell>
          <cell r="H50">
            <v>5137.8937966231297</v>
          </cell>
          <cell r="I50">
            <v>4036.6218768959261</v>
          </cell>
          <cell r="J50">
            <v>5651.2313437421017</v>
          </cell>
          <cell r="K50">
            <v>5488.8712459734161</v>
          </cell>
          <cell r="L50">
            <v>8063.1909711050248</v>
          </cell>
          <cell r="M50">
            <v>4002.4482240399157</v>
          </cell>
          <cell r="N50">
            <v>3557.7420441588729</v>
          </cell>
          <cell r="O50">
            <v>4480.169153424984</v>
          </cell>
          <cell r="P50">
            <v>5679.0737810815772</v>
          </cell>
          <cell r="Q50">
            <v>6069.8245681395165</v>
          </cell>
          <cell r="R50">
            <v>4371.4243767259977</v>
          </cell>
          <cell r="S50">
            <v>59266.839808541066</v>
          </cell>
        </row>
      </sheetData>
      <sheetData sheetId="31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3 - DIRECT MANPOWER, OTHER DIRECT COSTS &amp; COST OF SALES</v>
          </cell>
        </row>
        <row r="4">
          <cell r="I4" t="str">
            <v>Set cells below to zero if not entering seasonal assumptions</v>
          </cell>
          <cell r="S4" t="str">
            <v>Total</v>
          </cell>
        </row>
        <row r="5">
          <cell r="A5" t="str">
            <v>Seasonal index</v>
          </cell>
          <cell r="F5" t="str">
            <v>-&gt;&gt;</v>
          </cell>
          <cell r="S5">
            <v>0</v>
          </cell>
        </row>
        <row r="7">
          <cell r="A7" t="str">
            <v>Direct manpower (Persons):</v>
          </cell>
          <cell r="I7" t="str">
            <v>Try to allocate direct/variable headcount between groups, irrespective of type of business</v>
          </cell>
          <cell r="S7" t="str">
            <v>Average</v>
          </cell>
        </row>
        <row r="8">
          <cell r="A8" t="str">
            <v xml:space="preserve"> - Pharma/Dettol/Bleach</v>
          </cell>
          <cell r="F8" t="str">
            <v>-&gt;&gt;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</row>
        <row r="9">
          <cell r="A9" t="str">
            <v xml:space="preserve"> - Other Co Packing</v>
          </cell>
          <cell r="F9" t="str">
            <v>-&gt;&gt;</v>
          </cell>
          <cell r="S9">
            <v>0</v>
          </cell>
        </row>
        <row r="10">
          <cell r="A10" t="str">
            <v xml:space="preserve"> - Group3</v>
          </cell>
          <cell r="F10" t="str">
            <v>-&gt;&gt;</v>
          </cell>
          <cell r="S10">
            <v>0</v>
          </cell>
        </row>
        <row r="11">
          <cell r="A11" t="str">
            <v xml:space="preserve"> - Group4</v>
          </cell>
          <cell r="F11" t="str">
            <v>-&gt;&gt;</v>
          </cell>
          <cell r="S11">
            <v>0</v>
          </cell>
        </row>
        <row r="12">
          <cell r="A12" t="str">
            <v xml:space="preserve"> - Group5</v>
          </cell>
          <cell r="F12" t="str">
            <v>-&gt;&gt;</v>
          </cell>
          <cell r="S12">
            <v>0</v>
          </cell>
        </row>
        <row r="13">
          <cell r="A13" t="str">
            <v xml:space="preserve"> - Group6</v>
          </cell>
          <cell r="F13" t="str">
            <v>-&gt;&gt;</v>
          </cell>
          <cell r="S13">
            <v>0</v>
          </cell>
        </row>
        <row r="14">
          <cell r="A14" t="str">
            <v>Total direct manpower (Persons)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</row>
        <row r="16">
          <cell r="A16" t="str">
            <v>Sales/output per direct person (000s</v>
          </cell>
        </row>
        <row r="17">
          <cell r="A17" t="str">
            <v>units or equivalent sales value in R000):</v>
          </cell>
          <cell r="S17" t="str">
            <v>Average</v>
          </cell>
        </row>
        <row r="18">
          <cell r="A18" t="str">
            <v xml:space="preserve"> - Pharma/Dettol/Bleach</v>
          </cell>
          <cell r="G18">
            <v>6538.6952634822337</v>
          </cell>
          <cell r="H18">
            <v>6040.1491440266755</v>
          </cell>
          <cell r="I18">
            <v>6281.8552679327786</v>
          </cell>
          <cell r="J18">
            <v>5801.709299444713</v>
          </cell>
          <cell r="K18">
            <v>7810.0477235724884</v>
          </cell>
          <cell r="L18">
            <v>7586.7417506338788</v>
          </cell>
          <cell r="M18">
            <v>9173.5098421713883</v>
          </cell>
          <cell r="N18">
            <v>7072.2996415395246</v>
          </cell>
          <cell r="O18">
            <v>6005.8530034203841</v>
          </cell>
          <cell r="P18">
            <v>5931.4052679327779</v>
          </cell>
          <cell r="Q18">
            <v>9903.7185988894271</v>
          </cell>
          <cell r="R18">
            <v>5946.4473770271316</v>
          </cell>
          <cell r="S18">
            <v>7007.7026816727839</v>
          </cell>
        </row>
        <row r="19">
          <cell r="A19" t="str">
            <v xml:space="preserve"> - Other Co Packing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A20" t="str">
            <v xml:space="preserve"> - Group3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A21" t="str">
            <v xml:space="preserve"> - Group4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A22" t="str">
            <v xml:space="preserve"> - Group5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 xml:space="preserve"> - Group6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Overall sales per direct person (R000)</v>
          </cell>
          <cell r="G24">
            <v>6538.6952634822328</v>
          </cell>
          <cell r="H24">
            <v>6040.1491440266755</v>
          </cell>
          <cell r="I24">
            <v>6281.8552679327786</v>
          </cell>
          <cell r="J24">
            <v>5801.709299444713</v>
          </cell>
          <cell r="K24">
            <v>7810.0477235724884</v>
          </cell>
          <cell r="L24">
            <v>7586.7417506338788</v>
          </cell>
          <cell r="M24">
            <v>9173.5098421713883</v>
          </cell>
          <cell r="N24">
            <v>7072.2996415395246</v>
          </cell>
          <cell r="O24">
            <v>6005.8530034203841</v>
          </cell>
          <cell r="P24">
            <v>5931.4052679327788</v>
          </cell>
          <cell r="Q24">
            <v>9903.7185988894271</v>
          </cell>
          <cell r="R24">
            <v>5946.4473770271306</v>
          </cell>
          <cell r="S24">
            <v>7007.7026816727839</v>
          </cell>
        </row>
        <row r="25">
          <cell r="I25" t="str">
            <v>Include wages, bonuses, overtime and all other payroll costs &amp; taxes</v>
          </cell>
          <cell r="S25" t="str">
            <v>Average</v>
          </cell>
        </row>
        <row r="26">
          <cell r="A26" t="str">
            <v>Average payroll cost (R000/pers/mth)</v>
          </cell>
          <cell r="F26" t="str">
            <v>-&gt;&gt;</v>
          </cell>
          <cell r="S26">
            <v>0</v>
          </cell>
        </row>
        <row r="28">
          <cell r="A28" t="str">
            <v>Direct payroll costs (R000):</v>
          </cell>
          <cell r="S28" t="str">
            <v>Total</v>
          </cell>
        </row>
        <row r="29">
          <cell r="A29" t="str">
            <v xml:space="preserve"> - Pharma/Dettol/Bleach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 xml:space="preserve"> - Other Co Packing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 xml:space="preserve"> - Group3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A32" t="str">
            <v xml:space="preserve"> - Group4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 xml:space="preserve"> - Group5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 t="str">
            <v xml:space="preserve"> - Group6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Total direct payroll costs (R000)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I36" t="str">
            <v>The variable descriptions in blue can be changed</v>
          </cell>
        </row>
        <row r="37">
          <cell r="A37" t="str">
            <v>Other direct costs (R000):</v>
          </cell>
          <cell r="B37" t="str">
            <v xml:space="preserve">       X = 0 to 4</v>
          </cell>
          <cell r="I37" t="str">
            <v>Try to include direct/variable costs here, irrespective of type of business</v>
          </cell>
          <cell r="S37" t="str">
            <v>Total</v>
          </cell>
        </row>
        <row r="38">
          <cell r="A38" t="str">
            <v xml:space="preserve"> -Computer costs</v>
          </cell>
          <cell r="B38">
            <v>1</v>
          </cell>
          <cell r="F38" t="str">
            <v>&lt;&lt;-&gt;&gt;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 t="str">
            <v xml:space="preserve"> -Electricity &amp; water</v>
          </cell>
          <cell r="B39">
            <v>1</v>
          </cell>
          <cell r="F39" t="str">
            <v>&lt;&lt;-&gt;&gt;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 xml:space="preserve"> -Insurance</v>
          </cell>
          <cell r="B40">
            <v>1</v>
          </cell>
          <cell r="F40" t="str">
            <v>&lt;&lt;-&gt;&gt;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A41" t="str">
            <v xml:space="preserve"> -Machinery rental</v>
          </cell>
          <cell r="B41">
            <v>1</v>
          </cell>
          <cell r="F41" t="str">
            <v>&lt;&lt;-&gt;&gt;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 t="str">
            <v xml:space="preserve"> -Rent</v>
          </cell>
          <cell r="B42">
            <v>0</v>
          </cell>
          <cell r="F42" t="str">
            <v>&lt;&lt;-&gt;&gt;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 xml:space="preserve"> -Repairs &amp; maintenance</v>
          </cell>
          <cell r="B43">
            <v>1</v>
          </cell>
          <cell r="F43" t="str">
            <v>&lt;&lt;-&gt;&gt;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 xml:space="preserve"> -Security</v>
          </cell>
          <cell r="B44">
            <v>1</v>
          </cell>
          <cell r="F44" t="str">
            <v>&lt;&lt;-&gt;&gt;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A45" t="str">
            <v xml:space="preserve"> -Sundries</v>
          </cell>
          <cell r="B45">
            <v>1</v>
          </cell>
          <cell r="F45" t="str">
            <v>&lt;&lt;-&gt;&gt;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A46" t="str">
            <v>Total other direct costs (R000)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8">
          <cell r="A48" t="str">
            <v>Allocation of other direct costs on the basis</v>
          </cell>
        </row>
        <row r="49">
          <cell r="A49" t="str">
            <v>of direct payroll costs (or sales) (R000):</v>
          </cell>
          <cell r="S49" t="str">
            <v>Total</v>
          </cell>
        </row>
        <row r="50">
          <cell r="A50" t="str">
            <v xml:space="preserve"> - Pharma/Dettol/Bleach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 xml:space="preserve"> - Other Co Packing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 xml:space="preserve"> - Group3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A53" t="str">
            <v xml:space="preserve"> - Group4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 xml:space="preserve"> - Group5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 xml:space="preserve"> - Group6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 t="str">
            <v>Total cost of matl/pack &amp; goods for resale, direct payroll and</v>
          </cell>
        </row>
        <row r="58">
          <cell r="A58" t="str">
            <v>other direct costs to cover projected requirements (R000):</v>
          </cell>
          <cell r="S58" t="str">
            <v>Total</v>
          </cell>
        </row>
        <row r="59">
          <cell r="A59" t="str">
            <v xml:space="preserve"> - Pharma/Dettol/Bleach</v>
          </cell>
          <cell r="G59">
            <v>4786.6739394478245</v>
          </cell>
          <cell r="H59">
            <v>4454.5106466012057</v>
          </cell>
          <cell r="I59">
            <v>4751.6337553063922</v>
          </cell>
          <cell r="J59">
            <v>4440.7590255627083</v>
          </cell>
          <cell r="K59">
            <v>6012.9568826176956</v>
          </cell>
          <cell r="L59">
            <v>5737.1223370154448</v>
          </cell>
          <cell r="M59">
            <v>6961.3689865362776</v>
          </cell>
          <cell r="N59">
            <v>5404.0422694329282</v>
          </cell>
          <cell r="O59">
            <v>4432.3053087623721</v>
          </cell>
          <cell r="P59">
            <v>4457.4968059532212</v>
          </cell>
          <cell r="Q59">
            <v>7454.939158799597</v>
          </cell>
          <cell r="R59">
            <v>4371.4243767259977</v>
          </cell>
          <cell r="S59">
            <v>63265.233492761654</v>
          </cell>
        </row>
        <row r="60">
          <cell r="A60" t="str">
            <v xml:space="preserve"> - Other Co Packing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 xml:space="preserve"> - Group3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 xml:space="preserve"> - Group4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 xml:space="preserve"> - Group5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 xml:space="preserve"> - Group6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A65" t="str">
            <v>Total direct costs (R000)</v>
          </cell>
          <cell r="G65">
            <v>4786.6739394478245</v>
          </cell>
          <cell r="H65">
            <v>4454.5106466012057</v>
          </cell>
          <cell r="I65">
            <v>4751.6337553063922</v>
          </cell>
          <cell r="J65">
            <v>4440.7590255627083</v>
          </cell>
          <cell r="K65">
            <v>6012.9568826176956</v>
          </cell>
          <cell r="L65">
            <v>5737.1223370154448</v>
          </cell>
          <cell r="M65">
            <v>6961.3689865362776</v>
          </cell>
          <cell r="N65">
            <v>5404.0422694329282</v>
          </cell>
          <cell r="O65">
            <v>4432.3053087623721</v>
          </cell>
          <cell r="P65">
            <v>4457.4968059532212</v>
          </cell>
          <cell r="Q65">
            <v>7454.939158799597</v>
          </cell>
          <cell r="R65">
            <v>4371.4243767259977</v>
          </cell>
          <cell r="S65">
            <v>63265.233492761654</v>
          </cell>
        </row>
        <row r="67">
          <cell r="A67" t="str">
            <v>Direct cost per unit</v>
          </cell>
        </row>
        <row r="68">
          <cell r="A68" t="str">
            <v>(R/unit, or R0.xx if units not used):</v>
          </cell>
          <cell r="S68" t="str">
            <v>Average</v>
          </cell>
        </row>
        <row r="69">
          <cell r="A69" t="str">
            <v xml:space="preserve"> - Pharma/Dettol/Bleach</v>
          </cell>
          <cell r="G69">
            <v>0.73205337556878947</v>
          </cell>
          <cell r="H69">
            <v>0.737483552207719</v>
          </cell>
          <cell r="I69">
            <v>0.75640611772166011</v>
          </cell>
          <cell r="J69">
            <v>0.76542253262977822</v>
          </cell>
          <cell r="K69">
            <v>0.76990014599644929</v>
          </cell>
          <cell r="L69">
            <v>0.75620372033041761</v>
          </cell>
          <cell r="M69">
            <v>0.75885556415215094</v>
          </cell>
          <cell r="N69">
            <v>0.76411387290380084</v>
          </cell>
          <cell r="O69">
            <v>0.73799763434738364</v>
          </cell>
          <cell r="P69">
            <v>0.75150771269196293</v>
          </cell>
          <cell r="Q69">
            <v>0.75274141569769271</v>
          </cell>
          <cell r="R69">
            <v>0.7351321048621553</v>
          </cell>
          <cell r="S69">
            <v>0.7514848124258301</v>
          </cell>
        </row>
        <row r="70">
          <cell r="A70" t="str">
            <v xml:space="preserve"> - Other Co Packing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 xml:space="preserve"> - Group3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 xml:space="preserve"> - Group4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 xml:space="preserve"> - Group5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 xml:space="preserve"> - Group6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6">
          <cell r="A76" t="str">
            <v>Finished stocks (R000):</v>
          </cell>
          <cell r="F76" t="str">
            <v xml:space="preserve"> Opening</v>
          </cell>
          <cell r="G76" t="str">
            <v>Set opening values to zero unless manufacturer with finished inventories. Total values will be included in monthly balance sheets</v>
          </cell>
        </row>
        <row r="77">
          <cell r="A77" t="str">
            <v xml:space="preserve"> - Pharma/Dettol/Bleach</v>
          </cell>
          <cell r="B77" t="str">
            <v>-&gt;&gt;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 xml:space="preserve"> - Other Co Packing</v>
          </cell>
          <cell r="B78" t="str">
            <v>-&gt;&gt;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 xml:space="preserve"> - Group3</v>
          </cell>
          <cell r="B79" t="str">
            <v>-&gt;&gt;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 xml:space="preserve"> - Group4</v>
          </cell>
          <cell r="B80" t="str">
            <v>-&gt;&gt;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 xml:space="preserve"> - Group5</v>
          </cell>
          <cell r="B81" t="str">
            <v>-&gt;&gt;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 xml:space="preserve"> - Group6</v>
          </cell>
          <cell r="B82" t="str">
            <v>-&gt;&gt;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Total finished stocks (R000)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5">
          <cell r="A85" t="str">
            <v>Cost of sales (R000):</v>
          </cell>
          <cell r="S85" t="str">
            <v>Total</v>
          </cell>
        </row>
        <row r="86">
          <cell r="A86" t="str">
            <v xml:space="preserve"> - Pharma/Dettol/Bleach</v>
          </cell>
          <cell r="G86">
            <v>4786.6739394478245</v>
          </cell>
          <cell r="H86">
            <v>4454.5106466012057</v>
          </cell>
          <cell r="I86">
            <v>4751.6337553063922</v>
          </cell>
          <cell r="J86">
            <v>4440.7590255627083</v>
          </cell>
          <cell r="K86">
            <v>6012.9568826176956</v>
          </cell>
          <cell r="L86">
            <v>5737.1223370154448</v>
          </cell>
          <cell r="M86">
            <v>6961.3689865362776</v>
          </cell>
          <cell r="N86">
            <v>5404.0422694329282</v>
          </cell>
          <cell r="O86">
            <v>4432.3053087623721</v>
          </cell>
          <cell r="P86">
            <v>4457.4968059532212</v>
          </cell>
          <cell r="Q86">
            <v>7454.939158799597</v>
          </cell>
          <cell r="R86">
            <v>4371.4243767259977</v>
          </cell>
          <cell r="S86">
            <v>63265.233492761654</v>
          </cell>
        </row>
        <row r="87">
          <cell r="A87" t="str">
            <v xml:space="preserve"> - Other Co Packing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A88" t="str">
            <v xml:space="preserve"> - Group3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 xml:space="preserve"> - Group4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A90" t="str">
            <v xml:space="preserve"> - Group5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A91" t="str">
            <v xml:space="preserve"> - Group6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Total cost of sales (R000)</v>
          </cell>
          <cell r="G92">
            <v>4786.6739394478245</v>
          </cell>
          <cell r="H92">
            <v>4454.5106466012057</v>
          </cell>
          <cell r="I92">
            <v>4751.6337553063922</v>
          </cell>
          <cell r="J92">
            <v>4440.7590255627083</v>
          </cell>
          <cell r="K92">
            <v>6012.9568826176956</v>
          </cell>
          <cell r="L92">
            <v>5737.1223370154448</v>
          </cell>
          <cell r="M92">
            <v>6961.3689865362776</v>
          </cell>
          <cell r="N92">
            <v>5404.0422694329282</v>
          </cell>
          <cell r="O92">
            <v>4432.3053087623721</v>
          </cell>
          <cell r="P92">
            <v>4457.4968059532212</v>
          </cell>
          <cell r="Q92">
            <v>7454.939158799597</v>
          </cell>
          <cell r="R92">
            <v>4371.4243767259977</v>
          </cell>
          <cell r="S92">
            <v>63265.233492761654</v>
          </cell>
        </row>
      </sheetData>
      <sheetData sheetId="32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4 - OVERHEADS</v>
          </cell>
        </row>
        <row r="4">
          <cell r="I4" t="str">
            <v>Set cells below to zero if not entering seasonal assumptions</v>
          </cell>
          <cell r="S4" t="str">
            <v>Total</v>
          </cell>
        </row>
        <row r="5">
          <cell r="A5" t="str">
            <v>Seasonal index</v>
          </cell>
          <cell r="F5" t="str">
            <v>-&gt;&gt;</v>
          </cell>
          <cell r="S5">
            <v>0</v>
          </cell>
        </row>
        <row r="7">
          <cell r="A7" t="str">
            <v>Operational overheads (R000):</v>
          </cell>
          <cell r="I7" t="str">
            <v>Use the cells below to accommodate semi-variable and indirect operating costs</v>
          </cell>
          <cell r="S7" t="str">
            <v>Tot/Avg</v>
          </cell>
        </row>
        <row r="8">
          <cell r="A8" t="str">
            <v xml:space="preserve"> -Indirect manpower (Persons)</v>
          </cell>
          <cell r="F8" t="str">
            <v>-&gt;&gt;</v>
          </cell>
          <cell r="S8">
            <v>0</v>
          </cell>
        </row>
        <row r="9">
          <cell r="A9" t="str">
            <v xml:space="preserve"> -Indirect payroll (R000/pers/mth)</v>
          </cell>
          <cell r="F9" t="str">
            <v>-&gt;&gt;</v>
          </cell>
          <cell r="S9">
            <v>0</v>
          </cell>
        </row>
        <row r="10">
          <cell r="A10" t="str">
            <v xml:space="preserve"> -Supervision (Persons)</v>
          </cell>
          <cell r="F10" t="str">
            <v>-&gt;&gt;</v>
          </cell>
          <cell r="S10">
            <v>0</v>
          </cell>
        </row>
        <row r="11">
          <cell r="A11" t="str">
            <v xml:space="preserve"> -Supervision payroll (R000/pers/mth)</v>
          </cell>
          <cell r="B11" t="str">
            <v xml:space="preserve"> X = 0 to 4</v>
          </cell>
          <cell r="S11">
            <v>0</v>
          </cell>
        </row>
        <row r="12">
          <cell r="A12" t="str">
            <v xml:space="preserve"> -Repairs &amp; maintenance </v>
          </cell>
          <cell r="B12">
            <v>1</v>
          </cell>
          <cell r="F12" t="str">
            <v>&lt;&lt;-&gt;&gt;</v>
          </cell>
          <cell r="S12">
            <v>0</v>
          </cell>
        </row>
        <row r="13">
          <cell r="A13" t="str">
            <v xml:space="preserve"> -Power (fixed)</v>
          </cell>
          <cell r="B13">
            <v>1</v>
          </cell>
          <cell r="F13" t="str">
            <v>&lt;&lt;-&gt;&gt;</v>
          </cell>
          <cell r="S13">
            <v>0</v>
          </cell>
        </row>
        <row r="14">
          <cell r="A14" t="str">
            <v xml:space="preserve"> -Cleaning</v>
          </cell>
          <cell r="B14">
            <v>1</v>
          </cell>
          <cell r="F14" t="str">
            <v>&lt;&lt;-&gt;&gt;</v>
          </cell>
          <cell r="S14">
            <v>0</v>
          </cell>
        </row>
        <row r="15">
          <cell r="A15" t="str">
            <v xml:space="preserve"> -Light &amp; heat (fixed)</v>
          </cell>
          <cell r="B15">
            <v>1</v>
          </cell>
          <cell r="F15" t="str">
            <v>&lt;&lt;-&gt;&gt;</v>
          </cell>
          <cell r="S15">
            <v>0</v>
          </cell>
        </row>
        <row r="16">
          <cell r="A16" t="str">
            <v xml:space="preserve"> -Miscellaneous operating o'heads</v>
          </cell>
          <cell r="B16">
            <v>1</v>
          </cell>
          <cell r="F16" t="str">
            <v>&lt;&lt;-&gt;&gt;</v>
          </cell>
          <cell r="S16">
            <v>0</v>
          </cell>
        </row>
        <row r="17">
          <cell r="A17" t="str">
            <v>Total operational overheads (R000)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9">
          <cell r="A19" t="str">
            <v>Selling &amp; distrib. costs (R000):</v>
          </cell>
          <cell r="B19" t="str">
            <v xml:space="preserve">   X = 0 to 4</v>
          </cell>
          <cell r="I19" t="str">
            <v>The variable descriptions in blue can be changed</v>
          </cell>
          <cell r="S19" t="str">
            <v>Tot/Avg</v>
          </cell>
        </row>
        <row r="20">
          <cell r="A20" t="str">
            <v xml:space="preserve"> -Freight/dist costs as % sales</v>
          </cell>
          <cell r="B20">
            <v>1</v>
          </cell>
          <cell r="F20" t="str">
            <v>&lt;&lt;-&gt;&gt;</v>
          </cell>
          <cell r="S20">
            <v>0</v>
          </cell>
        </row>
        <row r="21">
          <cell r="A21" t="str">
            <v xml:space="preserve"> -Selling exs/comm's as % sales</v>
          </cell>
          <cell r="B21">
            <v>1</v>
          </cell>
          <cell r="F21" t="str">
            <v>&lt;&lt;-&gt;&gt;</v>
          </cell>
          <cell r="S21">
            <v>0</v>
          </cell>
        </row>
        <row r="22">
          <cell r="A22" t="str">
            <v xml:space="preserve"> -Salesforce nos (Persons)</v>
          </cell>
          <cell r="F22" t="str">
            <v>-&gt;&gt;</v>
          </cell>
          <cell r="S22">
            <v>0</v>
          </cell>
        </row>
        <row r="23">
          <cell r="A23" t="str">
            <v xml:space="preserve"> -Sales payroll (R000/pers/mth)</v>
          </cell>
          <cell r="F23" t="str">
            <v>-&gt;&gt;</v>
          </cell>
          <cell r="S23">
            <v>0</v>
          </cell>
        </row>
        <row r="24">
          <cell r="A24" t="str">
            <v xml:space="preserve"> -Freight/distribution costs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 xml:space="preserve"> -Selling expenses/commission</v>
          </cell>
          <cell r="B25" t="str">
            <v xml:space="preserve">   X = 0 to 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 xml:space="preserve"> -Advertising</v>
          </cell>
          <cell r="B26">
            <v>1</v>
          </cell>
          <cell r="F26" t="str">
            <v>&lt;&lt;-&gt;&gt;</v>
          </cell>
          <cell r="G26">
            <v>5</v>
          </cell>
          <cell r="H26">
            <v>30</v>
          </cell>
          <cell r="I26">
            <v>46</v>
          </cell>
          <cell r="J26">
            <v>71</v>
          </cell>
          <cell r="K26">
            <v>30</v>
          </cell>
          <cell r="L26">
            <v>12</v>
          </cell>
          <cell r="M26">
            <v>10</v>
          </cell>
          <cell r="N26">
            <v>20</v>
          </cell>
          <cell r="O26">
            <v>27</v>
          </cell>
          <cell r="P26">
            <v>15</v>
          </cell>
          <cell r="Q26">
            <v>15</v>
          </cell>
          <cell r="R26">
            <v>0</v>
          </cell>
          <cell r="S26">
            <v>281</v>
          </cell>
        </row>
        <row r="27">
          <cell r="A27" t="str">
            <v xml:space="preserve"> -Rebates/adv less discounts taken</v>
          </cell>
          <cell r="B27">
            <v>1</v>
          </cell>
          <cell r="F27" t="str">
            <v>&lt;&lt;-&gt;&gt;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 xml:space="preserve"> -Debt collection</v>
          </cell>
          <cell r="B28">
            <v>1</v>
          </cell>
          <cell r="F28" t="str">
            <v>&lt;&lt;-&gt;&gt;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 xml:space="preserve"> -RBSA gain share</v>
          </cell>
          <cell r="B29">
            <v>1</v>
          </cell>
          <cell r="F29" t="str">
            <v>&lt;&lt;-&gt;&gt;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 xml:space="preserve"> -Research &amp; development</v>
          </cell>
          <cell r="B30">
            <v>1</v>
          </cell>
          <cell r="F30" t="str">
            <v>&lt;&lt;-&gt;&gt;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A31" t="str">
            <v xml:space="preserve"> -Stock write off</v>
          </cell>
          <cell r="B31">
            <v>1</v>
          </cell>
          <cell r="F31" t="str">
            <v>&lt;&lt;-&gt;&gt;</v>
          </cell>
          <cell r="G31">
            <v>2</v>
          </cell>
          <cell r="H31">
            <v>2</v>
          </cell>
          <cell r="I31">
            <v>2</v>
          </cell>
          <cell r="J31">
            <v>2</v>
          </cell>
          <cell r="K31">
            <v>2</v>
          </cell>
          <cell r="L31">
            <v>2</v>
          </cell>
          <cell r="M31">
            <v>2</v>
          </cell>
          <cell r="N31">
            <v>2</v>
          </cell>
          <cell r="O31">
            <v>2</v>
          </cell>
          <cell r="P31">
            <v>2</v>
          </cell>
          <cell r="Q31">
            <v>2</v>
          </cell>
          <cell r="R31">
            <v>2</v>
          </cell>
          <cell r="S31">
            <v>24</v>
          </cell>
        </row>
        <row r="32">
          <cell r="A32" t="str">
            <v>Total selling &amp; distribution (R000)</v>
          </cell>
          <cell r="G32">
            <v>7</v>
          </cell>
          <cell r="H32">
            <v>32</v>
          </cell>
          <cell r="I32">
            <v>48</v>
          </cell>
          <cell r="J32">
            <v>73</v>
          </cell>
          <cell r="K32">
            <v>32</v>
          </cell>
          <cell r="L32">
            <v>14</v>
          </cell>
          <cell r="M32">
            <v>12</v>
          </cell>
          <cell r="N32">
            <v>22</v>
          </cell>
          <cell r="O32">
            <v>29</v>
          </cell>
          <cell r="P32">
            <v>17</v>
          </cell>
          <cell r="Q32">
            <v>17</v>
          </cell>
          <cell r="R32">
            <v>2</v>
          </cell>
          <cell r="S32">
            <v>305</v>
          </cell>
        </row>
        <row r="34">
          <cell r="A34" t="str">
            <v>Management/admin staff overheads:</v>
          </cell>
          <cell r="S34" t="str">
            <v>Tot/Avg</v>
          </cell>
        </row>
        <row r="35">
          <cell r="A35" t="str">
            <v xml:space="preserve"> -Clerical staff (Persons)</v>
          </cell>
          <cell r="F35" t="str">
            <v>-&gt;&gt;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</row>
        <row r="36">
          <cell r="A36" t="str">
            <v xml:space="preserve"> -Total payroll (R000/pers/mth)</v>
          </cell>
          <cell r="F36" t="str">
            <v>-&gt;&gt;</v>
          </cell>
          <cell r="G36">
            <v>683.03341269999987</v>
          </cell>
          <cell r="H36">
            <v>728.03341269999987</v>
          </cell>
          <cell r="I36">
            <v>728.03341269999987</v>
          </cell>
          <cell r="J36">
            <v>728.03341269999987</v>
          </cell>
          <cell r="K36">
            <v>692.60841269999992</v>
          </cell>
          <cell r="L36">
            <v>692.60841269999992</v>
          </cell>
          <cell r="M36">
            <v>692.60841269999992</v>
          </cell>
          <cell r="N36">
            <v>692.60841269999992</v>
          </cell>
          <cell r="O36">
            <v>692.60841269999992</v>
          </cell>
          <cell r="P36">
            <v>682.60841269999992</v>
          </cell>
          <cell r="Q36">
            <v>682.60841269999992</v>
          </cell>
          <cell r="R36">
            <v>682.60841269999992</v>
          </cell>
          <cell r="S36">
            <v>698.16674603333297</v>
          </cell>
        </row>
        <row r="37">
          <cell r="A37" t="str">
            <v xml:space="preserve"> -Management staff (Persons)</v>
          </cell>
          <cell r="F37" t="str">
            <v>-&gt;&gt;</v>
          </cell>
          <cell r="S37">
            <v>0</v>
          </cell>
        </row>
        <row r="38">
          <cell r="A38" t="str">
            <v xml:space="preserve"> -Management payroll (R000/pers/mth)</v>
          </cell>
          <cell r="F38" t="str">
            <v>-&gt;&gt;</v>
          </cell>
          <cell r="S38">
            <v>0</v>
          </cell>
        </row>
        <row r="39">
          <cell r="A39" t="str">
            <v>Total management/admin staff costs (R000)</v>
          </cell>
          <cell r="G39">
            <v>683.03341269999987</v>
          </cell>
          <cell r="H39">
            <v>728.03341269999987</v>
          </cell>
          <cell r="I39">
            <v>728.03341269999987</v>
          </cell>
          <cell r="J39">
            <v>728.03341269999987</v>
          </cell>
          <cell r="K39">
            <v>692.60841269999992</v>
          </cell>
          <cell r="L39">
            <v>692.60841269999992</v>
          </cell>
          <cell r="M39">
            <v>692.60841269999992</v>
          </cell>
          <cell r="N39">
            <v>692.60841269999992</v>
          </cell>
          <cell r="O39">
            <v>692.60841269999992</v>
          </cell>
          <cell r="P39">
            <v>682.60841269999992</v>
          </cell>
          <cell r="Q39">
            <v>682.60841269999992</v>
          </cell>
          <cell r="R39">
            <v>682.60841269999992</v>
          </cell>
          <cell r="S39">
            <v>8378.0009523999961</v>
          </cell>
        </row>
        <row r="41">
          <cell r="A41" t="str">
            <v>Retrenchments &amp; relocation</v>
          </cell>
          <cell r="I41" t="str">
            <v>The variable descriptions in blue can be changed</v>
          </cell>
          <cell r="S41" t="str">
            <v>Tot/Avg</v>
          </cell>
        </row>
        <row r="42">
          <cell r="A42" t="str">
            <v xml:space="preserve"> -Staff (Persons)</v>
          </cell>
          <cell r="F42" t="str">
            <v>-&gt;&gt;</v>
          </cell>
          <cell r="S42">
            <v>0</v>
          </cell>
        </row>
        <row r="43">
          <cell r="A43" t="str">
            <v xml:space="preserve"> -Staff payroll (R000/pers/mth)</v>
          </cell>
          <cell r="B43" t="str">
            <v xml:space="preserve">   X = 0 to 4</v>
          </cell>
          <cell r="S43">
            <v>0</v>
          </cell>
        </row>
        <row r="44">
          <cell r="A44" t="str">
            <v xml:space="preserve"> -Retrenchments</v>
          </cell>
          <cell r="B44">
            <v>0</v>
          </cell>
          <cell r="F44" t="str">
            <v>&lt;&lt;-&gt;&gt;</v>
          </cell>
          <cell r="G44">
            <v>0</v>
          </cell>
          <cell r="S44">
            <v>0</v>
          </cell>
        </row>
        <row r="45">
          <cell r="A45" t="str">
            <v xml:space="preserve"> -Relocation costs</v>
          </cell>
          <cell r="B45">
            <v>1</v>
          </cell>
          <cell r="F45" t="str">
            <v>&lt;&lt;-&gt;&gt;</v>
          </cell>
          <cell r="G45">
            <v>0</v>
          </cell>
          <cell r="S45">
            <v>0</v>
          </cell>
        </row>
        <row r="46">
          <cell r="A46" t="str">
            <v>Total Retrenchments &amp; relocation (R000)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8">
          <cell r="A48" t="str">
            <v>Administration overheads (R000):</v>
          </cell>
          <cell r="B48" t="str">
            <v xml:space="preserve">   X = 0 to 4</v>
          </cell>
          <cell r="I48" t="str">
            <v>The variable descriptions in blue can be changed</v>
          </cell>
          <cell r="S48" t="str">
            <v>Total</v>
          </cell>
        </row>
        <row r="49">
          <cell r="A49" t="str">
            <v xml:space="preserve"> -Audit</v>
          </cell>
          <cell r="B49">
            <v>1</v>
          </cell>
          <cell r="F49" t="str">
            <v>&lt;&lt;-&gt;&gt;</v>
          </cell>
          <cell r="G49">
            <v>9</v>
          </cell>
          <cell r="H49">
            <v>9</v>
          </cell>
          <cell r="I49">
            <v>9</v>
          </cell>
          <cell r="J49">
            <v>9</v>
          </cell>
          <cell r="K49">
            <v>9</v>
          </cell>
          <cell r="L49">
            <v>9</v>
          </cell>
          <cell r="M49">
            <v>9</v>
          </cell>
          <cell r="N49">
            <v>9</v>
          </cell>
          <cell r="O49">
            <v>9</v>
          </cell>
          <cell r="P49">
            <v>9</v>
          </cell>
          <cell r="Q49">
            <v>9</v>
          </cell>
          <cell r="R49">
            <v>9</v>
          </cell>
          <cell r="S49">
            <v>108</v>
          </cell>
        </row>
        <row r="50">
          <cell r="A50" t="str">
            <v xml:space="preserve"> -Bank charges</v>
          </cell>
          <cell r="B50">
            <v>1</v>
          </cell>
          <cell r="F50" t="str">
            <v>&lt;&lt;-&gt;&gt;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 xml:space="preserve"> -Computer costs</v>
          </cell>
          <cell r="B51">
            <v>1</v>
          </cell>
          <cell r="F51" t="str">
            <v>&lt;&lt;-&gt;&gt;</v>
          </cell>
          <cell r="G51">
            <v>14.3</v>
          </cell>
          <cell r="H51">
            <v>6.8</v>
          </cell>
          <cell r="I51">
            <v>6.8</v>
          </cell>
          <cell r="J51">
            <v>6.8</v>
          </cell>
          <cell r="K51">
            <v>6.8</v>
          </cell>
          <cell r="L51">
            <v>6.8</v>
          </cell>
          <cell r="M51">
            <v>6.8</v>
          </cell>
          <cell r="N51">
            <v>6.8</v>
          </cell>
          <cell r="O51">
            <v>6.8</v>
          </cell>
          <cell r="P51">
            <v>6.8</v>
          </cell>
          <cell r="Q51">
            <v>36.799999999999997</v>
          </cell>
          <cell r="R51">
            <v>6.8</v>
          </cell>
          <cell r="S51">
            <v>119.09999999999998</v>
          </cell>
        </row>
        <row r="52">
          <cell r="A52" t="str">
            <v xml:space="preserve"> -Legal &amp; professional &amp; IR</v>
          </cell>
          <cell r="B52">
            <v>1</v>
          </cell>
          <cell r="F52" t="str">
            <v>&lt;&lt;-&gt;&gt;</v>
          </cell>
          <cell r="G52">
            <v>20</v>
          </cell>
          <cell r="H52">
            <v>5</v>
          </cell>
          <cell r="I52">
            <v>5</v>
          </cell>
          <cell r="J52">
            <v>5</v>
          </cell>
          <cell r="K52">
            <v>5</v>
          </cell>
          <cell r="L52">
            <v>5</v>
          </cell>
          <cell r="M52">
            <v>5</v>
          </cell>
          <cell r="N52">
            <v>5</v>
          </cell>
          <cell r="O52">
            <v>5</v>
          </cell>
          <cell r="P52">
            <v>5</v>
          </cell>
          <cell r="Q52">
            <v>5</v>
          </cell>
          <cell r="R52">
            <v>5</v>
          </cell>
          <cell r="S52">
            <v>75</v>
          </cell>
        </row>
        <row r="53">
          <cell r="A53" t="str">
            <v xml:space="preserve"> -Motor &amp; Travel</v>
          </cell>
          <cell r="B53">
            <v>1</v>
          </cell>
          <cell r="F53" t="str">
            <v>&lt;&lt;-&gt;&gt;</v>
          </cell>
          <cell r="G53">
            <v>130.35000000000002</v>
          </cell>
          <cell r="H53">
            <v>133.85000000000002</v>
          </cell>
          <cell r="I53">
            <v>157.65000000000003</v>
          </cell>
          <cell r="J53">
            <v>135.25</v>
          </cell>
          <cell r="K53">
            <v>119.92500000000001</v>
          </cell>
          <cell r="L53">
            <v>122.02500000000001</v>
          </cell>
          <cell r="M53">
            <v>120.92500000000001</v>
          </cell>
          <cell r="N53">
            <v>119.625</v>
          </cell>
          <cell r="O53">
            <v>121.42500000000001</v>
          </cell>
          <cell r="P53">
            <v>125.92499999999998</v>
          </cell>
          <cell r="Q53">
            <v>119.72499999999999</v>
          </cell>
          <cell r="R53">
            <v>118.72499999999999</v>
          </cell>
          <cell r="S53">
            <v>1525.3999999999999</v>
          </cell>
        </row>
        <row r="54">
          <cell r="A54" t="str">
            <v xml:space="preserve"> -Printing &amp; postage</v>
          </cell>
          <cell r="B54">
            <v>1</v>
          </cell>
          <cell r="F54" t="str">
            <v>&lt;&lt;-&gt;&gt;</v>
          </cell>
          <cell r="G54">
            <v>14.2</v>
          </cell>
          <cell r="H54">
            <v>14.2</v>
          </cell>
          <cell r="I54">
            <v>14.2</v>
          </cell>
          <cell r="J54">
            <v>14.2</v>
          </cell>
          <cell r="K54">
            <v>14.2</v>
          </cell>
          <cell r="L54">
            <v>14.2</v>
          </cell>
          <cell r="M54">
            <v>14.2</v>
          </cell>
          <cell r="N54">
            <v>14.2</v>
          </cell>
          <cell r="O54">
            <v>14.2</v>
          </cell>
          <cell r="P54">
            <v>14.2</v>
          </cell>
          <cell r="Q54">
            <v>14.2</v>
          </cell>
          <cell r="R54">
            <v>14.2</v>
          </cell>
          <cell r="S54">
            <v>170.39999999999998</v>
          </cell>
        </row>
        <row r="55">
          <cell r="A55" t="str">
            <v xml:space="preserve"> -Staff training &amp; welfare</v>
          </cell>
          <cell r="B55">
            <v>1</v>
          </cell>
          <cell r="F55" t="str">
            <v>&lt;&lt;-&gt;&gt;</v>
          </cell>
          <cell r="G55">
            <v>7</v>
          </cell>
          <cell r="H55">
            <v>7</v>
          </cell>
          <cell r="I55">
            <v>7</v>
          </cell>
          <cell r="J55">
            <v>7</v>
          </cell>
          <cell r="K55">
            <v>7</v>
          </cell>
          <cell r="L55">
            <v>7</v>
          </cell>
          <cell r="M55">
            <v>7</v>
          </cell>
          <cell r="N55">
            <v>7</v>
          </cell>
          <cell r="O55">
            <v>7</v>
          </cell>
          <cell r="P55">
            <v>7</v>
          </cell>
          <cell r="Q55">
            <v>7</v>
          </cell>
          <cell r="R55">
            <v>7</v>
          </cell>
          <cell r="S55">
            <v>84</v>
          </cell>
        </row>
        <row r="56">
          <cell r="A56" t="str">
            <v xml:space="preserve"> -Pre commencement costs</v>
          </cell>
          <cell r="B56">
            <v>0</v>
          </cell>
          <cell r="F56" t="str">
            <v>&lt;&lt;-&gt;&gt;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 xml:space="preserve"> -Telephone</v>
          </cell>
          <cell r="B57">
            <v>1</v>
          </cell>
          <cell r="F57" t="str">
            <v>&lt;&lt;-&gt;&gt;</v>
          </cell>
          <cell r="G57">
            <v>24.85</v>
          </cell>
          <cell r="H57">
            <v>24.85</v>
          </cell>
          <cell r="I57">
            <v>24.85</v>
          </cell>
          <cell r="J57">
            <v>24.85</v>
          </cell>
          <cell r="K57">
            <v>24.25</v>
          </cell>
          <cell r="L57">
            <v>24.25</v>
          </cell>
          <cell r="M57">
            <v>24.25</v>
          </cell>
          <cell r="N57">
            <v>24.25</v>
          </cell>
          <cell r="O57">
            <v>24.25</v>
          </cell>
          <cell r="P57">
            <v>24.25</v>
          </cell>
          <cell r="Q57">
            <v>24.25</v>
          </cell>
          <cell r="R57">
            <v>24.25</v>
          </cell>
          <cell r="S57">
            <v>293.39999999999998</v>
          </cell>
        </row>
        <row r="58">
          <cell r="A58" t="str">
            <v>Total administration overheads (R000)</v>
          </cell>
          <cell r="G58">
            <v>219.7</v>
          </cell>
          <cell r="H58">
            <v>200.7</v>
          </cell>
          <cell r="I58">
            <v>224.50000000000003</v>
          </cell>
          <cell r="J58">
            <v>202.1</v>
          </cell>
          <cell r="K58">
            <v>186.17500000000001</v>
          </cell>
          <cell r="L58">
            <v>188.27500000000001</v>
          </cell>
          <cell r="M58">
            <v>187.17500000000001</v>
          </cell>
          <cell r="N58">
            <v>185.875</v>
          </cell>
          <cell r="O58">
            <v>187.67500000000001</v>
          </cell>
          <cell r="P58">
            <v>192.17500000000001</v>
          </cell>
          <cell r="Q58">
            <v>215.97499999999997</v>
          </cell>
          <cell r="R58">
            <v>184.97499999999999</v>
          </cell>
          <cell r="S58">
            <v>2375.2999999999997</v>
          </cell>
        </row>
        <row r="60">
          <cell r="A60" t="str">
            <v>Establish &amp; general costs (R000):</v>
          </cell>
          <cell r="B60" t="str">
            <v xml:space="preserve">   X = 0 to 4</v>
          </cell>
          <cell r="I60" t="str">
            <v>The variable descriptions in blue can be changed</v>
          </cell>
          <cell r="S60" t="str">
            <v>Total</v>
          </cell>
        </row>
        <row r="61">
          <cell r="A61" t="str">
            <v xml:space="preserve"> -Cleaning</v>
          </cell>
          <cell r="B61">
            <v>1</v>
          </cell>
          <cell r="F61" t="str">
            <v>&lt;&lt;-&gt;&gt;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 xml:space="preserve"> -Electricity &amp; water</v>
          </cell>
          <cell r="B62">
            <v>1</v>
          </cell>
          <cell r="F62" t="str">
            <v>&lt;&lt;-&gt;&gt;</v>
          </cell>
          <cell r="G62">
            <v>120</v>
          </cell>
          <cell r="H62">
            <v>120</v>
          </cell>
          <cell r="I62">
            <v>120</v>
          </cell>
          <cell r="J62">
            <v>120</v>
          </cell>
          <cell r="K62">
            <v>120</v>
          </cell>
          <cell r="L62">
            <v>120</v>
          </cell>
          <cell r="M62">
            <v>120</v>
          </cell>
          <cell r="N62">
            <v>120</v>
          </cell>
          <cell r="O62">
            <v>120</v>
          </cell>
          <cell r="P62">
            <v>120</v>
          </cell>
          <cell r="Q62">
            <v>120</v>
          </cell>
          <cell r="R62">
            <v>120</v>
          </cell>
          <cell r="S62">
            <v>1440</v>
          </cell>
        </row>
        <row r="63">
          <cell r="A63" t="str">
            <v xml:space="preserve"> -Insurances</v>
          </cell>
          <cell r="B63">
            <v>0</v>
          </cell>
          <cell r="F63" t="str">
            <v>&lt;&lt;-&gt;&gt;</v>
          </cell>
          <cell r="G63">
            <v>33.769912280701753</v>
          </cell>
          <cell r="H63">
            <v>33.769912280701753</v>
          </cell>
          <cell r="I63">
            <v>33.769912280701753</v>
          </cell>
          <cell r="J63">
            <v>33.769912280701753</v>
          </cell>
          <cell r="K63">
            <v>33.769912280701753</v>
          </cell>
          <cell r="L63">
            <v>33.769912280701753</v>
          </cell>
          <cell r="M63">
            <v>33.769912280701753</v>
          </cell>
          <cell r="N63">
            <v>33.769912280701753</v>
          </cell>
          <cell r="O63">
            <v>33.769912280701753</v>
          </cell>
          <cell r="P63">
            <v>33.769912280701753</v>
          </cell>
          <cell r="Q63">
            <v>3</v>
          </cell>
          <cell r="R63">
            <v>3</v>
          </cell>
          <cell r="S63">
            <v>343.69912280701755</v>
          </cell>
        </row>
        <row r="64">
          <cell r="A64" t="str">
            <v xml:space="preserve"> -JSB levies</v>
          </cell>
          <cell r="B64">
            <v>1</v>
          </cell>
          <cell r="F64" t="str">
            <v>&lt;&lt;-&gt;&gt;</v>
          </cell>
          <cell r="G64">
            <v>9</v>
          </cell>
          <cell r="H64">
            <v>9</v>
          </cell>
          <cell r="I64">
            <v>9</v>
          </cell>
          <cell r="J64">
            <v>9</v>
          </cell>
          <cell r="K64">
            <v>9</v>
          </cell>
          <cell r="L64">
            <v>9</v>
          </cell>
          <cell r="M64">
            <v>9</v>
          </cell>
          <cell r="N64">
            <v>9</v>
          </cell>
          <cell r="O64">
            <v>9</v>
          </cell>
          <cell r="P64">
            <v>9</v>
          </cell>
          <cell r="Q64">
            <v>9</v>
          </cell>
          <cell r="R64">
            <v>9</v>
          </cell>
          <cell r="S64">
            <v>108</v>
          </cell>
        </row>
        <row r="65">
          <cell r="A65" t="str">
            <v xml:space="preserve"> -Rent &amp; rates</v>
          </cell>
          <cell r="B65">
            <v>0</v>
          </cell>
          <cell r="F65" t="str">
            <v>&lt;&lt;-&gt;&gt;</v>
          </cell>
          <cell r="G65">
            <v>142.1825</v>
          </cell>
          <cell r="H65">
            <v>142.1825</v>
          </cell>
          <cell r="I65">
            <v>142.1825</v>
          </cell>
          <cell r="J65">
            <v>142.1825</v>
          </cell>
          <cell r="K65">
            <v>142.1825</v>
          </cell>
          <cell r="L65">
            <v>142.1825</v>
          </cell>
          <cell r="M65">
            <v>142.1825</v>
          </cell>
          <cell r="N65">
            <v>142.1825</v>
          </cell>
          <cell r="O65">
            <v>142.1825</v>
          </cell>
          <cell r="P65">
            <v>142.1825</v>
          </cell>
          <cell r="Q65">
            <v>142.1825</v>
          </cell>
          <cell r="R65">
            <v>142.1825</v>
          </cell>
          <cell r="S65">
            <v>1706.1899999999996</v>
          </cell>
        </row>
        <row r="66">
          <cell r="A66" t="str">
            <v xml:space="preserve"> -Repairs &amp; uniforms</v>
          </cell>
          <cell r="B66">
            <v>1</v>
          </cell>
          <cell r="F66" t="str">
            <v>&lt;&lt;-&gt;&gt;</v>
          </cell>
          <cell r="G66">
            <v>173.28333333333333</v>
          </cell>
          <cell r="H66">
            <v>173.28333333333333</v>
          </cell>
          <cell r="I66">
            <v>173.28333333333333</v>
          </cell>
          <cell r="J66">
            <v>173.28333333333333</v>
          </cell>
          <cell r="K66">
            <v>173.28333333333333</v>
          </cell>
          <cell r="L66">
            <v>173.28333333333333</v>
          </cell>
          <cell r="M66">
            <v>173.28333333333333</v>
          </cell>
          <cell r="N66">
            <v>173.28333333333333</v>
          </cell>
          <cell r="O66">
            <v>173.28333333333333</v>
          </cell>
          <cell r="P66">
            <v>173.28333333333333</v>
          </cell>
          <cell r="Q66">
            <v>173.28333333333333</v>
          </cell>
          <cell r="R66">
            <v>188.28333333333333</v>
          </cell>
          <cell r="S66">
            <v>2094.4</v>
          </cell>
        </row>
        <row r="67">
          <cell r="A67" t="str">
            <v xml:space="preserve"> -Security</v>
          </cell>
          <cell r="B67">
            <v>1</v>
          </cell>
          <cell r="F67" t="str">
            <v>&lt;&lt;-&gt;&gt;</v>
          </cell>
          <cell r="G67">
            <v>12.789</v>
          </cell>
          <cell r="H67">
            <v>12.789</v>
          </cell>
          <cell r="I67">
            <v>12.789</v>
          </cell>
          <cell r="J67">
            <v>12.789</v>
          </cell>
          <cell r="K67">
            <v>12.789</v>
          </cell>
          <cell r="L67">
            <v>12.789</v>
          </cell>
          <cell r="M67">
            <v>12.789</v>
          </cell>
          <cell r="N67">
            <v>12.789</v>
          </cell>
          <cell r="O67">
            <v>12.789</v>
          </cell>
          <cell r="P67">
            <v>12.789</v>
          </cell>
          <cell r="Q67">
            <v>12.789</v>
          </cell>
          <cell r="R67">
            <v>12.789</v>
          </cell>
          <cell r="S67">
            <v>153.46799999999999</v>
          </cell>
        </row>
        <row r="68">
          <cell r="A68" t="str">
            <v xml:space="preserve"> -Training levy</v>
          </cell>
          <cell r="B68">
            <v>1</v>
          </cell>
          <cell r="F68" t="str">
            <v>&lt;&lt;-&gt;&gt;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Total establishment &amp; general costs (R000)</v>
          </cell>
          <cell r="G69">
            <v>491.02474561403506</v>
          </cell>
          <cell r="H69">
            <v>491.02474561403506</v>
          </cell>
          <cell r="I69">
            <v>491.02474561403506</v>
          </cell>
          <cell r="J69">
            <v>491.02474561403506</v>
          </cell>
          <cell r="K69">
            <v>491.02474561403506</v>
          </cell>
          <cell r="L69">
            <v>491.02474561403506</v>
          </cell>
          <cell r="M69">
            <v>491.02474561403506</v>
          </cell>
          <cell r="N69">
            <v>491.02474561403506</v>
          </cell>
          <cell r="O69">
            <v>491.02474561403506</v>
          </cell>
          <cell r="P69">
            <v>491.02474561403506</v>
          </cell>
          <cell r="Q69">
            <v>460.25483333333329</v>
          </cell>
          <cell r="R69">
            <v>475.25483333333329</v>
          </cell>
          <cell r="S69">
            <v>5845.7571228070174</v>
          </cell>
        </row>
        <row r="71">
          <cell r="A71" t="str">
            <v>Total overheads (R000)</v>
          </cell>
          <cell r="G71">
            <v>1400.758158314035</v>
          </cell>
          <cell r="H71">
            <v>1451.758158314035</v>
          </cell>
          <cell r="I71">
            <v>1491.5581583140349</v>
          </cell>
          <cell r="J71">
            <v>1494.1581583140351</v>
          </cell>
          <cell r="K71">
            <v>1401.8081583140349</v>
          </cell>
          <cell r="L71">
            <v>1385.9081583140351</v>
          </cell>
          <cell r="M71">
            <v>1382.8081583140349</v>
          </cell>
          <cell r="N71">
            <v>1391.508158314035</v>
          </cell>
          <cell r="O71">
            <v>1400.3081583140349</v>
          </cell>
          <cell r="P71">
            <v>1382.8081583140349</v>
          </cell>
          <cell r="Q71">
            <v>1375.8382460333332</v>
          </cell>
          <cell r="R71">
            <v>1344.8382460333332</v>
          </cell>
          <cell r="S71">
            <v>16904.058075207016</v>
          </cell>
        </row>
      </sheetData>
      <sheetData sheetId="33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5 - FIXED ASSETS, CAPEX, LEASING &amp; CAPITAL GRANTS</v>
          </cell>
        </row>
        <row r="5">
          <cell r="A5" t="str">
            <v>Land &amp; Buildings</v>
          </cell>
          <cell r="B5" t="str">
            <v>&lt;&lt;-</v>
          </cell>
          <cell r="F5" t="str">
            <v>Opening</v>
          </cell>
          <cell r="I5" t="str">
            <v>These values will be inserted into the monthly balance sheets</v>
          </cell>
        </row>
        <row r="6">
          <cell r="A6" t="str">
            <v>Cost or valuation (R000)</v>
          </cell>
          <cell r="B6" t="str">
            <v>-&gt;&gt;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Accumulated depreciation (R000)</v>
          </cell>
          <cell r="B7" t="str">
            <v>-&gt;&gt;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Depreciation &amp; grant amort rate (% pa)</v>
          </cell>
          <cell r="F8" t="str">
            <v xml:space="preserve"> -&gt;&gt;</v>
          </cell>
          <cell r="G8">
            <v>2</v>
          </cell>
          <cell r="H8" t="str">
            <v>&lt;&lt;-</v>
          </cell>
        </row>
        <row r="9">
          <cell r="A9" t="str">
            <v>Base depreciation on cost (enter 0) or</v>
          </cell>
        </row>
        <row r="10">
          <cell r="A10" t="str">
            <v xml:space="preserve">  use double declining balance (enter 1)</v>
          </cell>
          <cell r="F10" t="str">
            <v>-&gt;&gt;</v>
          </cell>
          <cell r="H10" t="str">
            <v xml:space="preserve"> Enter 0 or 1</v>
          </cell>
          <cell r="S10" t="str">
            <v>Total</v>
          </cell>
        </row>
        <row r="11">
          <cell r="A11" t="str">
            <v>Depreciation for period (R000)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B12" t="str">
            <v xml:space="preserve">   X = 0 to 4</v>
          </cell>
          <cell r="I12" t="str">
            <v>After entering capital expenditure, press F9 to update cost of the fixed assets above</v>
          </cell>
          <cell r="S12" t="str">
            <v>Total</v>
          </cell>
        </row>
        <row r="13">
          <cell r="A13" t="str">
            <v>Capital expenditure (R000)</v>
          </cell>
          <cell r="B13">
            <v>0</v>
          </cell>
          <cell r="F13" t="str">
            <v>&lt;&lt;-&gt;&gt;</v>
          </cell>
          <cell r="O13">
            <v>0</v>
          </cell>
          <cell r="S13">
            <v>0</v>
          </cell>
        </row>
        <row r="15">
          <cell r="A15" t="str">
            <v>% Capex eligible for grants</v>
          </cell>
          <cell r="B15" t="str">
            <v xml:space="preserve"> X = 0 to 4</v>
          </cell>
          <cell r="G15">
            <v>0</v>
          </cell>
          <cell r="H15" t="str">
            <v>&lt;&lt;-</v>
          </cell>
          <cell r="I15" t="str">
            <v>Set this group of cells to zero if capital grants are not available</v>
          </cell>
        </row>
        <row r="16">
          <cell r="A16" t="str">
            <v>Grant rate as % eligible capex</v>
          </cell>
          <cell r="B16">
            <v>4</v>
          </cell>
          <cell r="F16" t="str">
            <v>&lt;&lt;-&gt;&gt;</v>
          </cell>
          <cell r="G16">
            <v>0</v>
          </cell>
          <cell r="H16" t="str">
            <v>&lt;&lt;-</v>
          </cell>
          <cell r="S16" t="str">
            <v>Total</v>
          </cell>
        </row>
        <row r="17">
          <cell r="A17" t="str">
            <v>Capital grants receivable (R000)</v>
          </cell>
          <cell r="F17" t="str">
            <v>Opening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Total capital grants (R000)</v>
          </cell>
          <cell r="B18" t="str">
            <v>-&gt;&gt;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Accum grant amortisation (R000)</v>
          </cell>
          <cell r="B19" t="str">
            <v>-&gt;&gt;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1">
          <cell r="A21" t="str">
            <v>Sale of Land &amp; Buildings (R000):</v>
          </cell>
          <cell r="I21" t="str">
            <v>Set cells below to zero if no fixed asset sales in this category</v>
          </cell>
          <cell r="S21" t="str">
            <v>Total</v>
          </cell>
        </row>
        <row r="22">
          <cell r="A22" t="str">
            <v xml:space="preserve">  -Proceeds</v>
          </cell>
          <cell r="F22" t="str">
            <v>-&gt;&gt;</v>
          </cell>
          <cell r="S22">
            <v>0</v>
          </cell>
        </row>
        <row r="23">
          <cell r="A23" t="str">
            <v xml:space="preserve">  -Cost</v>
          </cell>
          <cell r="F23" t="str">
            <v>-&gt;&gt;</v>
          </cell>
          <cell r="S23">
            <v>0</v>
          </cell>
        </row>
        <row r="24">
          <cell r="A24" t="str">
            <v xml:space="preserve">  -Accumulated depreciation</v>
          </cell>
          <cell r="F24" t="str">
            <v>-&gt;&gt;</v>
          </cell>
          <cell r="S24">
            <v>0</v>
          </cell>
        </row>
        <row r="25">
          <cell r="A25" t="str">
            <v>Equipment, Plant etc.</v>
          </cell>
          <cell r="B25" t="str">
            <v>&lt;&lt;-</v>
          </cell>
          <cell r="F25" t="str">
            <v>Opening</v>
          </cell>
          <cell r="I25" t="str">
            <v>These values will be inserted into the monthly balance sheets</v>
          </cell>
        </row>
        <row r="26">
          <cell r="A26" t="str">
            <v>Cost or valuation (R000)</v>
          </cell>
          <cell r="B26" t="str">
            <v>-&gt;&gt;</v>
          </cell>
          <cell r="F26">
            <v>360</v>
          </cell>
          <cell r="G26">
            <v>360</v>
          </cell>
          <cell r="H26">
            <v>360</v>
          </cell>
          <cell r="I26">
            <v>360</v>
          </cell>
          <cell r="J26">
            <v>360</v>
          </cell>
          <cell r="K26">
            <v>360</v>
          </cell>
          <cell r="L26">
            <v>360</v>
          </cell>
          <cell r="M26">
            <v>360</v>
          </cell>
          <cell r="N26">
            <v>360</v>
          </cell>
          <cell r="O26">
            <v>360</v>
          </cell>
          <cell r="P26">
            <v>360</v>
          </cell>
          <cell r="Q26">
            <v>360</v>
          </cell>
          <cell r="R26">
            <v>360</v>
          </cell>
        </row>
        <row r="27">
          <cell r="A27" t="str">
            <v>Accumulated depreciation (R000)</v>
          </cell>
          <cell r="B27" t="str">
            <v>-&gt;&gt;</v>
          </cell>
          <cell r="F27">
            <v>19</v>
          </cell>
          <cell r="G27">
            <v>23.5</v>
          </cell>
          <cell r="H27">
            <v>28</v>
          </cell>
          <cell r="I27">
            <v>32.5</v>
          </cell>
          <cell r="J27">
            <v>37</v>
          </cell>
          <cell r="K27">
            <v>41.5</v>
          </cell>
          <cell r="L27">
            <v>46</v>
          </cell>
          <cell r="M27">
            <v>50.5</v>
          </cell>
          <cell r="N27">
            <v>55</v>
          </cell>
          <cell r="O27">
            <v>59.5</v>
          </cell>
          <cell r="P27">
            <v>64</v>
          </cell>
          <cell r="Q27">
            <v>68.5</v>
          </cell>
          <cell r="R27">
            <v>73</v>
          </cell>
        </row>
        <row r="28">
          <cell r="A28" t="str">
            <v>Depreciation &amp; grant amort rate (% pa)</v>
          </cell>
          <cell r="F28" t="str">
            <v xml:space="preserve"> -&gt;&gt;</v>
          </cell>
          <cell r="G28">
            <v>15</v>
          </cell>
          <cell r="H28" t="str">
            <v>&lt;&lt;-</v>
          </cell>
        </row>
        <row r="29">
          <cell r="A29" t="str">
            <v>Base depreciation on cost (enter 0) or</v>
          </cell>
        </row>
        <row r="30">
          <cell r="A30" t="str">
            <v xml:space="preserve">  use double declining balance (enter 1)</v>
          </cell>
          <cell r="F30" t="str">
            <v>-&gt;&gt;</v>
          </cell>
          <cell r="G30">
            <v>0</v>
          </cell>
          <cell r="H30" t="str">
            <v xml:space="preserve"> Enter 0 or 1</v>
          </cell>
          <cell r="S30" t="str">
            <v>Total</v>
          </cell>
        </row>
        <row r="31">
          <cell r="A31" t="str">
            <v>Depreciation for period (R000)</v>
          </cell>
          <cell r="G31">
            <v>4.5</v>
          </cell>
          <cell r="H31">
            <v>4.5</v>
          </cell>
          <cell r="I31">
            <v>4.5</v>
          </cell>
          <cell r="J31">
            <v>4.5</v>
          </cell>
          <cell r="K31">
            <v>4.5</v>
          </cell>
          <cell r="L31">
            <v>4.5</v>
          </cell>
          <cell r="M31">
            <v>4.5</v>
          </cell>
          <cell r="N31">
            <v>4.5</v>
          </cell>
          <cell r="O31">
            <v>4.5</v>
          </cell>
          <cell r="P31">
            <v>4.5</v>
          </cell>
          <cell r="Q31">
            <v>4.5</v>
          </cell>
          <cell r="R31">
            <v>4.5</v>
          </cell>
          <cell r="S31">
            <v>54</v>
          </cell>
        </row>
        <row r="32">
          <cell r="B32" t="str">
            <v xml:space="preserve">   X = 0 to 4</v>
          </cell>
          <cell r="I32" t="str">
            <v>After entering capital expenditure, press F9 to update cost of the fixed assets above</v>
          </cell>
          <cell r="S32" t="str">
            <v>Total</v>
          </cell>
        </row>
        <row r="33">
          <cell r="A33" t="str">
            <v>Capital expend excl lease (R000)</v>
          </cell>
          <cell r="B33">
            <v>0</v>
          </cell>
          <cell r="F33" t="str">
            <v>&lt;&lt;-&gt;&gt;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5">
          <cell r="A35" t="str">
            <v>% Capex eligible for grants</v>
          </cell>
          <cell r="B35" t="str">
            <v xml:space="preserve"> X = 0 to 4</v>
          </cell>
          <cell r="G35">
            <v>0</v>
          </cell>
          <cell r="H35" t="str">
            <v>&lt;&lt;-</v>
          </cell>
          <cell r="I35" t="str">
            <v>Set this group of cells to zero if capital grants are not available</v>
          </cell>
        </row>
        <row r="36">
          <cell r="A36" t="str">
            <v>Grant rate as % eligible capex</v>
          </cell>
          <cell r="B36">
            <v>4</v>
          </cell>
          <cell r="F36" t="str">
            <v>&lt;&lt;-&gt;&gt;</v>
          </cell>
          <cell r="G36">
            <v>0</v>
          </cell>
          <cell r="H36" t="str">
            <v>&lt;&lt;-</v>
          </cell>
          <cell r="S36" t="str">
            <v>Total</v>
          </cell>
        </row>
        <row r="37">
          <cell r="A37" t="str">
            <v>Capital grants receivable (R000)</v>
          </cell>
          <cell r="F37" t="str">
            <v>Opening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A38" t="str">
            <v>Total capital grants (R000)</v>
          </cell>
          <cell r="B38" t="str">
            <v>-&gt;&gt;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Accum grant amortisation (R000)</v>
          </cell>
          <cell r="B39" t="str">
            <v>-&gt;&gt;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I40" t="str">
            <v>Set cells below to zero if finance leasing is not being used to acquire fixed assets in this category</v>
          </cell>
          <cell r="S40" t="str">
            <v>Total</v>
          </cell>
        </row>
        <row r="41">
          <cell r="A41" t="str">
            <v>New finance leases (R000)</v>
          </cell>
          <cell r="F41" t="str">
            <v>-&gt;&gt;</v>
          </cell>
          <cell r="H41">
            <v>0</v>
          </cell>
          <cell r="S41">
            <v>0</v>
          </cell>
        </row>
        <row r="42">
          <cell r="A42" t="str">
            <v>New finance lease charges (R000)</v>
          </cell>
          <cell r="F42" t="str">
            <v>-&gt;&gt;</v>
          </cell>
          <cell r="S42">
            <v>0</v>
          </cell>
        </row>
        <row r="43">
          <cell r="A43" t="str">
            <v>New fin lease cap'l payments (R000)</v>
          </cell>
          <cell r="F43" t="str">
            <v xml:space="preserve"> -&gt;&gt;</v>
          </cell>
          <cell r="S43">
            <v>0</v>
          </cell>
        </row>
        <row r="45">
          <cell r="A45" t="str">
            <v>Sale of Equipment, Plant etc. (R000):</v>
          </cell>
          <cell r="I45" t="str">
            <v>Set cells below to zero if no fixed asset sales in this category</v>
          </cell>
          <cell r="S45" t="str">
            <v>Total</v>
          </cell>
        </row>
        <row r="46">
          <cell r="A46" t="str">
            <v xml:space="preserve">  -Proceeds</v>
          </cell>
          <cell r="F46" t="str">
            <v>-&gt;&gt;</v>
          </cell>
          <cell r="S46">
            <v>0</v>
          </cell>
        </row>
        <row r="47">
          <cell r="A47" t="str">
            <v xml:space="preserve">  -Cost</v>
          </cell>
          <cell r="F47" t="str">
            <v>-&gt;&gt;</v>
          </cell>
          <cell r="S47">
            <v>0</v>
          </cell>
        </row>
        <row r="48">
          <cell r="A48" t="str">
            <v xml:space="preserve">  -Accumulated depreciation</v>
          </cell>
          <cell r="F48" t="str">
            <v>-&gt;&gt;</v>
          </cell>
          <cell r="S48">
            <v>0</v>
          </cell>
        </row>
        <row r="49">
          <cell r="A49" t="str">
            <v>Computers &amp; Equipment</v>
          </cell>
          <cell r="B49" t="str">
            <v>&lt;&lt;-</v>
          </cell>
          <cell r="F49" t="str">
            <v>Opening</v>
          </cell>
          <cell r="I49" t="str">
            <v>These values will be inserted into the monthly balance sheets</v>
          </cell>
        </row>
        <row r="50">
          <cell r="A50" t="str">
            <v>Cost or valuation (R000)</v>
          </cell>
          <cell r="B50" t="str">
            <v>-&gt;&gt;</v>
          </cell>
          <cell r="F50">
            <v>338</v>
          </cell>
          <cell r="G50">
            <v>338</v>
          </cell>
          <cell r="H50">
            <v>338</v>
          </cell>
          <cell r="I50">
            <v>388</v>
          </cell>
          <cell r="J50">
            <v>388</v>
          </cell>
          <cell r="K50">
            <v>388</v>
          </cell>
          <cell r="L50">
            <v>388</v>
          </cell>
          <cell r="M50">
            <v>388</v>
          </cell>
          <cell r="N50">
            <v>388</v>
          </cell>
          <cell r="O50">
            <v>388</v>
          </cell>
          <cell r="P50">
            <v>388</v>
          </cell>
          <cell r="Q50">
            <v>388</v>
          </cell>
          <cell r="R50">
            <v>388</v>
          </cell>
        </row>
        <row r="51">
          <cell r="A51" t="str">
            <v>Accumulated depreciation (R000)</v>
          </cell>
          <cell r="B51" t="str">
            <v>-&gt;&gt;</v>
          </cell>
          <cell r="F51">
            <v>89</v>
          </cell>
          <cell r="G51">
            <v>96.041666666666671</v>
          </cell>
          <cell r="H51">
            <v>103.08333333333334</v>
          </cell>
          <cell r="I51">
            <v>110.12500000000001</v>
          </cell>
          <cell r="J51">
            <v>118.20833333333334</v>
          </cell>
          <cell r="K51">
            <v>126.29166666666667</v>
          </cell>
          <cell r="L51">
            <v>134.375</v>
          </cell>
          <cell r="M51">
            <v>142.45833333333334</v>
          </cell>
          <cell r="N51">
            <v>150.54166666666669</v>
          </cell>
          <cell r="O51">
            <v>158.62500000000003</v>
          </cell>
          <cell r="P51">
            <v>166.70833333333337</v>
          </cell>
          <cell r="Q51">
            <v>174.79166666666671</v>
          </cell>
          <cell r="R51">
            <v>182.87500000000006</v>
          </cell>
        </row>
        <row r="52">
          <cell r="A52" t="str">
            <v>Depreciation &amp; grant amort rate (% pa)</v>
          </cell>
          <cell r="F52" t="str">
            <v xml:space="preserve"> -&gt;&gt;</v>
          </cell>
          <cell r="G52">
            <v>25</v>
          </cell>
          <cell r="H52" t="str">
            <v>&lt;&lt;-</v>
          </cell>
        </row>
        <row r="53">
          <cell r="A53" t="str">
            <v>Base depreciation on cost (enter 0) or</v>
          </cell>
        </row>
        <row r="54">
          <cell r="A54" t="str">
            <v xml:space="preserve">  use double declining balance (enter 1)</v>
          </cell>
          <cell r="F54" t="str">
            <v>-&gt;&gt;</v>
          </cell>
          <cell r="G54">
            <v>0</v>
          </cell>
          <cell r="H54" t="str">
            <v xml:space="preserve"> Enter 0 or 1</v>
          </cell>
          <cell r="S54" t="str">
            <v>Total</v>
          </cell>
        </row>
        <row r="55">
          <cell r="A55" t="str">
            <v>Depreciation for period (R000)</v>
          </cell>
          <cell r="G55">
            <v>7.041666666666667</v>
          </cell>
          <cell r="H55">
            <v>7.041666666666667</v>
          </cell>
          <cell r="I55">
            <v>7.041666666666667</v>
          </cell>
          <cell r="J55">
            <v>8.0833333333333339</v>
          </cell>
          <cell r="K55">
            <v>8.0833333333333339</v>
          </cell>
          <cell r="L55">
            <v>8.0833333333333339</v>
          </cell>
          <cell r="M55">
            <v>8.0833333333333339</v>
          </cell>
          <cell r="N55">
            <v>8.0833333333333339</v>
          </cell>
          <cell r="O55">
            <v>8.0833333333333339</v>
          </cell>
          <cell r="P55">
            <v>8.0833333333333339</v>
          </cell>
          <cell r="Q55">
            <v>8.0833333333333339</v>
          </cell>
          <cell r="R55">
            <v>8.0833333333333339</v>
          </cell>
          <cell r="S55">
            <v>93.875</v>
          </cell>
        </row>
        <row r="56">
          <cell r="B56" t="str">
            <v xml:space="preserve">   X = 0 to 4</v>
          </cell>
          <cell r="I56" t="str">
            <v>After entering capital expenditure, press F9 to update cost of the fixed assets above</v>
          </cell>
          <cell r="S56" t="str">
            <v>Total</v>
          </cell>
        </row>
        <row r="57">
          <cell r="A57" t="str">
            <v>Capital expend excl lease (R000)</v>
          </cell>
          <cell r="B57">
            <v>0</v>
          </cell>
          <cell r="F57" t="str">
            <v>&lt;&lt;-&gt;&gt;</v>
          </cell>
          <cell r="G57">
            <v>0</v>
          </cell>
          <cell r="H57">
            <v>0</v>
          </cell>
          <cell r="I57">
            <v>50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50</v>
          </cell>
        </row>
        <row r="59">
          <cell r="A59" t="str">
            <v>% Capex eligible for grants</v>
          </cell>
          <cell r="B59" t="str">
            <v xml:space="preserve"> X = 0 to 4</v>
          </cell>
          <cell r="G59">
            <v>0</v>
          </cell>
          <cell r="H59" t="str">
            <v>&lt;&lt;-</v>
          </cell>
          <cell r="I59" t="str">
            <v>Set this group of cells to zero if capital grants are not available</v>
          </cell>
        </row>
        <row r="60">
          <cell r="A60" t="str">
            <v>Grant rate as % eligible capex</v>
          </cell>
          <cell r="B60">
            <v>4</v>
          </cell>
          <cell r="F60" t="str">
            <v>&lt;&lt;-&gt;&gt;</v>
          </cell>
          <cell r="G60">
            <v>0</v>
          </cell>
          <cell r="H60" t="str">
            <v>&lt;&lt;-</v>
          </cell>
          <cell r="S60" t="str">
            <v>Total</v>
          </cell>
        </row>
        <row r="61">
          <cell r="A61" t="str">
            <v>Capital grants receivable (R000)</v>
          </cell>
          <cell r="F61" t="str">
            <v>Opening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Total capital grants (R000)</v>
          </cell>
          <cell r="B62" t="str">
            <v>-&gt;&gt;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Accum grant amortisation (R000)</v>
          </cell>
          <cell r="B63" t="str">
            <v>-&gt;&gt;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I64" t="str">
            <v>Set cells below to zero if finance leasing is not being used to acquire fixed assets in this category</v>
          </cell>
          <cell r="S64" t="str">
            <v>Total</v>
          </cell>
        </row>
        <row r="65">
          <cell r="A65" t="str">
            <v>New finance leases (R000)</v>
          </cell>
          <cell r="F65" t="str">
            <v>-&gt;&gt;</v>
          </cell>
          <cell r="S65">
            <v>0</v>
          </cell>
        </row>
        <row r="66">
          <cell r="A66" t="str">
            <v>New finance lease charges (R000)</v>
          </cell>
          <cell r="F66" t="str">
            <v>-&gt;&gt;</v>
          </cell>
          <cell r="S66">
            <v>0</v>
          </cell>
        </row>
        <row r="67">
          <cell r="A67" t="str">
            <v>New fin lease cap'l payments (R000)</v>
          </cell>
          <cell r="F67" t="str">
            <v xml:space="preserve"> -&gt;&gt;</v>
          </cell>
          <cell r="S67">
            <v>0</v>
          </cell>
        </row>
        <row r="69">
          <cell r="A69" t="str">
            <v>Sale of Equipment, Plant etc. (R000):</v>
          </cell>
          <cell r="I69" t="str">
            <v>Set cells below to zero if no fixed asset sales in this category</v>
          </cell>
          <cell r="S69" t="str">
            <v>Total</v>
          </cell>
        </row>
        <row r="70">
          <cell r="A70" t="str">
            <v xml:space="preserve">  -Proceeds</v>
          </cell>
          <cell r="F70" t="str">
            <v>-&gt;&gt;</v>
          </cell>
          <cell r="S70">
            <v>0</v>
          </cell>
        </row>
        <row r="71">
          <cell r="A71" t="str">
            <v xml:space="preserve">  -Cost</v>
          </cell>
          <cell r="F71" t="str">
            <v>-&gt;&gt;</v>
          </cell>
          <cell r="S71">
            <v>0</v>
          </cell>
        </row>
        <row r="72">
          <cell r="A72" t="str">
            <v xml:space="preserve">  -Accumulated depreciation</v>
          </cell>
          <cell r="F72" t="str">
            <v>-&gt;&gt;</v>
          </cell>
          <cell r="S72">
            <v>0</v>
          </cell>
        </row>
        <row r="73">
          <cell r="A73" t="str">
            <v>Fixed Asset provision</v>
          </cell>
          <cell r="B73" t="str">
            <v>&lt;&lt;-</v>
          </cell>
          <cell r="F73" t="str">
            <v>Opening</v>
          </cell>
          <cell r="I73" t="str">
            <v>These values will be inserted into the monthly balance sheets</v>
          </cell>
        </row>
        <row r="74">
          <cell r="A74" t="str">
            <v>Cost or valuation (R000)</v>
          </cell>
          <cell r="B74" t="str">
            <v>-&gt;&gt;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Accumulated depreciation (R000)</v>
          </cell>
          <cell r="B75" t="str">
            <v>-&gt;&gt;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 t="str">
            <v>Depreciation &amp; grant amort rate (% pa)</v>
          </cell>
          <cell r="F76" t="str">
            <v xml:space="preserve"> -&gt;&gt;</v>
          </cell>
          <cell r="G76">
            <v>15</v>
          </cell>
          <cell r="H76" t="str">
            <v>&lt;&lt;-</v>
          </cell>
        </row>
        <row r="77">
          <cell r="A77" t="str">
            <v>Base depreciation on cost (enter 0) or</v>
          </cell>
        </row>
        <row r="78">
          <cell r="A78" t="str">
            <v xml:space="preserve">  use double declining balance (enter 1)</v>
          </cell>
          <cell r="F78" t="str">
            <v>-&gt;&gt;</v>
          </cell>
          <cell r="H78" t="str">
            <v xml:space="preserve"> Enter 0 or 1</v>
          </cell>
          <cell r="S78" t="str">
            <v>Total</v>
          </cell>
        </row>
        <row r="79">
          <cell r="A79" t="str">
            <v>Depreciation for period (R000)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B80" t="str">
            <v xml:space="preserve">   X = 0 to 4</v>
          </cell>
          <cell r="I80" t="str">
            <v>After entering capital expenditure, press F9 to update cost of the fixed assets above</v>
          </cell>
          <cell r="S80" t="str">
            <v>Total</v>
          </cell>
        </row>
        <row r="81">
          <cell r="A81" t="str">
            <v>Capital expend excl lease (R000)</v>
          </cell>
          <cell r="B81">
            <v>0</v>
          </cell>
          <cell r="F81" t="str">
            <v>&lt;&lt;-&gt;&gt;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3">
          <cell r="A83" t="str">
            <v>% Capex eligible for grants</v>
          </cell>
          <cell r="B83" t="str">
            <v xml:space="preserve"> X = 0 to 4</v>
          </cell>
          <cell r="H83" t="str">
            <v>&lt;&lt;-</v>
          </cell>
          <cell r="I83" t="str">
            <v>Set this group of cells to zero if capital grants are not available</v>
          </cell>
        </row>
        <row r="84">
          <cell r="A84" t="str">
            <v>Grant rate as % eligible capex</v>
          </cell>
          <cell r="B84">
            <v>4</v>
          </cell>
          <cell r="F84" t="str">
            <v>&lt;&lt;-&gt;&gt;</v>
          </cell>
          <cell r="H84" t="str">
            <v>&lt;&lt;-</v>
          </cell>
          <cell r="S84" t="str">
            <v>Total</v>
          </cell>
        </row>
        <row r="85">
          <cell r="A85" t="str">
            <v>Capital grants receivable (R000)</v>
          </cell>
          <cell r="F85" t="str">
            <v>Opening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A86" t="str">
            <v>Total capital grants (R000)</v>
          </cell>
          <cell r="B86" t="str">
            <v>-&gt;&gt;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Accum grant amortisation (R000)</v>
          </cell>
          <cell r="B87" t="str">
            <v>-&gt;&gt;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I88" t="str">
            <v>Set cells below to zero if finance leasing is not being used to acquire fixed assets in this category</v>
          </cell>
          <cell r="S88" t="str">
            <v>Total</v>
          </cell>
        </row>
        <row r="89">
          <cell r="A89" t="str">
            <v>New finance leases (R000)</v>
          </cell>
          <cell r="F89" t="str">
            <v>-&gt;&gt;</v>
          </cell>
          <cell r="S89">
            <v>0</v>
          </cell>
        </row>
        <row r="90">
          <cell r="A90" t="str">
            <v>New finance lease charges (R000)</v>
          </cell>
          <cell r="F90" t="str">
            <v>-&gt;&gt;</v>
          </cell>
          <cell r="S90">
            <v>0</v>
          </cell>
        </row>
        <row r="91">
          <cell r="A91" t="str">
            <v>New fin lease cap'l payments (R000)</v>
          </cell>
          <cell r="F91" t="str">
            <v xml:space="preserve"> -&gt;&gt;</v>
          </cell>
          <cell r="S91">
            <v>0</v>
          </cell>
        </row>
        <row r="93">
          <cell r="A93" t="str">
            <v>Sale of Fixed Asset provision (R000):</v>
          </cell>
          <cell r="I93" t="str">
            <v>Set cells below to zero if no fixed asset sales in this category</v>
          </cell>
          <cell r="S93" t="str">
            <v>Total</v>
          </cell>
        </row>
        <row r="94">
          <cell r="A94" t="str">
            <v xml:space="preserve">  -Proceeds</v>
          </cell>
          <cell r="F94" t="str">
            <v>-&gt;&gt;</v>
          </cell>
          <cell r="S94">
            <v>0</v>
          </cell>
        </row>
        <row r="95">
          <cell r="A95" t="str">
            <v xml:space="preserve">  -Cost</v>
          </cell>
          <cell r="F95" t="str">
            <v>-&gt;&gt;</v>
          </cell>
          <cell r="S95">
            <v>0</v>
          </cell>
        </row>
        <row r="96">
          <cell r="A96" t="str">
            <v xml:space="preserve">  -Accumulated depreciation</v>
          </cell>
          <cell r="F96" t="str">
            <v>-&gt;&gt;</v>
          </cell>
          <cell r="S96">
            <v>0</v>
          </cell>
        </row>
        <row r="97">
          <cell r="A97" t="str">
            <v>Fixed Asset Summary</v>
          </cell>
          <cell r="F97" t="str">
            <v>Opening</v>
          </cell>
        </row>
        <row r="98">
          <cell r="A98" t="str">
            <v>Cost or valuation (R000)</v>
          </cell>
          <cell r="F98">
            <v>698</v>
          </cell>
          <cell r="G98">
            <v>698</v>
          </cell>
          <cell r="H98">
            <v>698</v>
          </cell>
          <cell r="I98">
            <v>748</v>
          </cell>
          <cell r="J98">
            <v>748</v>
          </cell>
          <cell r="K98">
            <v>748</v>
          </cell>
          <cell r="L98">
            <v>748</v>
          </cell>
          <cell r="M98">
            <v>748</v>
          </cell>
          <cell r="N98">
            <v>748</v>
          </cell>
          <cell r="O98">
            <v>748</v>
          </cell>
          <cell r="P98">
            <v>748</v>
          </cell>
          <cell r="Q98">
            <v>748</v>
          </cell>
          <cell r="R98">
            <v>748</v>
          </cell>
        </row>
        <row r="99">
          <cell r="A99" t="str">
            <v>Accumulated depreciation (R000)</v>
          </cell>
          <cell r="F99">
            <v>108</v>
          </cell>
          <cell r="G99">
            <v>119.54166666666667</v>
          </cell>
          <cell r="H99">
            <v>131.08333333333334</v>
          </cell>
          <cell r="I99">
            <v>142.625</v>
          </cell>
          <cell r="J99">
            <v>155.20833333333334</v>
          </cell>
          <cell r="K99">
            <v>167.79166666666669</v>
          </cell>
          <cell r="L99">
            <v>180.375</v>
          </cell>
          <cell r="M99">
            <v>192.95833333333334</v>
          </cell>
          <cell r="N99">
            <v>205.54166666666669</v>
          </cell>
          <cell r="O99">
            <v>218.12500000000003</v>
          </cell>
          <cell r="P99">
            <v>230.70833333333337</v>
          </cell>
          <cell r="Q99">
            <v>243.29166666666671</v>
          </cell>
          <cell r="R99">
            <v>255.87500000000006</v>
          </cell>
          <cell r="S99" t="str">
            <v>Total</v>
          </cell>
        </row>
        <row r="100">
          <cell r="A100" t="str">
            <v>Depreciation for period (R000)</v>
          </cell>
          <cell r="G100">
            <v>11.541666666666668</v>
          </cell>
          <cell r="H100">
            <v>11.541666666666668</v>
          </cell>
          <cell r="I100">
            <v>11.541666666666668</v>
          </cell>
          <cell r="J100">
            <v>12.583333333333334</v>
          </cell>
          <cell r="K100">
            <v>12.583333333333334</v>
          </cell>
          <cell r="L100">
            <v>12.583333333333334</v>
          </cell>
          <cell r="M100">
            <v>12.583333333333334</v>
          </cell>
          <cell r="N100">
            <v>12.583333333333334</v>
          </cell>
          <cell r="O100">
            <v>12.583333333333334</v>
          </cell>
          <cell r="P100">
            <v>12.583333333333334</v>
          </cell>
          <cell r="Q100">
            <v>12.583333333333334</v>
          </cell>
          <cell r="R100">
            <v>12.583333333333334</v>
          </cell>
          <cell r="S100">
            <v>147.875</v>
          </cell>
        </row>
        <row r="101">
          <cell r="S101" t="str">
            <v>Total</v>
          </cell>
        </row>
        <row r="102">
          <cell r="A102" t="str">
            <v>Capital expenditure (R000)</v>
          </cell>
          <cell r="G102">
            <v>0</v>
          </cell>
          <cell r="H102">
            <v>0</v>
          </cell>
          <cell r="I102">
            <v>50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50</v>
          </cell>
        </row>
        <row r="103">
          <cell r="S103" t="str">
            <v>Total</v>
          </cell>
        </row>
        <row r="104">
          <cell r="A104" t="str">
            <v>Capital grants receivable (R000)</v>
          </cell>
          <cell r="F104" t="str">
            <v>Opening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Total capital grants (R000)</v>
          </cell>
          <cell r="F105">
            <v>0</v>
          </cell>
          <cell r="G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Accum grant amortisation (R000)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S107" t="str">
            <v>Total</v>
          </cell>
        </row>
        <row r="108">
          <cell r="A108" t="str">
            <v>New finance leases (R000)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New finance lease charges (R000)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New fin lease capital payments (R000)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A112" t="str">
            <v>Sale of  fixed assets (R000):</v>
          </cell>
          <cell r="S112" t="str">
            <v>Total</v>
          </cell>
        </row>
        <row r="113">
          <cell r="A113" t="str">
            <v xml:space="preserve">  -Proceeds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A114" t="str">
            <v xml:space="preserve">  -Cost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A115" t="str">
            <v xml:space="preserve">  -Accumulated depreciation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</sheetData>
      <sheetData sheetId="34" refreshError="1">
        <row r="1">
          <cell r="A1" t="str">
            <v>12 Months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MONTHLY ASSUMPTIONS No. 6 - FUNDING, INTEREST RATES, VAT &amp; RELATED ITEMS</v>
          </cell>
        </row>
        <row r="4">
          <cell r="A4" t="str">
            <v>Interest</v>
          </cell>
        </row>
        <row r="5">
          <cell r="A5" t="str">
            <v>Interest rates (% pa):</v>
          </cell>
          <cell r="S5" t="str">
            <v>Avg/Tot</v>
          </cell>
        </row>
        <row r="6">
          <cell r="A6" t="str">
            <v xml:space="preserve"> -Cash at bank</v>
          </cell>
          <cell r="F6" t="str">
            <v>-&gt;&gt;</v>
          </cell>
          <cell r="G6">
            <v>6</v>
          </cell>
          <cell r="H6">
            <v>6</v>
          </cell>
          <cell r="I6">
            <v>6</v>
          </cell>
          <cell r="J6">
            <v>6</v>
          </cell>
          <cell r="K6">
            <v>6</v>
          </cell>
          <cell r="L6">
            <v>6</v>
          </cell>
          <cell r="M6">
            <v>6</v>
          </cell>
          <cell r="N6">
            <v>6</v>
          </cell>
          <cell r="O6">
            <v>6</v>
          </cell>
          <cell r="P6">
            <v>6</v>
          </cell>
          <cell r="Q6">
            <v>6</v>
          </cell>
          <cell r="R6">
            <v>6</v>
          </cell>
          <cell r="S6">
            <v>6</v>
          </cell>
        </row>
        <row r="7">
          <cell r="A7" t="str">
            <v xml:space="preserve"> -Overdraft</v>
          </cell>
          <cell r="F7" t="str">
            <v>-&gt;&gt;</v>
          </cell>
          <cell r="G7">
            <v>10.5</v>
          </cell>
          <cell r="H7">
            <v>10.5</v>
          </cell>
          <cell r="I7">
            <v>10.5</v>
          </cell>
          <cell r="J7">
            <v>10.5</v>
          </cell>
          <cell r="K7">
            <v>10.5</v>
          </cell>
          <cell r="L7">
            <v>10.5</v>
          </cell>
          <cell r="M7">
            <v>10.5</v>
          </cell>
          <cell r="N7">
            <v>10.5</v>
          </cell>
          <cell r="O7">
            <v>10.5</v>
          </cell>
          <cell r="P7">
            <v>10.5</v>
          </cell>
          <cell r="Q7">
            <v>10.5</v>
          </cell>
          <cell r="R7">
            <v>10.5</v>
          </cell>
          <cell r="S7">
            <v>10.5</v>
          </cell>
        </row>
        <row r="8">
          <cell r="A8" t="str">
            <v xml:space="preserve"> -Longterm debt</v>
          </cell>
          <cell r="F8" t="str">
            <v>-&gt;&gt;</v>
          </cell>
          <cell r="G8">
            <v>10.5</v>
          </cell>
          <cell r="H8">
            <v>10.5</v>
          </cell>
          <cell r="I8">
            <v>10.5</v>
          </cell>
          <cell r="J8">
            <v>10.5</v>
          </cell>
          <cell r="K8">
            <v>10.5</v>
          </cell>
          <cell r="L8">
            <v>10.5</v>
          </cell>
          <cell r="M8">
            <v>10.5</v>
          </cell>
          <cell r="N8">
            <v>10.5</v>
          </cell>
          <cell r="O8">
            <v>10.5</v>
          </cell>
          <cell r="P8">
            <v>10.5</v>
          </cell>
          <cell r="Q8">
            <v>10.5</v>
          </cell>
          <cell r="R8">
            <v>10.5</v>
          </cell>
          <cell r="S8">
            <v>10.5</v>
          </cell>
        </row>
        <row r="9">
          <cell r="A9" t="str">
            <v>Int payable on 'other loans' (R000)</v>
          </cell>
          <cell r="F9" t="str">
            <v>-&gt;&gt;</v>
          </cell>
          <cell r="S9">
            <v>0</v>
          </cell>
        </row>
        <row r="11">
          <cell r="A11" t="str">
            <v>Debt &amp; Loans</v>
          </cell>
          <cell r="I11" t="str">
            <v>Enter all increases and repayments as positive values</v>
          </cell>
          <cell r="S11" t="str">
            <v>Total</v>
          </cell>
        </row>
        <row r="12">
          <cell r="A12" t="str">
            <v>Increases in longterm debt (R000)</v>
          </cell>
          <cell r="F12" t="str">
            <v>-&gt;&gt;</v>
          </cell>
          <cell r="G12">
            <v>0</v>
          </cell>
          <cell r="H12">
            <v>0</v>
          </cell>
          <cell r="I12">
            <v>50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50</v>
          </cell>
        </row>
        <row r="13">
          <cell r="A13" t="str">
            <v>Longterm debt repayments (R000)</v>
          </cell>
          <cell r="F13" t="str">
            <v>-&gt;&gt;</v>
          </cell>
          <cell r="S13">
            <v>0</v>
          </cell>
        </row>
        <row r="14">
          <cell r="S14" t="str">
            <v>Total</v>
          </cell>
        </row>
        <row r="15">
          <cell r="A15" t="str">
            <v>Increases in 'other loans' (R000)</v>
          </cell>
          <cell r="F15" t="str">
            <v>-&gt;&gt;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S15">
            <v>0</v>
          </cell>
        </row>
        <row r="16">
          <cell r="A16" t="str">
            <v>'Other loan' repayments (R000)</v>
          </cell>
          <cell r="F16" t="str">
            <v>-&gt;&gt;</v>
          </cell>
          <cell r="S16">
            <v>0</v>
          </cell>
        </row>
        <row r="18">
          <cell r="A18" t="str">
            <v>Finance Leases</v>
          </cell>
        </row>
        <row r="19">
          <cell r="A19" t="str">
            <v>Finance leases from prior years (R000):</v>
          </cell>
          <cell r="I19" t="str">
            <v>Set cells below to zero if no finance leases outstanding</v>
          </cell>
          <cell r="S19" t="str">
            <v>Total</v>
          </cell>
        </row>
        <row r="20">
          <cell r="A20" t="str">
            <v xml:space="preserve"> -Charges</v>
          </cell>
          <cell r="F20" t="str">
            <v>-&gt;&gt;</v>
          </cell>
          <cell r="S20">
            <v>0</v>
          </cell>
        </row>
        <row r="21">
          <cell r="A21" t="str">
            <v xml:space="preserve"> -Capital payments</v>
          </cell>
          <cell r="F21" t="str">
            <v>-&gt;&gt;</v>
          </cell>
          <cell r="S21">
            <v>0</v>
          </cell>
        </row>
        <row r="23">
          <cell r="A23" t="str">
            <v>Allocation of Debt</v>
          </cell>
          <cell r="F23" t="str">
            <v>Opening</v>
          </cell>
          <cell r="I23" t="str">
            <v>Opening values entered via opening balance sheet</v>
          </cell>
        </row>
        <row r="24">
          <cell r="A24" t="str">
            <v>Total longterm debt (R000)</v>
          </cell>
          <cell r="F24">
            <v>2000</v>
          </cell>
          <cell r="G24">
            <v>2000</v>
          </cell>
          <cell r="H24">
            <v>2000</v>
          </cell>
          <cell r="I24">
            <v>2050</v>
          </cell>
          <cell r="J24">
            <v>2050</v>
          </cell>
          <cell r="K24">
            <v>2050</v>
          </cell>
          <cell r="L24">
            <v>2050</v>
          </cell>
          <cell r="M24">
            <v>2050</v>
          </cell>
          <cell r="N24">
            <v>2050</v>
          </cell>
          <cell r="O24">
            <v>2050</v>
          </cell>
          <cell r="P24">
            <v>2050</v>
          </cell>
          <cell r="Q24">
            <v>2050</v>
          </cell>
          <cell r="R24">
            <v>2050</v>
          </cell>
        </row>
        <row r="25">
          <cell r="A25" t="str">
            <v>Total 'other loans' (R000)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Total finance leases (R000)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Proportions payable within one year:</v>
          </cell>
          <cell r="F27" t="str">
            <v>Opening</v>
          </cell>
          <cell r="I27" t="str">
            <v>On first use, set cells below to zero and revise later</v>
          </cell>
        </row>
        <row r="28">
          <cell r="A28" t="str">
            <v xml:space="preserve"> -Longterm debt (as % total)</v>
          </cell>
          <cell r="B28" t="str">
            <v>-&gt;&gt;</v>
          </cell>
          <cell r="F28">
            <v>0</v>
          </cell>
        </row>
        <row r="29">
          <cell r="A29" t="str">
            <v xml:space="preserve"> -'Other loans' (as % total)</v>
          </cell>
          <cell r="B29" t="str">
            <v>-&gt;&gt;</v>
          </cell>
          <cell r="F29">
            <v>0</v>
          </cell>
        </row>
        <row r="30">
          <cell r="A30" t="str">
            <v xml:space="preserve"> -Finance leases (as % total)</v>
          </cell>
          <cell r="B30" t="str">
            <v>-&gt;&gt;</v>
          </cell>
          <cell r="F30">
            <v>0</v>
          </cell>
        </row>
        <row r="32">
          <cell r="A32" t="str">
            <v>Various Items</v>
          </cell>
          <cell r="S32" t="str">
            <v>Total</v>
          </cell>
        </row>
        <row r="33">
          <cell r="A33" t="str">
            <v>Miscellaneous income (R000)</v>
          </cell>
          <cell r="F33" t="str">
            <v>-&gt;&gt;</v>
          </cell>
          <cell r="S33">
            <v>0</v>
          </cell>
        </row>
        <row r="34">
          <cell r="B34" t="str">
            <v xml:space="preserve">   X = 0 to 4</v>
          </cell>
          <cell r="S34" t="str">
            <v>Total</v>
          </cell>
        </row>
        <row r="35">
          <cell r="A35" t="str">
            <v>Revenue grants receivable (R000)</v>
          </cell>
          <cell r="B35">
            <v>4</v>
          </cell>
          <cell r="F35" t="str">
            <v>&lt;&lt;-&gt;&gt;</v>
          </cell>
          <cell r="S35">
            <v>0</v>
          </cell>
        </row>
        <row r="36">
          <cell r="S36" t="str">
            <v>Total</v>
          </cell>
        </row>
        <row r="37">
          <cell r="A37" t="str">
            <v>Operating lease &amp; HP payments (R000)</v>
          </cell>
          <cell r="F37" t="str">
            <v xml:space="preserve"> -&gt;&gt;</v>
          </cell>
          <cell r="S37">
            <v>0</v>
          </cell>
        </row>
        <row r="38">
          <cell r="S38" t="str">
            <v>Total</v>
          </cell>
        </row>
        <row r="39">
          <cell r="A39" t="str">
            <v>Intangible asset writedowns (R000)</v>
          </cell>
          <cell r="F39" t="str">
            <v>-&gt;&gt;</v>
          </cell>
          <cell r="S39">
            <v>0</v>
          </cell>
        </row>
        <row r="40">
          <cell r="I40" t="str">
            <v>On first use, set cells below to zero and revise later</v>
          </cell>
          <cell r="S40" t="str">
            <v>Total</v>
          </cell>
        </row>
        <row r="41">
          <cell r="A41" t="str">
            <v>Changes (+/-) in accruals (R000)</v>
          </cell>
          <cell r="F41" t="str">
            <v>-&gt;&gt;</v>
          </cell>
          <cell r="G41">
            <v>-4381.9549125777776</v>
          </cell>
          <cell r="H41">
            <v>-5027.7549125777778</v>
          </cell>
          <cell r="I41">
            <v>-2704.1549125777778</v>
          </cell>
          <cell r="J41">
            <v>-154.75491257777776</v>
          </cell>
          <cell r="K41">
            <v>4.2450874222222268</v>
          </cell>
          <cell r="L41">
            <v>4.2450874222222268</v>
          </cell>
          <cell r="M41">
            <v>4.2450874222222268</v>
          </cell>
          <cell r="N41">
            <v>53.245087422222227</v>
          </cell>
          <cell r="O41">
            <v>53.245087422222227</v>
          </cell>
          <cell r="P41">
            <v>53.245087422222227</v>
          </cell>
          <cell r="Q41">
            <v>53.245087422222227</v>
          </cell>
          <cell r="R41">
            <v>-446.75491257777776</v>
          </cell>
          <cell r="S41">
            <v>-12489.658950933339</v>
          </cell>
        </row>
        <row r="42">
          <cell r="A42" t="str">
            <v>Changes (+/-) in prepayments (R000)</v>
          </cell>
          <cell r="F42" t="str">
            <v>-&gt;&gt;</v>
          </cell>
          <cell r="G42">
            <v>200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200</v>
          </cell>
        </row>
        <row r="44">
          <cell r="A44" t="str">
            <v>Approx % of total payroll costs relating to income</v>
          </cell>
          <cell r="I44" t="str">
            <v>On first use, set cells below in range 20-40% and revise later</v>
          </cell>
        </row>
        <row r="45">
          <cell r="A45" t="str">
            <v>taxes &amp; social insurances for all staff (%)</v>
          </cell>
          <cell r="F45" t="str">
            <v xml:space="preserve"> -&gt;&gt;</v>
          </cell>
          <cell r="G45">
            <v>15</v>
          </cell>
          <cell r="H45">
            <v>15</v>
          </cell>
          <cell r="I45">
            <v>15</v>
          </cell>
          <cell r="J45">
            <v>15</v>
          </cell>
          <cell r="K45">
            <v>15</v>
          </cell>
          <cell r="L45">
            <v>15</v>
          </cell>
          <cell r="M45">
            <v>15</v>
          </cell>
          <cell r="N45">
            <v>15</v>
          </cell>
          <cell r="O45">
            <v>15</v>
          </cell>
          <cell r="P45">
            <v>15</v>
          </cell>
          <cell r="Q45">
            <v>15</v>
          </cell>
          <cell r="R45">
            <v>15</v>
          </cell>
        </row>
        <row r="47">
          <cell r="A47" t="str">
            <v>VAT</v>
          </cell>
        </row>
        <row r="48">
          <cell r="A48" t="str">
            <v>Calculate VAT on an invoice (enter 0)</v>
          </cell>
          <cell r="J48" t="str">
            <v>Set cells below to zero if VAT (or other similar taxes) are not applicable</v>
          </cell>
        </row>
        <row r="49">
          <cell r="A49" t="str">
            <v xml:space="preserve">  or cash-received (enter 1) basis ?</v>
          </cell>
          <cell r="F49" t="str">
            <v>-&gt;&gt;</v>
          </cell>
          <cell r="G49">
            <v>0</v>
          </cell>
          <cell r="H49" t="str">
            <v xml:space="preserve"> Enter 0 or 1</v>
          </cell>
        </row>
        <row r="50">
          <cell r="G50" t="str">
            <v>Enter "1" for each payment month</v>
          </cell>
        </row>
        <row r="51">
          <cell r="A51" t="str">
            <v>Mark months when VAT paid to State</v>
          </cell>
          <cell r="F51" t="str">
            <v>-&gt;&gt;</v>
          </cell>
          <cell r="G51">
            <v>0</v>
          </cell>
          <cell r="H51">
            <v>1</v>
          </cell>
          <cell r="I51">
            <v>0</v>
          </cell>
          <cell r="J51">
            <v>1</v>
          </cell>
          <cell r="K51">
            <v>0</v>
          </cell>
          <cell r="L51">
            <v>1</v>
          </cell>
          <cell r="M51">
            <v>0</v>
          </cell>
          <cell r="N51">
            <v>1</v>
          </cell>
          <cell r="O51">
            <v>0</v>
          </cell>
          <cell r="P51">
            <v>1</v>
          </cell>
          <cell r="Q51">
            <v>0</v>
          </cell>
          <cell r="R51">
            <v>1</v>
          </cell>
        </row>
        <row r="52">
          <cell r="A52" t="str">
            <v>Average VAT rate for purchases of</v>
          </cell>
        </row>
        <row r="53">
          <cell r="A53" t="str">
            <v xml:space="preserve"> materials/packaging &amp; goods (%)</v>
          </cell>
          <cell r="F53" t="str">
            <v>-&gt;&gt;</v>
          </cell>
          <cell r="G53">
            <v>14</v>
          </cell>
          <cell r="H53">
            <v>14</v>
          </cell>
          <cell r="I53">
            <v>14</v>
          </cell>
          <cell r="J53">
            <v>14</v>
          </cell>
          <cell r="K53">
            <v>14</v>
          </cell>
          <cell r="L53">
            <v>14</v>
          </cell>
          <cell r="M53">
            <v>14</v>
          </cell>
          <cell r="N53">
            <v>14</v>
          </cell>
          <cell r="O53">
            <v>14</v>
          </cell>
          <cell r="P53">
            <v>14</v>
          </cell>
          <cell r="Q53">
            <v>14</v>
          </cell>
          <cell r="R53">
            <v>14</v>
          </cell>
        </row>
        <row r="54">
          <cell r="A54" t="str">
            <v>Percent of all other non-payroll expenses</v>
          </cell>
        </row>
        <row r="55">
          <cell r="A55" t="str">
            <v xml:space="preserve">    (overheads, HP etc) subject to VAT (%)</v>
          </cell>
          <cell r="F55" t="str">
            <v>-&gt;&gt;</v>
          </cell>
          <cell r="G55">
            <v>90</v>
          </cell>
          <cell r="H55">
            <v>90</v>
          </cell>
          <cell r="I55">
            <v>90</v>
          </cell>
          <cell r="J55">
            <v>90</v>
          </cell>
          <cell r="K55">
            <v>90</v>
          </cell>
          <cell r="L55">
            <v>90</v>
          </cell>
          <cell r="M55">
            <v>90</v>
          </cell>
          <cell r="N55">
            <v>90</v>
          </cell>
          <cell r="O55">
            <v>90</v>
          </cell>
          <cell r="P55">
            <v>90</v>
          </cell>
          <cell r="Q55">
            <v>90</v>
          </cell>
          <cell r="R55">
            <v>90</v>
          </cell>
        </row>
        <row r="56">
          <cell r="A56" t="str">
            <v>Average VAT rate for non-pay exs (%)</v>
          </cell>
          <cell r="F56" t="str">
            <v>-&gt;&gt;</v>
          </cell>
          <cell r="G56">
            <v>14</v>
          </cell>
          <cell r="H56">
            <v>14</v>
          </cell>
          <cell r="I56">
            <v>14</v>
          </cell>
          <cell r="J56">
            <v>14</v>
          </cell>
          <cell r="K56">
            <v>14</v>
          </cell>
          <cell r="L56">
            <v>14</v>
          </cell>
          <cell r="M56">
            <v>14</v>
          </cell>
          <cell r="N56">
            <v>14</v>
          </cell>
          <cell r="O56">
            <v>14</v>
          </cell>
          <cell r="P56">
            <v>14</v>
          </cell>
          <cell r="Q56">
            <v>14</v>
          </cell>
          <cell r="R56">
            <v>14</v>
          </cell>
        </row>
        <row r="57">
          <cell r="A57" t="str">
            <v>Total VAT on non-pay expenses (R000)</v>
          </cell>
          <cell r="G57">
            <v>90.433317947368437</v>
          </cell>
          <cell r="H57">
            <v>91.189317947368437</v>
          </cell>
          <cell r="I57">
            <v>96.204117947368417</v>
          </cell>
          <cell r="J57">
            <v>96.531717947368421</v>
          </cell>
          <cell r="K57">
            <v>89.359167947368405</v>
          </cell>
          <cell r="L57">
            <v>87.35576794736842</v>
          </cell>
          <cell r="M57">
            <v>86.965167947368414</v>
          </cell>
          <cell r="N57">
            <v>88.06136794736841</v>
          </cell>
          <cell r="O57">
            <v>89.170167947368412</v>
          </cell>
          <cell r="P57">
            <v>88.225167947368405</v>
          </cell>
          <cell r="Q57">
            <v>87.346958999999984</v>
          </cell>
          <cell r="R57">
            <v>83.440959000000007</v>
          </cell>
        </row>
        <row r="58">
          <cell r="A58" t="str">
            <v>Percent of capex, finance lease payments</v>
          </cell>
        </row>
        <row r="59">
          <cell r="A59" t="str">
            <v xml:space="preserve">   and charges subject to VAT (%)</v>
          </cell>
          <cell r="F59" t="str">
            <v>-&gt;&gt;</v>
          </cell>
          <cell r="G59">
            <v>100</v>
          </cell>
          <cell r="H59">
            <v>100</v>
          </cell>
          <cell r="I59">
            <v>100</v>
          </cell>
          <cell r="J59">
            <v>100</v>
          </cell>
          <cell r="K59">
            <v>100</v>
          </cell>
          <cell r="L59">
            <v>100</v>
          </cell>
          <cell r="M59">
            <v>100</v>
          </cell>
          <cell r="N59">
            <v>100</v>
          </cell>
          <cell r="O59">
            <v>100</v>
          </cell>
          <cell r="P59">
            <v>100</v>
          </cell>
          <cell r="Q59">
            <v>100</v>
          </cell>
          <cell r="R59">
            <v>100</v>
          </cell>
        </row>
        <row r="60">
          <cell r="A60" t="str">
            <v>Average VAT rate for these items (%)</v>
          </cell>
          <cell r="F60" t="str">
            <v>-&gt;&gt;</v>
          </cell>
          <cell r="G60">
            <v>14</v>
          </cell>
          <cell r="H60">
            <v>14</v>
          </cell>
          <cell r="I60">
            <v>14</v>
          </cell>
          <cell r="J60">
            <v>14</v>
          </cell>
          <cell r="K60">
            <v>14</v>
          </cell>
          <cell r="L60">
            <v>14</v>
          </cell>
          <cell r="M60">
            <v>14</v>
          </cell>
          <cell r="N60">
            <v>14</v>
          </cell>
          <cell r="O60">
            <v>14</v>
          </cell>
          <cell r="P60">
            <v>14</v>
          </cell>
          <cell r="Q60">
            <v>14</v>
          </cell>
          <cell r="R60">
            <v>14</v>
          </cell>
        </row>
        <row r="61">
          <cell r="A61" t="str">
            <v>VAT on capex &amp; leases less disposals(R000)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3">
          <cell r="A63" t="str">
            <v>Shares</v>
          </cell>
        </row>
        <row r="64">
          <cell r="A64" t="str">
            <v>Proceeds of share issues (R000)</v>
          </cell>
          <cell r="F64" t="str">
            <v>-&gt;&gt;</v>
          </cell>
          <cell r="S64">
            <v>0</v>
          </cell>
        </row>
        <row r="65">
          <cell r="A65" t="str">
            <v>No. of new ord.shares issued (000s)</v>
          </cell>
          <cell r="F65" t="str">
            <v>-&gt;&gt;</v>
          </cell>
          <cell r="S65">
            <v>0</v>
          </cell>
        </row>
        <row r="66">
          <cell r="A66" t="str">
            <v>No of ordinary shares issued &amp; fully-paid</v>
          </cell>
        </row>
        <row r="67">
          <cell r="A67" t="str">
            <v xml:space="preserve">    at opening balance sheet date (000s)</v>
          </cell>
          <cell r="F67" t="str">
            <v>-&gt;&gt;</v>
          </cell>
          <cell r="H67" t="str">
            <v>&lt;&lt;-</v>
          </cell>
        </row>
        <row r="69">
          <cell r="A69" t="str">
            <v>Taxes &amp; Dividends</v>
          </cell>
        </row>
        <row r="70">
          <cell r="A70" t="str">
            <v>Effective corporation tax rate for year (%)</v>
          </cell>
          <cell r="F70" t="str">
            <v xml:space="preserve"> -&gt;&gt;</v>
          </cell>
          <cell r="G70">
            <v>30</v>
          </cell>
          <cell r="H70" t="str">
            <v>&lt;&lt;-</v>
          </cell>
        </row>
        <row r="71">
          <cell r="B71" t="str">
            <v xml:space="preserve">   X = 0 to 4</v>
          </cell>
        </row>
        <row r="72">
          <cell r="A72" t="str">
            <v>Dividends for current yr (R000)</v>
          </cell>
          <cell r="B72">
            <v>4</v>
          </cell>
          <cell r="F72" t="str">
            <v>&lt;&lt;-&gt;&gt;</v>
          </cell>
          <cell r="S72">
            <v>0</v>
          </cell>
        </row>
        <row r="73">
          <cell r="A73" t="str">
            <v xml:space="preserve">    * Set row to zeros for Ltd Co</v>
          </cell>
          <cell r="F73" t="str">
            <v>-&gt;&gt;</v>
          </cell>
          <cell r="S73">
            <v>0</v>
          </cell>
        </row>
        <row r="74">
          <cell r="A74" t="str">
            <v xml:space="preserve">    * Set row to zeros for Ltd Co</v>
          </cell>
          <cell r="F74" t="str">
            <v>-&gt;&gt;</v>
          </cell>
          <cell r="S74">
            <v>0</v>
          </cell>
        </row>
      </sheetData>
      <sheetData sheetId="35" refreshError="1">
        <row r="1">
          <cell r="A1" t="str">
            <v>12 Months</v>
          </cell>
          <cell r="F1" t="str">
            <v>Opening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T1">
            <v>2004</v>
          </cell>
        </row>
        <row r="2">
          <cell r="A2" t="str">
            <v>to end Dec</v>
          </cell>
          <cell r="F2" t="str">
            <v>Values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T2" t="str">
            <v>Year</v>
          </cell>
        </row>
        <row r="3">
          <cell r="A3" t="str">
            <v>MONTHLY ASSUMPTIONS No. 7 - OPENING BALANCE SHEET ITEMS, CREDITORS &amp; DEBTORS</v>
          </cell>
        </row>
        <row r="5">
          <cell r="A5" t="str">
            <v xml:space="preserve">Phasing out of opening </v>
          </cell>
          <cell r="F5" t="str">
            <v>Opening values entered via opening balance sheet</v>
          </cell>
        </row>
        <row r="6">
          <cell r="A6" t="str">
            <v xml:space="preserve">   balance sheet items*</v>
          </cell>
          <cell r="F6" t="str">
            <v xml:space="preserve">  *12 month total for each item must equal opening value in first column, otherwise ERR is indicated in Column B - Press F9 to check</v>
          </cell>
          <cell r="T6" t="str">
            <v>Total</v>
          </cell>
        </row>
        <row r="7">
          <cell r="A7" t="str">
            <v>Trade debtors  (R000)</v>
          </cell>
          <cell r="B7" t="str">
            <v>-&gt;&gt;</v>
          </cell>
          <cell r="F7">
            <v>11386</v>
          </cell>
          <cell r="G7">
            <v>9905.82</v>
          </cell>
          <cell r="H7">
            <v>1480.18</v>
          </cell>
          <cell r="I7">
            <v>0</v>
          </cell>
          <cell r="R7">
            <v>0</v>
          </cell>
          <cell r="S7">
            <v>0</v>
          </cell>
          <cell r="T7">
            <v>11386</v>
          </cell>
        </row>
        <row r="8">
          <cell r="A8" t="str">
            <v>Grants receivable (R000)</v>
          </cell>
          <cell r="B8" t="str">
            <v>-&gt;&gt;</v>
          </cell>
          <cell r="F8">
            <v>0</v>
          </cell>
          <cell r="S8">
            <v>0</v>
          </cell>
          <cell r="T8">
            <v>0</v>
          </cell>
        </row>
        <row r="9">
          <cell r="A9" t="str">
            <v>Trade &amp; sundry creditors (R000)</v>
          </cell>
          <cell r="B9" t="str">
            <v>-&gt;&gt;</v>
          </cell>
          <cell r="F9">
            <v>3453</v>
          </cell>
          <cell r="G9">
            <v>2071.7999999999997</v>
          </cell>
          <cell r="H9">
            <v>1035.8999999999999</v>
          </cell>
          <cell r="I9">
            <v>345.3</v>
          </cell>
          <cell r="S9">
            <v>0</v>
          </cell>
          <cell r="T9">
            <v>3453</v>
          </cell>
        </row>
        <row r="10">
          <cell r="A10" t="str">
            <v>Capital expend. creditors (R000)</v>
          </cell>
          <cell r="B10" t="str">
            <v>-&gt;&gt;</v>
          </cell>
          <cell r="F10">
            <v>0</v>
          </cell>
          <cell r="S10">
            <v>0</v>
          </cell>
          <cell r="T10">
            <v>0</v>
          </cell>
        </row>
        <row r="11">
          <cell r="A11" t="str">
            <v>PAYE etc due (R000)</v>
          </cell>
          <cell r="B11" t="str">
            <v>-&gt;&gt;</v>
          </cell>
          <cell r="F11">
            <v>0</v>
          </cell>
          <cell r="G11">
            <v>0</v>
          </cell>
          <cell r="S11">
            <v>0</v>
          </cell>
          <cell r="T11">
            <v>0</v>
          </cell>
        </row>
        <row r="12">
          <cell r="A12" t="str">
            <v>Corporation tax due (R000)</v>
          </cell>
          <cell r="B12" t="str">
            <v>-&gt;&gt;</v>
          </cell>
          <cell r="F12">
            <v>998</v>
          </cell>
          <cell r="N12">
            <v>998</v>
          </cell>
          <cell r="S12">
            <v>0</v>
          </cell>
          <cell r="T12">
            <v>998</v>
          </cell>
        </row>
        <row r="13">
          <cell r="A13" t="str">
            <v>Dividends due (R000)</v>
          </cell>
          <cell r="B13" t="str">
            <v>-&gt;&gt;</v>
          </cell>
          <cell r="F13">
            <v>0</v>
          </cell>
          <cell r="S13">
            <v>0</v>
          </cell>
          <cell r="T13">
            <v>0</v>
          </cell>
        </row>
        <row r="14">
          <cell r="S14">
            <v>0</v>
          </cell>
        </row>
        <row r="15">
          <cell r="A15" t="str">
            <v>Treatment of trade creditors &amp;</v>
          </cell>
          <cell r="F15" t="str">
            <v>Months credit given/taken:</v>
          </cell>
          <cell r="L15" t="str">
            <v>Total*</v>
          </cell>
        </row>
        <row r="16">
          <cell r="A16" t="str">
            <v xml:space="preserve">   debtors for current year*</v>
          </cell>
          <cell r="F16" t="str">
            <v>Under 1</v>
          </cell>
          <cell r="G16" t="str">
            <v>1-2</v>
          </cell>
          <cell r="H16" t="str">
            <v>2-3</v>
          </cell>
          <cell r="I16" t="str">
            <v>3-4</v>
          </cell>
          <cell r="J16" t="str">
            <v>4-5</v>
          </cell>
          <cell r="K16" t="str">
            <v>5-6</v>
          </cell>
          <cell r="L16" t="str">
            <v>%</v>
          </cell>
        </row>
        <row r="17">
          <cell r="A17" t="str">
            <v>Material/packaging &amp; goods creditors (% distribution *):</v>
          </cell>
        </row>
        <row r="18">
          <cell r="A18" t="str">
            <v xml:space="preserve"> - Pharma/Dettol/Bleach</v>
          </cell>
          <cell r="B18" t="str">
            <v>-&gt;&gt;</v>
          </cell>
          <cell r="F18">
            <v>0</v>
          </cell>
          <cell r="G18">
            <v>54</v>
          </cell>
          <cell r="H18">
            <v>30</v>
          </cell>
          <cell r="I18">
            <v>16</v>
          </cell>
          <cell r="K18">
            <v>0</v>
          </cell>
          <cell r="L18">
            <v>100</v>
          </cell>
          <cell r="M18" t="str">
            <v>NB - some purchases are made in current month</v>
          </cell>
        </row>
        <row r="19">
          <cell r="A19" t="str">
            <v xml:space="preserve"> - Other Co Packing</v>
          </cell>
          <cell r="B19" t="str">
            <v>-&gt;&gt;</v>
          </cell>
          <cell r="K19">
            <v>0</v>
          </cell>
          <cell r="L19">
            <v>100</v>
          </cell>
        </row>
        <row r="20">
          <cell r="A20" t="str">
            <v xml:space="preserve"> - Group3</v>
          </cell>
          <cell r="B20" t="str">
            <v>-&gt;&gt;</v>
          </cell>
          <cell r="K20">
            <v>0</v>
          </cell>
          <cell r="L20">
            <v>100</v>
          </cell>
        </row>
        <row r="21">
          <cell r="A21" t="str">
            <v xml:space="preserve"> - Group4</v>
          </cell>
          <cell r="B21" t="str">
            <v>-&gt;&gt;</v>
          </cell>
          <cell r="K21">
            <v>0</v>
          </cell>
          <cell r="L21">
            <v>100</v>
          </cell>
        </row>
        <row r="22">
          <cell r="A22" t="str">
            <v xml:space="preserve"> - Group5</v>
          </cell>
          <cell r="B22" t="str">
            <v>-&gt;&gt;</v>
          </cell>
          <cell r="K22">
            <v>0</v>
          </cell>
          <cell r="L22">
            <v>100</v>
          </cell>
        </row>
        <row r="23">
          <cell r="A23" t="str">
            <v xml:space="preserve"> - Group6</v>
          </cell>
          <cell r="B23" t="str">
            <v>-&gt;&gt;</v>
          </cell>
          <cell r="K23">
            <v>0</v>
          </cell>
          <cell r="L23">
            <v>100</v>
          </cell>
        </row>
        <row r="24">
          <cell r="A24" t="str">
            <v>Trade debtors (% distribution *):</v>
          </cell>
        </row>
        <row r="25">
          <cell r="A25" t="str">
            <v xml:space="preserve"> - Pharma/Dettol/Bleach</v>
          </cell>
          <cell r="B25" t="str">
            <v>-&gt;&gt;</v>
          </cell>
          <cell r="F25">
            <v>0</v>
          </cell>
          <cell r="G25">
            <v>87</v>
          </cell>
          <cell r="H25">
            <v>13</v>
          </cell>
          <cell r="J25">
            <v>0</v>
          </cell>
          <cell r="K25">
            <v>0</v>
          </cell>
          <cell r="L25">
            <v>100</v>
          </cell>
        </row>
        <row r="26">
          <cell r="A26" t="str">
            <v xml:space="preserve"> - Other Co Packing</v>
          </cell>
          <cell r="B26" t="str">
            <v>-&gt;&gt;</v>
          </cell>
          <cell r="K26">
            <v>0</v>
          </cell>
          <cell r="L26">
            <v>100</v>
          </cell>
        </row>
        <row r="27">
          <cell r="A27" t="str">
            <v xml:space="preserve"> - Group3</v>
          </cell>
          <cell r="B27" t="str">
            <v>-&gt;&gt;</v>
          </cell>
          <cell r="K27">
            <v>0</v>
          </cell>
          <cell r="L27">
            <v>100</v>
          </cell>
        </row>
        <row r="28">
          <cell r="A28" t="str">
            <v xml:space="preserve"> - Group4</v>
          </cell>
          <cell r="B28" t="str">
            <v>-&gt;&gt;</v>
          </cell>
          <cell r="K28">
            <v>0</v>
          </cell>
          <cell r="L28">
            <v>100</v>
          </cell>
        </row>
        <row r="29">
          <cell r="A29" t="str">
            <v xml:space="preserve"> - Group5</v>
          </cell>
          <cell r="B29" t="str">
            <v>-&gt;&gt;</v>
          </cell>
          <cell r="K29">
            <v>0</v>
          </cell>
          <cell r="L29">
            <v>100</v>
          </cell>
        </row>
        <row r="30">
          <cell r="A30" t="str">
            <v xml:space="preserve"> - Group6</v>
          </cell>
          <cell r="B30" t="str">
            <v>-&gt;&gt;</v>
          </cell>
          <cell r="K30">
            <v>0</v>
          </cell>
          <cell r="L30">
            <v>100</v>
          </cell>
        </row>
        <row r="31">
          <cell r="A31" t="str">
            <v xml:space="preserve">      *Total for each row must equal 100%, otherwise an ERROR is indicated - Press F9 to check</v>
          </cell>
          <cell r="L31">
            <v>100</v>
          </cell>
        </row>
      </sheetData>
      <sheetData sheetId="36" refreshError="1"/>
      <sheetData sheetId="37" refreshError="1"/>
      <sheetData sheetId="38" refreshError="1">
        <row r="1">
          <cell r="A1" t="str">
            <v>12 Months</v>
          </cell>
          <cell r="C1">
            <v>1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T1">
            <v>2004</v>
          </cell>
        </row>
        <row r="2">
          <cell r="A2" t="str">
            <v>to end Dec</v>
          </cell>
          <cell r="C2">
            <v>1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T2" t="str">
            <v>Year</v>
          </cell>
        </row>
        <row r="3">
          <cell r="A3" t="str">
            <v>CASHFLOW PROJECTIONS</v>
          </cell>
          <cell r="C3">
            <v>1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T3" t="str">
            <v>R000</v>
          </cell>
        </row>
        <row r="4">
          <cell r="C4">
            <v>1</v>
          </cell>
        </row>
        <row r="5">
          <cell r="A5" t="str">
            <v>Cash Inflows</v>
          </cell>
          <cell r="C5">
            <v>1</v>
          </cell>
        </row>
        <row r="6">
          <cell r="A6" t="str">
            <v>Total trade debtor receipts (Note 1)</v>
          </cell>
          <cell r="G6">
            <v>9905.82</v>
          </cell>
          <cell r="H6">
            <v>7965.2579623216789</v>
          </cell>
          <cell r="I6">
            <v>6959.6545590937239</v>
          </cell>
          <cell r="J6">
            <v>7125.4941578804837</v>
          </cell>
          <cell r="K6">
            <v>6685.106233896905</v>
          </cell>
          <cell r="L6">
            <v>8605.8186504168989</v>
          </cell>
          <cell r="M6">
            <v>8681.9795409121234</v>
          </cell>
          <cell r="N6">
            <v>10222.642188909524</v>
          </cell>
          <cell r="O6">
            <v>8373.8209430887</v>
          </cell>
          <cell r="P6">
            <v>7004.7198156684935</v>
          </cell>
          <cell r="Q6">
            <v>6772.8351598426307</v>
          </cell>
          <cell r="R6">
            <v>10701.542367086171</v>
          </cell>
          <cell r="T6">
            <v>99004.691579117323</v>
          </cell>
        </row>
        <row r="7">
          <cell r="A7" t="str">
            <v>Total grants received (Note 2)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</row>
        <row r="8">
          <cell r="A8" t="str">
            <v>Proceeds of share issues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0</v>
          </cell>
        </row>
        <row r="9">
          <cell r="A9" t="str">
            <v>Increases in longterm debt</v>
          </cell>
          <cell r="G9">
            <v>0</v>
          </cell>
          <cell r="H9">
            <v>0</v>
          </cell>
          <cell r="I9">
            <v>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50</v>
          </cell>
        </row>
        <row r="10">
          <cell r="A10" t="str">
            <v>Increases in other loans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T10">
            <v>0</v>
          </cell>
        </row>
        <row r="11">
          <cell r="A11" t="str">
            <v>Proceeds from sale of fixed assets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</row>
        <row r="12">
          <cell r="A12" t="str">
            <v>VAT recovered from State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</row>
        <row r="13">
          <cell r="A13" t="str">
            <v>Miscellaneous income received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</row>
        <row r="14">
          <cell r="A14" t="str">
            <v>Interest received</v>
          </cell>
          <cell r="G14">
            <v>6.0127523909978793</v>
          </cell>
          <cell r="H14">
            <v>9.6529872939507495</v>
          </cell>
          <cell r="I14">
            <v>1.6100632335417686</v>
          </cell>
          <cell r="J14">
            <v>0.99264760668679852</v>
          </cell>
          <cell r="K14">
            <v>0</v>
          </cell>
          <cell r="L14">
            <v>2.2816804697084216</v>
          </cell>
          <cell r="M14">
            <v>0</v>
          </cell>
          <cell r="N14">
            <v>2.7535109904754793</v>
          </cell>
          <cell r="O14">
            <v>4.7916959402852735</v>
          </cell>
          <cell r="P14">
            <v>7.8668538998629058</v>
          </cell>
          <cell r="Q14">
            <v>8.678357779551634</v>
          </cell>
          <cell r="R14">
            <v>11.929295958309773</v>
          </cell>
          <cell r="T14">
            <v>56.569845563370684</v>
          </cell>
        </row>
        <row r="15">
          <cell r="A15" t="str">
            <v>Total cash inflow</v>
          </cell>
          <cell r="C15">
            <v>1</v>
          </cell>
          <cell r="G15">
            <v>9911.8327523909975</v>
          </cell>
          <cell r="H15">
            <v>7974.9109496156298</v>
          </cell>
          <cell r="I15">
            <v>7011.2646223272659</v>
          </cell>
          <cell r="J15">
            <v>7126.4868054871704</v>
          </cell>
          <cell r="K15">
            <v>6685.106233896905</v>
          </cell>
          <cell r="L15">
            <v>8608.1003308866075</v>
          </cell>
          <cell r="M15">
            <v>8681.9795409121234</v>
          </cell>
          <cell r="N15">
            <v>10225.395699899998</v>
          </cell>
          <cell r="O15">
            <v>8378.6126390289846</v>
          </cell>
          <cell r="P15">
            <v>7012.5866695683562</v>
          </cell>
          <cell r="Q15">
            <v>6781.513517622182</v>
          </cell>
          <cell r="R15">
            <v>10713.47166304448</v>
          </cell>
          <cell r="T15">
            <v>99111.261424680692</v>
          </cell>
        </row>
        <row r="16">
          <cell r="C16">
            <v>1</v>
          </cell>
        </row>
        <row r="17">
          <cell r="A17" t="str">
            <v>Cash Outflows</v>
          </cell>
          <cell r="C17">
            <v>1</v>
          </cell>
        </row>
        <row r="18">
          <cell r="A18" t="str">
            <v>Materials/goods creditor payments (Note 3)</v>
          </cell>
          <cell r="G18">
            <v>2071.7999999999997</v>
          </cell>
          <cell r="H18">
            <v>2714.0554114337961</v>
          </cell>
          <cell r="I18">
            <v>4440.4959831088636</v>
          </cell>
          <cell r="J18">
            <v>4739.3353388796641</v>
          </cell>
          <cell r="K18">
            <v>5796.820765610104</v>
          </cell>
          <cell r="L18">
            <v>6048.0868889268504</v>
          </cell>
          <cell r="M18">
            <v>7871.7518850337219</v>
          </cell>
          <cell r="N18">
            <v>6222.6885541024421</v>
          </cell>
          <cell r="O18">
            <v>5029.70932813541</v>
          </cell>
          <cell r="P18">
            <v>4704.7864660156365</v>
          </cell>
          <cell r="Q18">
            <v>5677.5571789597425</v>
          </cell>
          <cell r="R18">
            <v>6495.8459308613037</v>
          </cell>
          <cell r="T18">
            <v>61812.933731067533</v>
          </cell>
        </row>
        <row r="19">
          <cell r="A19" t="str">
            <v>Total direct cost payments (Note 4)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</row>
        <row r="20">
          <cell r="A20" t="str">
            <v>Total overhead payments (Note 5)</v>
          </cell>
          <cell r="G20">
            <v>756.53081307570164</v>
          </cell>
          <cell r="H20">
            <v>1439.0081583140347</v>
          </cell>
          <cell r="I20">
            <v>1451.7581583140347</v>
          </cell>
          <cell r="J20">
            <v>1491.5581583140347</v>
          </cell>
          <cell r="K20">
            <v>1464.0469083140349</v>
          </cell>
          <cell r="L20">
            <v>1401.8081583140347</v>
          </cell>
          <cell r="M20">
            <v>1385.9081583140348</v>
          </cell>
          <cell r="N20">
            <v>1382.8081583140347</v>
          </cell>
          <cell r="O20">
            <v>1391.5081583140347</v>
          </cell>
          <cell r="P20">
            <v>1391.8081583140347</v>
          </cell>
          <cell r="Q20">
            <v>1352.0382460333335</v>
          </cell>
          <cell r="R20">
            <v>1375.8382460333332</v>
          </cell>
          <cell r="T20">
            <v>16284.619479968678</v>
          </cell>
        </row>
        <row r="21">
          <cell r="A21" t="str">
            <v>Corporation tax payments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998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998</v>
          </cell>
        </row>
        <row r="22">
          <cell r="A22" t="str">
            <v>Dividends paid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</row>
        <row r="23">
          <cell r="A23" t="str">
            <v>Finance lease capital payments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0</v>
          </cell>
        </row>
        <row r="24">
          <cell r="A24" t="str">
            <v>Finance lease charges paid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</row>
        <row r="25">
          <cell r="A25" t="str">
            <v>Total capital expend. payments (Note 6)</v>
          </cell>
          <cell r="G25">
            <v>0</v>
          </cell>
          <cell r="H25">
            <v>0</v>
          </cell>
          <cell r="I25">
            <v>50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50</v>
          </cell>
        </row>
        <row r="26">
          <cell r="A26" t="str">
            <v>Operating lease &amp; HP payments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</row>
        <row r="27">
          <cell r="A27" t="str">
            <v>Longterm debt repayments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0</v>
          </cell>
        </row>
        <row r="28">
          <cell r="A28" t="str">
            <v>Other loan repayments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</row>
        <row r="29">
          <cell r="A29" t="str">
            <v>VAT paid on o/h expense, capex etc. inputs</v>
          </cell>
          <cell r="G29">
            <v>90.433317947368437</v>
          </cell>
          <cell r="H29">
            <v>91.189317947368437</v>
          </cell>
          <cell r="I29">
            <v>103.20411794736842</v>
          </cell>
          <cell r="J29">
            <v>96.531717947368421</v>
          </cell>
          <cell r="K29">
            <v>89.359167947368405</v>
          </cell>
          <cell r="L29">
            <v>87.35576794736842</v>
          </cell>
          <cell r="M29">
            <v>86.965167947368414</v>
          </cell>
          <cell r="N29">
            <v>88.06136794736841</v>
          </cell>
          <cell r="O29">
            <v>89.170167947368412</v>
          </cell>
          <cell r="P29">
            <v>88.225167947368405</v>
          </cell>
          <cell r="Q29">
            <v>87.346958999999984</v>
          </cell>
          <cell r="R29">
            <v>83.440959000000007</v>
          </cell>
          <cell r="T29">
            <v>1081.2831974736841</v>
          </cell>
        </row>
        <row r="30">
          <cell r="A30" t="str">
            <v>VAT paid to State</v>
          </cell>
          <cell r="G30">
            <v>0</v>
          </cell>
          <cell r="H30">
            <v>287.01523921186049</v>
          </cell>
          <cell r="I30">
            <v>0</v>
          </cell>
          <cell r="J30">
            <v>246.25498748691882</v>
          </cell>
          <cell r="K30">
            <v>0</v>
          </cell>
          <cell r="L30">
            <v>160.14073476749877</v>
          </cell>
          <cell r="M30">
            <v>0</v>
          </cell>
          <cell r="N30">
            <v>482.9247997777087</v>
          </cell>
          <cell r="O30">
            <v>0</v>
          </cell>
          <cell r="P30">
            <v>528.4022667379104</v>
          </cell>
          <cell r="Q30">
            <v>0</v>
          </cell>
          <cell r="R30">
            <v>396.49944551678709</v>
          </cell>
          <cell r="T30">
            <v>2101.2374734986843</v>
          </cell>
        </row>
        <row r="31">
          <cell r="A31" t="str">
            <v>Opening PAYE etc. paid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</row>
        <row r="32">
          <cell r="A32" t="str">
            <v>Changes in prepayments/stock reduction</v>
          </cell>
          <cell r="G32">
            <v>200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200</v>
          </cell>
        </row>
        <row r="33">
          <cell r="A33" t="str">
            <v>Changes in accruals</v>
          </cell>
          <cell r="G33">
            <v>4381.9549125777776</v>
          </cell>
          <cell r="H33">
            <v>5027.7549125777778</v>
          </cell>
          <cell r="I33">
            <v>2704.1549125777778</v>
          </cell>
          <cell r="J33">
            <v>154.75491257777776</v>
          </cell>
          <cell r="K33">
            <v>-4.2450874222222268</v>
          </cell>
          <cell r="L33">
            <v>-4.2450874222222268</v>
          </cell>
          <cell r="M33">
            <v>-4.2450874222222268</v>
          </cell>
          <cell r="N33">
            <v>-53.245087422222227</v>
          </cell>
          <cell r="O33">
            <v>-53.245087422222227</v>
          </cell>
          <cell r="P33">
            <v>-53.245087422222227</v>
          </cell>
          <cell r="Q33">
            <v>-53.245087422222227</v>
          </cell>
          <cell r="R33">
            <v>446.75491257777776</v>
          </cell>
          <cell r="T33">
            <v>12489.658950933339</v>
          </cell>
        </row>
        <row r="34">
          <cell r="A34" t="str">
            <v>Interest paid</v>
          </cell>
          <cell r="G34">
            <v>21.516249999999999</v>
          </cell>
          <cell r="H34">
            <v>24.472722212588817</v>
          </cell>
          <cell r="I34">
            <v>25.331068931237649</v>
          </cell>
          <cell r="J34">
            <v>30.552086003632049</v>
          </cell>
          <cell r="K34">
            <v>30.22779486861819</v>
          </cell>
          <cell r="L34">
            <v>33.383618476135261</v>
          </cell>
          <cell r="M34">
            <v>28.550381340165423</v>
          </cell>
          <cell r="N34">
            <v>31.680699727345271</v>
          </cell>
          <cell r="O34">
            <v>22.296524162128712</v>
          </cell>
          <cell r="P34">
            <v>17.9375</v>
          </cell>
          <cell r="Q34">
            <v>19.210021848185981</v>
          </cell>
          <cell r="R34">
            <v>17.9375</v>
          </cell>
          <cell r="T34">
            <v>303.09616757003738</v>
          </cell>
        </row>
        <row r="35">
          <cell r="A35" t="str">
            <v>Total cash outflow</v>
          </cell>
          <cell r="C35">
            <v>1</v>
          </cell>
          <cell r="G35">
            <v>7522.2352936008474</v>
          </cell>
          <cell r="H35">
            <v>9583.4957616974261</v>
          </cell>
          <cell r="I35">
            <v>8774.944240879282</v>
          </cell>
          <cell r="J35">
            <v>6758.9872012093965</v>
          </cell>
          <cell r="K35">
            <v>7376.2095493179031</v>
          </cell>
          <cell r="L35">
            <v>7726.5300810096651</v>
          </cell>
          <cell r="M35">
            <v>9368.9305052130676</v>
          </cell>
          <cell r="N35">
            <v>9152.9184924466772</v>
          </cell>
          <cell r="O35">
            <v>6479.4390911367191</v>
          </cell>
          <cell r="P35">
            <v>6677.9144715927278</v>
          </cell>
          <cell r="Q35">
            <v>7082.9073184190402</v>
          </cell>
          <cell r="R35">
            <v>8816.3169939891995</v>
          </cell>
          <cell r="T35">
            <v>95320.829000511963</v>
          </cell>
        </row>
        <row r="36">
          <cell r="C36">
            <v>1</v>
          </cell>
        </row>
        <row r="37">
          <cell r="A37" t="str">
            <v>Net cashflow</v>
          </cell>
          <cell r="C37">
            <v>1</v>
          </cell>
          <cell r="G37">
            <v>2389.5974587901501</v>
          </cell>
          <cell r="H37">
            <v>-1608.5848120817964</v>
          </cell>
          <cell r="I37">
            <v>-1763.6796185520161</v>
          </cell>
          <cell r="J37">
            <v>367.49960427777387</v>
          </cell>
          <cell r="K37">
            <v>-691.10331542099811</v>
          </cell>
          <cell r="L37">
            <v>881.5702498769424</v>
          </cell>
          <cell r="M37">
            <v>-686.95096430094418</v>
          </cell>
          <cell r="N37">
            <v>1072.4772074533212</v>
          </cell>
          <cell r="O37">
            <v>1899.1735478922656</v>
          </cell>
          <cell r="P37">
            <v>334.67219797562848</v>
          </cell>
          <cell r="Q37">
            <v>-301.39380079685816</v>
          </cell>
          <cell r="R37">
            <v>1897.1546690552805</v>
          </cell>
          <cell r="T37">
            <v>3790.4324241687282</v>
          </cell>
        </row>
        <row r="38">
          <cell r="B38" t="str">
            <v>Opening</v>
          </cell>
          <cell r="C38">
            <v>1</v>
          </cell>
          <cell r="E38" t="str">
            <v>Opening</v>
          </cell>
        </row>
        <row r="39">
          <cell r="A39" t="str">
            <v>Closing net cash balances (overdraft)</v>
          </cell>
          <cell r="B39">
            <v>-459</v>
          </cell>
          <cell r="C39">
            <v>1</v>
          </cell>
          <cell r="E39">
            <v>-459</v>
          </cell>
          <cell r="G39">
            <v>1930.5974587901501</v>
          </cell>
          <cell r="H39">
            <v>322.01264670835371</v>
          </cell>
          <cell r="I39">
            <v>-1441.6669718436624</v>
          </cell>
          <cell r="J39">
            <v>-1074.1673675658885</v>
          </cell>
          <cell r="K39">
            <v>-1765.2706829868866</v>
          </cell>
          <cell r="L39">
            <v>-883.70043310994424</v>
          </cell>
          <cell r="M39">
            <v>-1570.6513974108884</v>
          </cell>
          <cell r="N39">
            <v>-498.17418995756725</v>
          </cell>
          <cell r="O39">
            <v>1400.9993579346983</v>
          </cell>
          <cell r="P39">
            <v>1735.6715559103268</v>
          </cell>
          <cell r="Q39">
            <v>1434.2777551134686</v>
          </cell>
          <cell r="R39">
            <v>3331.4324241687491</v>
          </cell>
          <cell r="T39">
            <v>3331.4324241687491</v>
          </cell>
        </row>
        <row r="46">
          <cell r="A46" t="str">
            <v>Notes on Cashflow Projections</v>
          </cell>
          <cell r="C46">
            <v>1</v>
          </cell>
        </row>
        <row r="47">
          <cell r="C47">
            <v>1</v>
          </cell>
        </row>
        <row r="48">
          <cell r="A48" t="str">
            <v>Note 1</v>
          </cell>
          <cell r="C48">
            <v>1</v>
          </cell>
        </row>
        <row r="49">
          <cell r="A49" t="str">
            <v xml:space="preserve">  Trade debtor receipts (Net of bad debts):</v>
          </cell>
          <cell r="C49">
            <v>1</v>
          </cell>
        </row>
        <row r="50">
          <cell r="A50" t="str">
            <v xml:space="preserve">     - Pharma/Dettol/Bleach</v>
          </cell>
          <cell r="G50">
            <v>0</v>
          </cell>
          <cell r="H50">
            <v>6485.0779623216786</v>
          </cell>
          <cell r="I50">
            <v>6959.6545590937239</v>
          </cell>
          <cell r="J50">
            <v>7125.4941578804837</v>
          </cell>
          <cell r="K50">
            <v>6685.106233896905</v>
          </cell>
          <cell r="L50">
            <v>8605.8186504168989</v>
          </cell>
          <cell r="M50">
            <v>8681.9795409121234</v>
          </cell>
          <cell r="N50">
            <v>10222.642188909524</v>
          </cell>
          <cell r="O50">
            <v>8373.8209430887</v>
          </cell>
          <cell r="P50">
            <v>7004.7198156684935</v>
          </cell>
          <cell r="Q50">
            <v>6772.8351598426307</v>
          </cell>
          <cell r="R50">
            <v>10701.542367086171</v>
          </cell>
          <cell r="T50">
            <v>87618.691579117323</v>
          </cell>
        </row>
        <row r="51">
          <cell r="A51" t="str">
            <v xml:space="preserve">     - Other Co Packing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T51">
            <v>0</v>
          </cell>
        </row>
        <row r="52">
          <cell r="A52" t="str">
            <v xml:space="preserve">     - Group3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</row>
        <row r="53">
          <cell r="A53" t="str">
            <v xml:space="preserve">     - Group4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T53">
            <v>0</v>
          </cell>
        </row>
        <row r="54">
          <cell r="A54" t="str">
            <v xml:space="preserve">     - Group5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</row>
        <row r="55">
          <cell r="A55" t="str">
            <v xml:space="preserve">     - Group6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</row>
        <row r="56">
          <cell r="A56" t="str">
            <v xml:space="preserve">  Opening trade debtor receipts</v>
          </cell>
          <cell r="G56">
            <v>9905.82</v>
          </cell>
          <cell r="H56">
            <v>1480.18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11386</v>
          </cell>
        </row>
        <row r="57">
          <cell r="C57">
            <v>1</v>
          </cell>
          <cell r="G57">
            <v>9905.82</v>
          </cell>
          <cell r="H57">
            <v>7965.2579623216789</v>
          </cell>
          <cell r="I57">
            <v>6959.6545590937239</v>
          </cell>
          <cell r="J57">
            <v>7125.4941578804837</v>
          </cell>
          <cell r="K57">
            <v>6685.106233896905</v>
          </cell>
          <cell r="L57">
            <v>8605.8186504168989</v>
          </cell>
          <cell r="M57">
            <v>8681.9795409121234</v>
          </cell>
          <cell r="N57">
            <v>10222.642188909524</v>
          </cell>
          <cell r="O57">
            <v>8373.8209430887</v>
          </cell>
          <cell r="P57">
            <v>7004.7198156684935</v>
          </cell>
          <cell r="Q57">
            <v>6772.8351598426307</v>
          </cell>
          <cell r="R57">
            <v>10701.542367086171</v>
          </cell>
          <cell r="T57">
            <v>99004.691579117323</v>
          </cell>
        </row>
        <row r="58">
          <cell r="A58" t="str">
            <v>Note 2</v>
          </cell>
          <cell r="C58" t="b">
            <v>0</v>
          </cell>
        </row>
        <row r="59">
          <cell r="A59" t="str">
            <v xml:space="preserve">  Revenue grants received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</row>
        <row r="60">
          <cell r="A60" t="str">
            <v xml:space="preserve">  Capital grants received:</v>
          </cell>
          <cell r="C60" t="b">
            <v>0</v>
          </cell>
        </row>
        <row r="61">
          <cell r="A61" t="str">
            <v xml:space="preserve">    -Land &amp; Buildings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</row>
        <row r="62">
          <cell r="A62" t="str">
            <v xml:space="preserve">    -Equipment, Plant etc.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</row>
        <row r="63">
          <cell r="A63" t="str">
            <v xml:space="preserve">    -Computers &amp; Equipment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</row>
        <row r="64">
          <cell r="A64" t="str">
            <v xml:space="preserve">    -Fixed Asset provision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0</v>
          </cell>
        </row>
        <row r="65">
          <cell r="A65" t="str">
            <v xml:space="preserve">  Opening grants received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0</v>
          </cell>
        </row>
        <row r="66">
          <cell r="C66" t="b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0</v>
          </cell>
        </row>
        <row r="67">
          <cell r="A67" t="str">
            <v>Note 3</v>
          </cell>
          <cell r="C67">
            <v>1</v>
          </cell>
        </row>
        <row r="68">
          <cell r="A68" t="str">
            <v xml:space="preserve">  Material/goods creditor payments:</v>
          </cell>
          <cell r="C68">
            <v>1</v>
          </cell>
        </row>
        <row r="69">
          <cell r="A69" t="str">
            <v xml:space="preserve">     - Pharma/Dettol/Bleach</v>
          </cell>
          <cell r="G69">
            <v>0</v>
          </cell>
          <cell r="H69">
            <v>1678.1554114337962</v>
          </cell>
          <cell r="I69">
            <v>4095.1959831088634</v>
          </cell>
          <cell r="J69">
            <v>4739.3353388796641</v>
          </cell>
          <cell r="K69">
            <v>5796.820765610104</v>
          </cell>
          <cell r="L69">
            <v>6048.0868889268504</v>
          </cell>
          <cell r="M69">
            <v>7871.7518850337219</v>
          </cell>
          <cell r="N69">
            <v>6222.6885541024421</v>
          </cell>
          <cell r="O69">
            <v>5029.70932813541</v>
          </cell>
          <cell r="P69">
            <v>4704.7864660156365</v>
          </cell>
          <cell r="Q69">
            <v>5677.5571789597425</v>
          </cell>
          <cell r="R69">
            <v>6495.8459308613037</v>
          </cell>
          <cell r="T69">
            <v>58359.933731067533</v>
          </cell>
        </row>
        <row r="70">
          <cell r="A70" t="str">
            <v xml:space="preserve">     - Other Co Packing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</row>
        <row r="71">
          <cell r="A71" t="str">
            <v xml:space="preserve">     - Group3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T71">
            <v>0</v>
          </cell>
        </row>
        <row r="72">
          <cell r="A72" t="str">
            <v xml:space="preserve">     - Group4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</row>
        <row r="73">
          <cell r="A73" t="str">
            <v xml:space="preserve">     - Group5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0</v>
          </cell>
        </row>
        <row r="74">
          <cell r="A74" t="str">
            <v xml:space="preserve">     - Group6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0</v>
          </cell>
        </row>
        <row r="75">
          <cell r="A75" t="str">
            <v xml:space="preserve">  Opening trade creditor payments</v>
          </cell>
          <cell r="G75">
            <v>2071.7999999999997</v>
          </cell>
          <cell r="H75">
            <v>1035.8999999999999</v>
          </cell>
          <cell r="I75">
            <v>345.3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3453</v>
          </cell>
        </row>
        <row r="76">
          <cell r="C76">
            <v>1</v>
          </cell>
          <cell r="G76">
            <v>2071.7999999999997</v>
          </cell>
          <cell r="H76">
            <v>2714.0554114337961</v>
          </cell>
          <cell r="I76">
            <v>4440.4959831088636</v>
          </cell>
          <cell r="J76">
            <v>4739.3353388796641</v>
          </cell>
          <cell r="K76">
            <v>5796.820765610104</v>
          </cell>
          <cell r="L76">
            <v>6048.0868889268504</v>
          </cell>
          <cell r="M76">
            <v>7871.7518850337219</v>
          </cell>
          <cell r="N76">
            <v>6222.6885541024421</v>
          </cell>
          <cell r="O76">
            <v>5029.70932813541</v>
          </cell>
          <cell r="P76">
            <v>4704.7864660156365</v>
          </cell>
          <cell r="Q76">
            <v>5677.5571789597425</v>
          </cell>
          <cell r="R76">
            <v>6495.8459308613037</v>
          </cell>
          <cell r="T76">
            <v>58359.933731067533</v>
          </cell>
        </row>
        <row r="77">
          <cell r="A77" t="str">
            <v>Note 4</v>
          </cell>
          <cell r="C77" t="b">
            <v>0</v>
          </cell>
        </row>
        <row r="78">
          <cell r="A78" t="str">
            <v xml:space="preserve">  Direct cost payments:</v>
          </cell>
          <cell r="C78" t="b">
            <v>0</v>
          </cell>
        </row>
        <row r="79">
          <cell r="A79" t="str">
            <v xml:space="preserve">    -Wages and salaries(directs)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</row>
        <row r="80">
          <cell r="A80" t="str">
            <v xml:space="preserve">    -Income taxes &amp; social insurances (directs)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 t="str">
            <v xml:space="preserve">    -Computer costs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0</v>
          </cell>
        </row>
        <row r="82">
          <cell r="A82" t="str">
            <v xml:space="preserve">    -Electricity &amp; water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T82">
            <v>0</v>
          </cell>
        </row>
        <row r="83">
          <cell r="A83" t="str">
            <v xml:space="preserve">    -Insurance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A84" t="str">
            <v xml:space="preserve">    -Machinery rental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A85" t="str">
            <v xml:space="preserve">    -Rent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A86" t="str">
            <v xml:space="preserve">    -Repairs &amp; maintenance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A87" t="str">
            <v xml:space="preserve">    -Security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A88" t="str">
            <v xml:space="preserve">    -Sundries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C89" t="b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A90" t="str">
            <v>Note 5</v>
          </cell>
          <cell r="C90">
            <v>1</v>
          </cell>
        </row>
        <row r="91">
          <cell r="A91" t="str">
            <v xml:space="preserve">  Overhead cost payments:</v>
          </cell>
          <cell r="C91">
            <v>1</v>
          </cell>
        </row>
        <row r="92">
          <cell r="A92" t="str">
            <v xml:space="preserve">    -Repairs &amp; maintenance 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A93" t="str">
            <v xml:space="preserve">    -Power (fixed)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A94" t="str">
            <v xml:space="preserve">    -Cleaning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A95" t="str">
            <v xml:space="preserve">    -Light &amp; heat (fixed)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A96" t="str">
            <v xml:space="preserve">    -Miscellaneous operating o'heads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A97" t="str">
            <v xml:space="preserve">    -Wages and salaries (overheads)</v>
          </cell>
          <cell r="G97">
            <v>580.57840079499988</v>
          </cell>
          <cell r="H97">
            <v>618.82840079499988</v>
          </cell>
          <cell r="I97">
            <v>618.82840079499988</v>
          </cell>
          <cell r="J97">
            <v>618.82840079499988</v>
          </cell>
          <cell r="K97">
            <v>588.71715079499995</v>
          </cell>
          <cell r="L97">
            <v>588.71715079499995</v>
          </cell>
          <cell r="M97">
            <v>588.71715079499995</v>
          </cell>
          <cell r="N97">
            <v>588.71715079499995</v>
          </cell>
          <cell r="O97">
            <v>588.71715079499995</v>
          </cell>
          <cell r="P97">
            <v>580.21715079499995</v>
          </cell>
          <cell r="Q97">
            <v>580.21715079499995</v>
          </cell>
          <cell r="R97">
            <v>580.21715079499995</v>
          </cell>
          <cell r="T97">
            <v>7121.3008095399973</v>
          </cell>
        </row>
        <row r="98">
          <cell r="A98" t="str">
            <v xml:space="preserve">    -Income taxes &amp; social insurances (overheads)</v>
          </cell>
          <cell r="G98">
            <v>0</v>
          </cell>
          <cell r="H98">
            <v>102.45501190499998</v>
          </cell>
          <cell r="I98">
            <v>109.20501190499998</v>
          </cell>
          <cell r="J98">
            <v>109.20501190499998</v>
          </cell>
          <cell r="K98">
            <v>109.20501190499998</v>
          </cell>
          <cell r="L98">
            <v>103.89126190499999</v>
          </cell>
          <cell r="M98">
            <v>103.89126190499999</v>
          </cell>
          <cell r="N98">
            <v>103.89126190499999</v>
          </cell>
          <cell r="O98">
            <v>103.89126190499999</v>
          </cell>
          <cell r="P98">
            <v>103.89126190499999</v>
          </cell>
          <cell r="Q98">
            <v>102.39126190499999</v>
          </cell>
          <cell r="R98">
            <v>102.39126190499999</v>
          </cell>
          <cell r="S98">
            <v>102.39126190499999</v>
          </cell>
          <cell r="T98">
            <v>1154.3088809549997</v>
          </cell>
        </row>
        <row r="99">
          <cell r="A99" t="str">
            <v xml:space="preserve">    -Freight/distribution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A100" t="str">
            <v xml:space="preserve">    -Selling exs/commissions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A101" t="str">
            <v xml:space="preserve">    -Advertising</v>
          </cell>
          <cell r="G101">
            <v>0</v>
          </cell>
          <cell r="H101">
            <v>5</v>
          </cell>
          <cell r="I101">
            <v>30</v>
          </cell>
          <cell r="J101">
            <v>46</v>
          </cell>
          <cell r="K101">
            <v>71</v>
          </cell>
          <cell r="L101">
            <v>30</v>
          </cell>
          <cell r="M101">
            <v>12</v>
          </cell>
          <cell r="N101">
            <v>10</v>
          </cell>
          <cell r="O101">
            <v>20</v>
          </cell>
          <cell r="P101">
            <v>27</v>
          </cell>
          <cell r="Q101">
            <v>15</v>
          </cell>
          <cell r="R101">
            <v>15</v>
          </cell>
          <cell r="T101">
            <v>281</v>
          </cell>
        </row>
        <row r="102">
          <cell r="A102" t="str">
            <v xml:space="preserve">    -Rebates/adv less discounts taken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A103" t="str">
            <v xml:space="preserve">    -Debt collection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A104" t="str">
            <v xml:space="preserve">    -RBSA gain share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A105" t="str">
            <v xml:space="preserve">    -Research &amp; development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A106" t="str">
            <v xml:space="preserve">    -Stock write off</v>
          </cell>
          <cell r="G106">
            <v>0</v>
          </cell>
          <cell r="H106">
            <v>2</v>
          </cell>
          <cell r="I106">
            <v>2</v>
          </cell>
          <cell r="J106">
            <v>2</v>
          </cell>
          <cell r="K106">
            <v>2</v>
          </cell>
          <cell r="L106">
            <v>2</v>
          </cell>
          <cell r="M106">
            <v>2</v>
          </cell>
          <cell r="N106">
            <v>2</v>
          </cell>
          <cell r="O106">
            <v>2</v>
          </cell>
          <cell r="P106">
            <v>2</v>
          </cell>
          <cell r="Q106">
            <v>2</v>
          </cell>
          <cell r="R106">
            <v>2</v>
          </cell>
          <cell r="T106">
            <v>22</v>
          </cell>
        </row>
        <row r="107">
          <cell r="A107" t="str">
            <v xml:space="preserve">    -Audit</v>
          </cell>
          <cell r="G107">
            <v>0</v>
          </cell>
          <cell r="H107">
            <v>9</v>
          </cell>
          <cell r="I107">
            <v>9</v>
          </cell>
          <cell r="J107">
            <v>9</v>
          </cell>
          <cell r="K107">
            <v>9</v>
          </cell>
          <cell r="L107">
            <v>9</v>
          </cell>
          <cell r="M107">
            <v>9</v>
          </cell>
          <cell r="N107">
            <v>9</v>
          </cell>
          <cell r="O107">
            <v>9</v>
          </cell>
          <cell r="P107">
            <v>9</v>
          </cell>
          <cell r="Q107">
            <v>9</v>
          </cell>
          <cell r="R107">
            <v>9</v>
          </cell>
          <cell r="T107">
            <v>99</v>
          </cell>
        </row>
        <row r="108">
          <cell r="A108" t="str">
            <v xml:space="preserve">    -Bank charges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A109" t="str">
            <v xml:space="preserve">    -Computer costs</v>
          </cell>
          <cell r="G109">
            <v>0</v>
          </cell>
          <cell r="H109">
            <v>14.3</v>
          </cell>
          <cell r="I109">
            <v>6.8</v>
          </cell>
          <cell r="J109">
            <v>6.8</v>
          </cell>
          <cell r="K109">
            <v>6.8</v>
          </cell>
          <cell r="L109">
            <v>6.8</v>
          </cell>
          <cell r="M109">
            <v>6.8</v>
          </cell>
          <cell r="N109">
            <v>6.8</v>
          </cell>
          <cell r="O109">
            <v>6.8</v>
          </cell>
          <cell r="P109">
            <v>6.8</v>
          </cell>
          <cell r="Q109">
            <v>6.8</v>
          </cell>
          <cell r="R109">
            <v>36.799999999999997</v>
          </cell>
          <cell r="T109">
            <v>112.29999999999998</v>
          </cell>
        </row>
        <row r="110">
          <cell r="A110" t="str">
            <v xml:space="preserve">    -Legal &amp; professional &amp; IR</v>
          </cell>
          <cell r="G110">
            <v>0</v>
          </cell>
          <cell r="H110">
            <v>20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5</v>
          </cell>
          <cell r="N110">
            <v>5</v>
          </cell>
          <cell r="O110">
            <v>5</v>
          </cell>
          <cell r="P110">
            <v>5</v>
          </cell>
          <cell r="Q110">
            <v>5</v>
          </cell>
          <cell r="R110">
            <v>5</v>
          </cell>
          <cell r="T110">
            <v>70</v>
          </cell>
        </row>
        <row r="111">
          <cell r="A111" t="str">
            <v xml:space="preserve">    -Motor &amp; Travel</v>
          </cell>
          <cell r="G111">
            <v>0</v>
          </cell>
          <cell r="H111">
            <v>130.35000000000002</v>
          </cell>
          <cell r="I111">
            <v>133.85000000000002</v>
          </cell>
          <cell r="J111">
            <v>157.65000000000003</v>
          </cell>
          <cell r="K111">
            <v>135.25</v>
          </cell>
          <cell r="L111">
            <v>119.92500000000001</v>
          </cell>
          <cell r="M111">
            <v>122.02500000000001</v>
          </cell>
          <cell r="N111">
            <v>120.92500000000001</v>
          </cell>
          <cell r="O111">
            <v>119.625</v>
          </cell>
          <cell r="P111">
            <v>121.42500000000001</v>
          </cell>
          <cell r="Q111">
            <v>125.92499999999998</v>
          </cell>
          <cell r="R111">
            <v>119.72499999999999</v>
          </cell>
          <cell r="T111">
            <v>1406.675</v>
          </cell>
        </row>
        <row r="112">
          <cell r="A112" t="str">
            <v xml:space="preserve">    -Printing &amp; postage</v>
          </cell>
          <cell r="G112">
            <v>0</v>
          </cell>
          <cell r="H112">
            <v>14.2</v>
          </cell>
          <cell r="I112">
            <v>14.2</v>
          </cell>
          <cell r="J112">
            <v>14.2</v>
          </cell>
          <cell r="K112">
            <v>14.2</v>
          </cell>
          <cell r="L112">
            <v>14.2</v>
          </cell>
          <cell r="M112">
            <v>14.2</v>
          </cell>
          <cell r="N112">
            <v>14.2</v>
          </cell>
          <cell r="O112">
            <v>14.2</v>
          </cell>
          <cell r="P112">
            <v>14.2</v>
          </cell>
          <cell r="Q112">
            <v>14.2</v>
          </cell>
          <cell r="R112">
            <v>14.2</v>
          </cell>
          <cell r="T112">
            <v>156.19999999999999</v>
          </cell>
        </row>
        <row r="113">
          <cell r="A113" t="str">
            <v xml:space="preserve">    -Staff training &amp; welfare</v>
          </cell>
          <cell r="G113">
            <v>0</v>
          </cell>
          <cell r="H113">
            <v>7</v>
          </cell>
          <cell r="I113">
            <v>7</v>
          </cell>
          <cell r="J113">
            <v>7</v>
          </cell>
          <cell r="K113">
            <v>7</v>
          </cell>
          <cell r="L113">
            <v>7</v>
          </cell>
          <cell r="M113">
            <v>7</v>
          </cell>
          <cell r="N113">
            <v>7</v>
          </cell>
          <cell r="O113">
            <v>7</v>
          </cell>
          <cell r="P113">
            <v>7</v>
          </cell>
          <cell r="Q113">
            <v>7</v>
          </cell>
          <cell r="R113">
            <v>7</v>
          </cell>
          <cell r="T113">
            <v>77</v>
          </cell>
        </row>
        <row r="114">
          <cell r="A114" t="str">
            <v xml:space="preserve">    -Pre commencement costs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A115" t="str">
            <v xml:space="preserve">    -Telephone</v>
          </cell>
          <cell r="G115">
            <v>0</v>
          </cell>
          <cell r="H115">
            <v>24.85</v>
          </cell>
          <cell r="I115">
            <v>24.85</v>
          </cell>
          <cell r="J115">
            <v>24.85</v>
          </cell>
          <cell r="K115">
            <v>24.85</v>
          </cell>
          <cell r="L115">
            <v>24.25</v>
          </cell>
          <cell r="M115">
            <v>24.25</v>
          </cell>
          <cell r="N115">
            <v>24.25</v>
          </cell>
          <cell r="O115">
            <v>24.25</v>
          </cell>
          <cell r="P115">
            <v>24.25</v>
          </cell>
          <cell r="Q115">
            <v>24.25</v>
          </cell>
          <cell r="R115">
            <v>24.25</v>
          </cell>
          <cell r="T115">
            <v>269.14999999999998</v>
          </cell>
        </row>
        <row r="116">
          <cell r="A116" t="str">
            <v xml:space="preserve">    -Retrenchments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A117" t="str">
            <v xml:space="preserve">    -Relocation costs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A118" t="str">
            <v xml:space="preserve">    -Cleaning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A119" t="str">
            <v xml:space="preserve">    -Electricity &amp; water</v>
          </cell>
          <cell r="G119">
            <v>0</v>
          </cell>
          <cell r="H119">
            <v>120</v>
          </cell>
          <cell r="I119">
            <v>120</v>
          </cell>
          <cell r="J119">
            <v>120</v>
          </cell>
          <cell r="K119">
            <v>120</v>
          </cell>
          <cell r="L119">
            <v>120</v>
          </cell>
          <cell r="M119">
            <v>120</v>
          </cell>
          <cell r="N119">
            <v>120</v>
          </cell>
          <cell r="O119">
            <v>120</v>
          </cell>
          <cell r="P119">
            <v>120</v>
          </cell>
          <cell r="Q119">
            <v>120</v>
          </cell>
          <cell r="R119">
            <v>120</v>
          </cell>
          <cell r="T119">
            <v>1320</v>
          </cell>
        </row>
        <row r="120">
          <cell r="A120" t="str">
            <v xml:space="preserve">    -Insurances</v>
          </cell>
          <cell r="G120">
            <v>33.769912280701753</v>
          </cell>
          <cell r="H120">
            <v>33.769912280701753</v>
          </cell>
          <cell r="I120">
            <v>33.769912280701753</v>
          </cell>
          <cell r="J120">
            <v>33.769912280701753</v>
          </cell>
          <cell r="K120">
            <v>33.769912280701753</v>
          </cell>
          <cell r="L120">
            <v>33.769912280701753</v>
          </cell>
          <cell r="M120">
            <v>33.769912280701753</v>
          </cell>
          <cell r="N120">
            <v>33.769912280701753</v>
          </cell>
          <cell r="O120">
            <v>33.769912280701753</v>
          </cell>
          <cell r="P120">
            <v>33.769912280701753</v>
          </cell>
          <cell r="Q120">
            <v>3</v>
          </cell>
          <cell r="R120">
            <v>3</v>
          </cell>
          <cell r="T120">
            <v>343.69912280701755</v>
          </cell>
        </row>
        <row r="121">
          <cell r="A121" t="str">
            <v xml:space="preserve">    -JSB levies</v>
          </cell>
          <cell r="G121">
            <v>0</v>
          </cell>
          <cell r="H121">
            <v>9</v>
          </cell>
          <cell r="I121">
            <v>9</v>
          </cell>
          <cell r="J121">
            <v>9</v>
          </cell>
          <cell r="K121">
            <v>9</v>
          </cell>
          <cell r="L121">
            <v>9</v>
          </cell>
          <cell r="M121">
            <v>9</v>
          </cell>
          <cell r="N121">
            <v>9</v>
          </cell>
          <cell r="O121">
            <v>9</v>
          </cell>
          <cell r="P121">
            <v>9</v>
          </cell>
          <cell r="Q121">
            <v>9</v>
          </cell>
          <cell r="R121">
            <v>9</v>
          </cell>
          <cell r="T121">
            <v>99</v>
          </cell>
        </row>
        <row r="122">
          <cell r="A122" t="str">
            <v xml:space="preserve">    -Rent &amp; rates</v>
          </cell>
          <cell r="G122">
            <v>142.1825</v>
          </cell>
          <cell r="H122">
            <v>142.1825</v>
          </cell>
          <cell r="I122">
            <v>142.1825</v>
          </cell>
          <cell r="J122">
            <v>142.1825</v>
          </cell>
          <cell r="K122">
            <v>142.1825</v>
          </cell>
          <cell r="L122">
            <v>142.1825</v>
          </cell>
          <cell r="M122">
            <v>142.1825</v>
          </cell>
          <cell r="N122">
            <v>142.1825</v>
          </cell>
          <cell r="O122">
            <v>142.1825</v>
          </cell>
          <cell r="P122">
            <v>142.1825</v>
          </cell>
          <cell r="Q122">
            <v>142.1825</v>
          </cell>
          <cell r="R122">
            <v>142.1825</v>
          </cell>
          <cell r="T122">
            <v>1706.1899999999996</v>
          </cell>
        </row>
        <row r="123">
          <cell r="A123" t="str">
            <v xml:space="preserve">    -Repairs &amp; uniforms</v>
          </cell>
          <cell r="G123">
            <v>0</v>
          </cell>
          <cell r="H123">
            <v>173.28333333333333</v>
          </cell>
          <cell r="I123">
            <v>173.28333333333333</v>
          </cell>
          <cell r="J123">
            <v>173.28333333333333</v>
          </cell>
          <cell r="K123">
            <v>173.28333333333333</v>
          </cell>
          <cell r="L123">
            <v>173.28333333333333</v>
          </cell>
          <cell r="M123">
            <v>173.28333333333333</v>
          </cell>
          <cell r="N123">
            <v>173.28333333333333</v>
          </cell>
          <cell r="O123">
            <v>173.28333333333333</v>
          </cell>
          <cell r="P123">
            <v>173.28333333333333</v>
          </cell>
          <cell r="Q123">
            <v>173.28333333333333</v>
          </cell>
          <cell r="R123">
            <v>173.28333333333333</v>
          </cell>
          <cell r="T123">
            <v>1906.1166666666666</v>
          </cell>
        </row>
        <row r="124">
          <cell r="A124" t="str">
            <v xml:space="preserve">    -Security</v>
          </cell>
          <cell r="G124">
            <v>0</v>
          </cell>
          <cell r="H124">
            <v>12.789</v>
          </cell>
          <cell r="I124">
            <v>12.789</v>
          </cell>
          <cell r="J124">
            <v>12.789</v>
          </cell>
          <cell r="K124">
            <v>12.789</v>
          </cell>
          <cell r="L124">
            <v>12.789</v>
          </cell>
          <cell r="M124">
            <v>12.789</v>
          </cell>
          <cell r="N124">
            <v>12.789</v>
          </cell>
          <cell r="O124">
            <v>12.789</v>
          </cell>
          <cell r="P124">
            <v>12.789</v>
          </cell>
          <cell r="Q124">
            <v>12.789</v>
          </cell>
          <cell r="R124">
            <v>12.789</v>
          </cell>
          <cell r="T124">
            <v>140.679</v>
          </cell>
        </row>
        <row r="125">
          <cell r="A125" t="str">
            <v xml:space="preserve">    -Training levy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C126">
            <v>1</v>
          </cell>
          <cell r="G126">
            <v>756.53081307570164</v>
          </cell>
          <cell r="H126">
            <v>1439.0081583140347</v>
          </cell>
          <cell r="I126">
            <v>1451.7581583140347</v>
          </cell>
          <cell r="J126">
            <v>1491.5581583140349</v>
          </cell>
          <cell r="K126">
            <v>1464.0469083140349</v>
          </cell>
          <cell r="L126">
            <v>1401.8081583140349</v>
          </cell>
          <cell r="M126">
            <v>1385.9081583140348</v>
          </cell>
          <cell r="N126">
            <v>1382.8081583140349</v>
          </cell>
          <cell r="O126">
            <v>1391.5081583140347</v>
          </cell>
          <cell r="P126">
            <v>1391.8081583140349</v>
          </cell>
          <cell r="Q126">
            <v>1352.0382460333333</v>
          </cell>
          <cell r="R126">
            <v>1375.838246033333</v>
          </cell>
          <cell r="T126">
            <v>16284.61947996868</v>
          </cell>
        </row>
        <row r="127">
          <cell r="A127" t="str">
            <v>Note 6</v>
          </cell>
          <cell r="C127">
            <v>1</v>
          </cell>
        </row>
        <row r="128">
          <cell r="A128" t="str">
            <v xml:space="preserve">  Capital expenditure payments:</v>
          </cell>
          <cell r="C128">
            <v>1</v>
          </cell>
        </row>
        <row r="129">
          <cell r="A129" t="str">
            <v xml:space="preserve">    -Land &amp; Buildings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A130" t="str">
            <v xml:space="preserve">    -Equipment, Plant etc.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A131" t="str">
            <v xml:space="preserve">    -Computers &amp; Equipment</v>
          </cell>
          <cell r="G131">
            <v>0</v>
          </cell>
          <cell r="H131">
            <v>0</v>
          </cell>
          <cell r="I131">
            <v>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50</v>
          </cell>
        </row>
        <row r="132">
          <cell r="A132" t="str">
            <v xml:space="preserve">    -Fixed Asset provision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A133" t="str">
            <v xml:space="preserve">  Opening capex creditor payments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C134">
            <v>1</v>
          </cell>
          <cell r="G134">
            <v>0</v>
          </cell>
          <cell r="H134">
            <v>0</v>
          </cell>
          <cell r="I134">
            <v>50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50</v>
          </cell>
        </row>
        <row r="135">
          <cell r="C135">
            <v>1</v>
          </cell>
        </row>
      </sheetData>
      <sheetData sheetId="39" refreshError="1"/>
      <sheetData sheetId="40" refreshError="1">
        <row r="1">
          <cell r="A1" t="str">
            <v>12 Months</v>
          </cell>
          <cell r="F1">
            <v>2003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</row>
        <row r="2">
          <cell r="A2" t="str">
            <v>to end Dec</v>
          </cell>
          <cell r="F2" t="str">
            <v>Year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</row>
        <row r="3">
          <cell r="A3" t="str">
            <v>PERFORMANCE REVIEW</v>
          </cell>
          <cell r="G3" t="str">
            <v>(Annual averages where appropriate)</v>
          </cell>
        </row>
        <row r="5">
          <cell r="A5" t="str">
            <v>Net borrowings (cash surplus) as percentage</v>
          </cell>
        </row>
        <row r="6">
          <cell r="A6" t="str">
            <v xml:space="preserve">  of shareholders' funds</v>
          </cell>
          <cell r="F6">
            <v>105.62714776632302</v>
          </cell>
          <cell r="G6">
            <v>2.706807887066768</v>
          </cell>
          <cell r="H6">
            <v>64.955187933161014</v>
          </cell>
          <cell r="I6">
            <v>139.75152626476196</v>
          </cell>
          <cell r="J6">
            <v>139.78921405870582</v>
          </cell>
          <cell r="K6">
            <v>152.66174868793763</v>
          </cell>
          <cell r="L6">
            <v>103.62867471157971</v>
          </cell>
          <cell r="M6">
            <v>102.54031303084497</v>
          </cell>
          <cell r="N6">
            <v>69.282000595829402</v>
          </cell>
          <cell r="O6">
            <v>17.385930193252126</v>
          </cell>
          <cell r="P6">
            <v>8.4653113747866513</v>
          </cell>
          <cell r="Q6">
            <v>13.171254021609885</v>
          </cell>
          <cell r="R6">
            <v>-26.706982964656632</v>
          </cell>
          <cell r="S6">
            <v>-26.706982964656632</v>
          </cell>
        </row>
        <row r="7">
          <cell r="A7" t="str">
            <v>Current asset ratio (times)</v>
          </cell>
          <cell r="F7">
            <v>1.1852971793982054</v>
          </cell>
          <cell r="G7">
            <v>1.2291854992509943</v>
          </cell>
          <cell r="H7">
            <v>1.2615770943381284</v>
          </cell>
          <cell r="I7">
            <v>1.2702164260980049</v>
          </cell>
          <cell r="J7">
            <v>1.2364049895386815</v>
          </cell>
          <cell r="K7">
            <v>1.2340222913542289</v>
          </cell>
          <cell r="L7">
            <v>1.2253749400051639</v>
          </cell>
          <cell r="M7">
            <v>1.2941052222099618</v>
          </cell>
          <cell r="N7">
            <v>1.4012718740040861</v>
          </cell>
          <cell r="O7">
            <v>1.4111351664095189</v>
          </cell>
          <cell r="P7">
            <v>1.3707226695135817</v>
          </cell>
          <cell r="Q7">
            <v>1.389870028982757</v>
          </cell>
          <cell r="R7">
            <v>1.4608220219964876</v>
          </cell>
          <cell r="S7">
            <v>1.4608220219964876</v>
          </cell>
        </row>
        <row r="8">
          <cell r="S8" t="str">
            <v>Avg</v>
          </cell>
        </row>
        <row r="9">
          <cell r="A9" t="str">
            <v>Trade debtors (days annualised sales)</v>
          </cell>
          <cell r="F9">
            <v>0</v>
          </cell>
          <cell r="G9">
            <v>41.560493183649271</v>
          </cell>
          <cell r="H9">
            <v>39.554813870674174</v>
          </cell>
          <cell r="I9">
            <v>39.009305892556213</v>
          </cell>
          <cell r="J9">
            <v>39.555808675942153</v>
          </cell>
          <cell r="K9">
            <v>38.023590945947397</v>
          </cell>
          <cell r="L9">
            <v>39.315429816000062</v>
          </cell>
          <cell r="M9">
            <v>38.403031660161709</v>
          </cell>
          <cell r="N9">
            <v>40.522021631855871</v>
          </cell>
          <cell r="O9">
            <v>39.983181650632119</v>
          </cell>
          <cell r="P9">
            <v>39.239328797853979</v>
          </cell>
          <cell r="Q9">
            <v>37.374722516300331</v>
          </cell>
          <cell r="R9">
            <v>42.182589773116455</v>
          </cell>
          <cell r="S9">
            <v>39.56035986789081</v>
          </cell>
        </row>
        <row r="10">
          <cell r="A10" t="str">
            <v>Stocks (days annualised sales)</v>
          </cell>
          <cell r="F10">
            <v>0</v>
          </cell>
          <cell r="G10">
            <v>47.670075821692961</v>
          </cell>
          <cell r="H10">
            <v>55.046047462881631</v>
          </cell>
          <cell r="I10">
            <v>49.465969087650592</v>
          </cell>
          <cell r="J10">
            <v>59.905895585153267</v>
          </cell>
          <cell r="K10">
            <v>42.460131503737166</v>
          </cell>
          <cell r="L10">
            <v>53.035535003761552</v>
          </cell>
          <cell r="M10">
            <v>34.050914702062776</v>
          </cell>
          <cell r="N10">
            <v>36.226986358257072</v>
          </cell>
          <cell r="O10">
            <v>42.902142476231894</v>
          </cell>
          <cell r="P10">
            <v>49.704959884987232</v>
          </cell>
          <cell r="Q10">
            <v>25.514627620103468</v>
          </cell>
          <cell r="R10">
            <v>42.494228248142065</v>
          </cell>
          <cell r="S10">
            <v>44.873126146221807</v>
          </cell>
        </row>
        <row r="11">
          <cell r="A11" t="str">
            <v>Creditors (days annualised costs)</v>
          </cell>
          <cell r="F11">
            <v>0</v>
          </cell>
          <cell r="G11">
            <v>24.743041660370963</v>
          </cell>
          <cell r="H11">
            <v>42.13867452019435</v>
          </cell>
          <cell r="I11">
            <v>40.844123180738876</v>
          </cell>
          <cell r="J11">
            <v>51.707283691831414</v>
          </cell>
          <cell r="K11">
            <v>43.042985381542138</v>
          </cell>
          <cell r="L11">
            <v>58.163235800771673</v>
          </cell>
          <cell r="M11">
            <v>37.577899438723215</v>
          </cell>
          <cell r="N11">
            <v>36.48159764901709</v>
          </cell>
          <cell r="O11">
            <v>42.955542643187449</v>
          </cell>
          <cell r="P11">
            <v>52.074834285429986</v>
          </cell>
          <cell r="Q11">
            <v>38.80016637907989</v>
          </cell>
          <cell r="R11">
            <v>51.727832550261454</v>
          </cell>
          <cell r="S11">
            <v>43.354768098429041</v>
          </cell>
        </row>
        <row r="13">
          <cell r="A13" t="str">
            <v>As % sales:</v>
          </cell>
        </row>
        <row r="14">
          <cell r="A14" t="str">
            <v xml:space="preserve"> -Materials/packaging &amp; goods</v>
          </cell>
          <cell r="F14">
            <v>0</v>
          </cell>
          <cell r="G14">
            <v>73.205337556878959</v>
          </cell>
          <cell r="H14">
            <v>73.748355220771899</v>
          </cell>
          <cell r="I14">
            <v>75.640611772166011</v>
          </cell>
          <cell r="J14">
            <v>76.542253262977823</v>
          </cell>
          <cell r="K14">
            <v>76.990014599644923</v>
          </cell>
          <cell r="L14">
            <v>75.620372033041761</v>
          </cell>
          <cell r="M14">
            <v>75.885556415215092</v>
          </cell>
          <cell r="N14">
            <v>76.411387290380077</v>
          </cell>
          <cell r="O14">
            <v>73.799763434738367</v>
          </cell>
          <cell r="P14">
            <v>75.150771269196284</v>
          </cell>
          <cell r="Q14">
            <v>75.27414156976927</v>
          </cell>
          <cell r="R14">
            <v>73.513210486215542</v>
          </cell>
          <cell r="S14">
            <v>75.232969070613976</v>
          </cell>
        </row>
        <row r="15">
          <cell r="A15" t="str">
            <v xml:space="preserve"> -Direct labour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A16" t="str">
            <v xml:space="preserve"> -Gross profit</v>
          </cell>
          <cell r="F16">
            <v>0</v>
          </cell>
          <cell r="G16">
            <v>26.794662443121041</v>
          </cell>
          <cell r="H16">
            <v>26.251644779228105</v>
          </cell>
          <cell r="I16">
            <v>24.359388227833985</v>
          </cell>
          <cell r="J16">
            <v>23.457746737022184</v>
          </cell>
          <cell r="K16">
            <v>23.009985400355067</v>
          </cell>
          <cell r="L16">
            <v>24.379627966958235</v>
          </cell>
          <cell r="M16">
            <v>24.114443584784912</v>
          </cell>
          <cell r="N16">
            <v>23.588612709619923</v>
          </cell>
          <cell r="O16">
            <v>26.20023656526164</v>
          </cell>
          <cell r="P16">
            <v>24.849228730803723</v>
          </cell>
          <cell r="Q16">
            <v>24.72585843023073</v>
          </cell>
          <cell r="R16">
            <v>26.486789513784458</v>
          </cell>
          <cell r="S16">
            <v>24.767030929386028</v>
          </cell>
        </row>
        <row r="17">
          <cell r="A17" t="str">
            <v xml:space="preserve"> -Retrenchments &amp; relocation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 xml:space="preserve"> -Selling/distribution expenses</v>
          </cell>
          <cell r="F18">
            <v>0</v>
          </cell>
          <cell r="G18">
            <v>0.10705499672226805</v>
          </cell>
          <cell r="H18">
            <v>0.52978824259076407</v>
          </cell>
          <cell r="I18">
            <v>0.76410547446114196</v>
          </cell>
          <cell r="J18">
            <v>1.2582498748599296</v>
          </cell>
          <cell r="K18">
            <v>0.40972861028002133</v>
          </cell>
          <cell r="L18">
            <v>0.1845324443636201</v>
          </cell>
          <cell r="M18">
            <v>0.13081143647805338</v>
          </cell>
          <cell r="N18">
            <v>0.31107279265688687</v>
          </cell>
          <cell r="O18">
            <v>0.48286230088355903</v>
          </cell>
          <cell r="P18">
            <v>0.28660998923657871</v>
          </cell>
          <cell r="Q18">
            <v>0.17165269620954626</v>
          </cell>
          <cell r="R18">
            <v>3.3633527267500699E-2</v>
          </cell>
          <cell r="S18">
            <v>0.36269613340101847</v>
          </cell>
        </row>
        <row r="19">
          <cell r="A19" t="str">
            <v xml:space="preserve"> -Trading profit</v>
          </cell>
          <cell r="F19">
            <v>0</v>
          </cell>
          <cell r="G19">
            <v>5.3720681506925798</v>
          </cell>
          <cell r="H19">
            <v>2.2165071742282048</v>
          </cell>
          <cell r="I19">
            <v>0.61547668106455267</v>
          </cell>
          <cell r="J19">
            <v>-2.2960110125610709</v>
          </cell>
          <cell r="K19">
            <v>5.0612070070673889</v>
          </cell>
          <cell r="L19">
            <v>6.1121265300173881</v>
          </cell>
          <cell r="M19">
            <v>9.0405167878990476</v>
          </cell>
          <cell r="N19">
            <v>3.9131432181840884</v>
          </cell>
          <cell r="O19">
            <v>2.8845117628639212</v>
          </cell>
          <cell r="P19">
            <v>1.5358974737073241</v>
          </cell>
          <cell r="Q19">
            <v>10.833720519652216</v>
          </cell>
          <cell r="R19">
            <v>3.870962604614494</v>
          </cell>
          <cell r="S19">
            <v>4.6652719042586641</v>
          </cell>
        </row>
        <row r="20">
          <cell r="A20" t="str">
            <v xml:space="preserve"> -Net profit before tax</v>
          </cell>
          <cell r="F20">
            <v>0</v>
          </cell>
          <cell r="G20">
            <v>4.9584510117090188</v>
          </cell>
          <cell r="H20">
            <v>1.78007090491233</v>
          </cell>
          <cell r="I20">
            <v>5.413499361165594E-2</v>
          </cell>
          <cell r="J20">
            <v>-3.0223964544223532</v>
          </cell>
          <cell r="K20">
            <v>4.5130525051078445</v>
          </cell>
          <cell r="L20">
            <v>5.5363158226592502</v>
          </cell>
          <cell r="M20">
            <v>8.5921200958891504</v>
          </cell>
          <cell r="N20">
            <v>3.326198035228479</v>
          </cell>
          <cell r="O20">
            <v>2.3835311105229247</v>
          </cell>
          <cell r="P20">
            <v>1.1539647206724633</v>
          </cell>
          <cell r="Q20">
            <v>10.600323365127251</v>
          </cell>
          <cell r="R20">
            <v>3.5583131149906877</v>
          </cell>
          <cell r="S20">
            <v>4.1962626108157979</v>
          </cell>
        </row>
        <row r="22">
          <cell r="A22" t="str">
            <v>Gross profit breakdown (R000):</v>
          </cell>
        </row>
        <row r="23">
          <cell r="A23" t="str">
            <v xml:space="preserve"> - Pharma/Dettol/Bleach</v>
          </cell>
          <cell r="G23">
            <v>1752.0213240344083</v>
          </cell>
          <cell r="H23">
            <v>1585.6384974254697</v>
          </cell>
          <cell r="I23">
            <v>1530.2215126263864</v>
          </cell>
          <cell r="J23">
            <v>1360.9502738820047</v>
          </cell>
          <cell r="K23">
            <v>1797.0908409547928</v>
          </cell>
          <cell r="L23">
            <v>1849.619413618434</v>
          </cell>
          <cell r="M23">
            <v>2212.1408556351107</v>
          </cell>
          <cell r="N23">
            <v>1668.2573721065964</v>
          </cell>
          <cell r="O23">
            <v>1573.547694658012</v>
          </cell>
          <cell r="P23">
            <v>1473.9084619795576</v>
          </cell>
          <cell r="Q23">
            <v>2448.7794400898301</v>
          </cell>
          <cell r="R23">
            <v>1575.0230003011329</v>
          </cell>
          <cell r="S23">
            <v>20827.198687311735</v>
          </cell>
        </row>
        <row r="24">
          <cell r="A24" t="str">
            <v xml:space="preserve"> - Other Co Packing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A25" t="str">
            <v xml:space="preserve"> - Group3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 xml:space="preserve"> - Group4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A27" t="str">
            <v xml:space="preserve"> - Group5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 xml:space="preserve"> - Group6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Overall gross profit (R000)</v>
          </cell>
          <cell r="G29">
            <v>1752.0213240344083</v>
          </cell>
          <cell r="H29">
            <v>1585.6384974254697</v>
          </cell>
          <cell r="I29">
            <v>1530.2215126263864</v>
          </cell>
          <cell r="J29">
            <v>1360.9502738820047</v>
          </cell>
          <cell r="K29">
            <v>1797.0908409547928</v>
          </cell>
          <cell r="L29">
            <v>1849.619413618434</v>
          </cell>
          <cell r="M29">
            <v>2212.1408556351107</v>
          </cell>
          <cell r="N29">
            <v>1668.2573721065964</v>
          </cell>
          <cell r="O29">
            <v>1573.547694658012</v>
          </cell>
          <cell r="P29">
            <v>1473.9084619795576</v>
          </cell>
          <cell r="Q29">
            <v>2448.7794400898301</v>
          </cell>
          <cell r="R29">
            <v>1575.0230003011329</v>
          </cell>
          <cell r="S29">
            <v>20827.198687311735</v>
          </cell>
        </row>
        <row r="31">
          <cell r="A31" t="str">
            <v>Gross profit as % sales:</v>
          </cell>
        </row>
        <row r="32">
          <cell r="A32" t="str">
            <v xml:space="preserve"> - Pharma/Dettol/Bleach</v>
          </cell>
          <cell r="G32">
            <v>26.794662443121041</v>
          </cell>
          <cell r="H32">
            <v>26.251644779228105</v>
          </cell>
          <cell r="I32">
            <v>24.359388227833985</v>
          </cell>
          <cell r="J32">
            <v>23.457746737022184</v>
          </cell>
          <cell r="K32">
            <v>23.009985400355067</v>
          </cell>
          <cell r="L32">
            <v>24.379627966958235</v>
          </cell>
          <cell r="M32">
            <v>24.114443584784912</v>
          </cell>
          <cell r="N32">
            <v>23.588612709619923</v>
          </cell>
          <cell r="O32">
            <v>26.20023656526164</v>
          </cell>
          <cell r="P32">
            <v>24.849228730803723</v>
          </cell>
          <cell r="Q32">
            <v>24.72585843023073</v>
          </cell>
          <cell r="R32">
            <v>26.486789513784458</v>
          </cell>
          <cell r="S32">
            <v>24.76703092938601</v>
          </cell>
        </row>
        <row r="33">
          <cell r="A33" t="str">
            <v xml:space="preserve"> - Other Co Packing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A34" t="str">
            <v xml:space="preserve"> - Group3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 xml:space="preserve"> - Group4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 xml:space="preserve"> - Group5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 xml:space="preserve"> - Group6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9">
          <cell r="A39" t="str">
            <v>Average number of employees (Persons)</v>
          </cell>
          <cell r="G39">
            <v>2</v>
          </cell>
          <cell r="H39">
            <v>2</v>
          </cell>
          <cell r="I39">
            <v>2</v>
          </cell>
          <cell r="J39">
            <v>2</v>
          </cell>
          <cell r="K39">
            <v>2</v>
          </cell>
          <cell r="L39">
            <v>2</v>
          </cell>
          <cell r="M39">
            <v>2</v>
          </cell>
          <cell r="N39">
            <v>2</v>
          </cell>
          <cell r="O39">
            <v>2</v>
          </cell>
          <cell r="P39">
            <v>2</v>
          </cell>
          <cell r="Q39">
            <v>2</v>
          </cell>
          <cell r="R39">
            <v>2</v>
          </cell>
          <cell r="S39">
            <v>2</v>
          </cell>
        </row>
        <row r="40">
          <cell r="A40" t="str">
            <v>Annualised sales per employee (R000)</v>
          </cell>
          <cell r="G40">
            <v>39232.171580893395</v>
          </cell>
          <cell r="H40">
            <v>36240.894864160051</v>
          </cell>
          <cell r="I40">
            <v>37691.131607596675</v>
          </cell>
          <cell r="J40">
            <v>34810.25579666828</v>
          </cell>
          <cell r="K40">
            <v>46860.286341434927</v>
          </cell>
          <cell r="L40">
            <v>45520.450503803273</v>
          </cell>
          <cell r="M40">
            <v>55041.05905302833</v>
          </cell>
          <cell r="N40">
            <v>42433.797849237148</v>
          </cell>
          <cell r="O40">
            <v>36035.118020522306</v>
          </cell>
          <cell r="P40">
            <v>35588.431607596671</v>
          </cell>
          <cell r="Q40">
            <v>59422.311593336563</v>
          </cell>
          <cell r="R40">
            <v>35678.684262162787</v>
          </cell>
          <cell r="S40">
            <v>42046.216090036702</v>
          </cell>
        </row>
      </sheetData>
      <sheetData sheetId="41" refreshError="1"/>
      <sheetData sheetId="42" refreshError="1">
        <row r="1">
          <cell r="A1" t="str">
            <v>12 Months</v>
          </cell>
          <cell r="F1">
            <v>2003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2004</v>
          </cell>
          <cell r="L1">
            <v>2004</v>
          </cell>
          <cell r="M1">
            <v>2004</v>
          </cell>
          <cell r="N1">
            <v>2004</v>
          </cell>
          <cell r="O1">
            <v>2004</v>
          </cell>
          <cell r="P1">
            <v>2004</v>
          </cell>
          <cell r="Q1">
            <v>2004</v>
          </cell>
          <cell r="R1">
            <v>2004</v>
          </cell>
          <cell r="S1">
            <v>2004</v>
          </cell>
          <cell r="T1" t="str">
            <v>As %</v>
          </cell>
          <cell r="U1" t="str">
            <v>% Chge</v>
          </cell>
        </row>
        <row r="2">
          <cell r="A2" t="str">
            <v>to end Dec</v>
          </cell>
          <cell r="F2" t="str">
            <v>Year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  <cell r="T2" t="str">
            <v>Sales</v>
          </cell>
          <cell r="U2" t="str">
            <v>in Year</v>
          </cell>
        </row>
        <row r="3">
          <cell r="A3" t="str">
            <v>SUMMARY</v>
          </cell>
          <cell r="B3">
            <v>0</v>
          </cell>
          <cell r="F3" t="str">
            <v>R000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S3" t="str">
            <v>R000</v>
          </cell>
        </row>
        <row r="5">
          <cell r="A5" t="str">
            <v>Sales</v>
          </cell>
          <cell r="F5">
            <v>0</v>
          </cell>
          <cell r="G5">
            <v>6538.6952634822328</v>
          </cell>
          <cell r="H5">
            <v>6040.1491440266755</v>
          </cell>
          <cell r="I5">
            <v>6281.8552679327786</v>
          </cell>
          <cell r="J5">
            <v>5801.709299444713</v>
          </cell>
          <cell r="K5">
            <v>7810.0477235724884</v>
          </cell>
          <cell r="L5">
            <v>7586.7417506338788</v>
          </cell>
          <cell r="M5">
            <v>9173.5098421713883</v>
          </cell>
          <cell r="N5">
            <v>7072.2996415395246</v>
          </cell>
          <cell r="O5">
            <v>6005.8530034203841</v>
          </cell>
          <cell r="P5">
            <v>5931.4052679327788</v>
          </cell>
          <cell r="Q5">
            <v>9903.7185988894271</v>
          </cell>
          <cell r="R5">
            <v>5946.4473770271306</v>
          </cell>
          <cell r="S5">
            <v>84092.432180073403</v>
          </cell>
          <cell r="T5">
            <v>100</v>
          </cell>
          <cell r="U5">
            <v>0</v>
          </cell>
        </row>
        <row r="6">
          <cell r="A6" t="str">
            <v>Cost of sales</v>
          </cell>
          <cell r="F6">
            <v>0</v>
          </cell>
          <cell r="G6">
            <v>4786.6739394478245</v>
          </cell>
          <cell r="H6">
            <v>4454.5106466012057</v>
          </cell>
          <cell r="I6">
            <v>4751.6337553063922</v>
          </cell>
          <cell r="J6">
            <v>4440.7590255627083</v>
          </cell>
          <cell r="K6">
            <v>6012.9568826176956</v>
          </cell>
          <cell r="L6">
            <v>5737.1223370154448</v>
          </cell>
          <cell r="M6">
            <v>6961.3689865362776</v>
          </cell>
          <cell r="N6">
            <v>5404.0422694329282</v>
          </cell>
          <cell r="O6">
            <v>4432.3053087623721</v>
          </cell>
          <cell r="P6">
            <v>4457.4968059532212</v>
          </cell>
          <cell r="Q6">
            <v>7454.939158799597</v>
          </cell>
          <cell r="R6">
            <v>4371.4243767259977</v>
          </cell>
          <cell r="S6">
            <v>63265.233492761654</v>
          </cell>
          <cell r="T6">
            <v>75.232969070613976</v>
          </cell>
          <cell r="U6">
            <v>0</v>
          </cell>
        </row>
        <row r="7">
          <cell r="A7" t="str">
            <v>Gross profit</v>
          </cell>
          <cell r="F7">
            <v>0</v>
          </cell>
          <cell r="G7">
            <v>1752.0213240344083</v>
          </cell>
          <cell r="H7">
            <v>1585.6384974254697</v>
          </cell>
          <cell r="I7">
            <v>1530.2215126263864</v>
          </cell>
          <cell r="J7">
            <v>1360.9502738820047</v>
          </cell>
          <cell r="K7">
            <v>1797.0908409547928</v>
          </cell>
          <cell r="L7">
            <v>1849.619413618434</v>
          </cell>
          <cell r="M7">
            <v>2212.1408556351107</v>
          </cell>
          <cell r="N7">
            <v>1668.2573721065964</v>
          </cell>
          <cell r="O7">
            <v>1573.547694658012</v>
          </cell>
          <cell r="P7">
            <v>1473.9084619795576</v>
          </cell>
          <cell r="Q7">
            <v>2448.7794400898301</v>
          </cell>
          <cell r="R7">
            <v>1575.0230003011329</v>
          </cell>
          <cell r="S7">
            <v>20827.198687311749</v>
          </cell>
          <cell r="T7">
            <v>24.767030929386028</v>
          </cell>
          <cell r="U7">
            <v>0</v>
          </cell>
        </row>
        <row r="9">
          <cell r="A9" t="str">
            <v>Other costs, interest, depn etc</v>
          </cell>
          <cell r="F9">
            <v>0</v>
          </cell>
          <cell r="G9">
            <v>1427.8033225897038</v>
          </cell>
          <cell r="H9">
            <v>1478.1195598993397</v>
          </cell>
          <cell r="I9">
            <v>1526.8208306783974</v>
          </cell>
          <cell r="J9">
            <v>1536.3009300443136</v>
          </cell>
          <cell r="K9">
            <v>1444.6192865159865</v>
          </cell>
          <cell r="L9">
            <v>1429.5934296537953</v>
          </cell>
          <cell r="M9">
            <v>1423.9418729875338</v>
          </cell>
          <cell r="N9">
            <v>1433.018680384238</v>
          </cell>
          <cell r="O9">
            <v>1430.3963198692118</v>
          </cell>
          <cell r="P9">
            <v>1405.4621377475053</v>
          </cell>
          <cell r="Q9">
            <v>1398.9532434353009</v>
          </cell>
          <cell r="R9">
            <v>1363.4297834083568</v>
          </cell>
          <cell r="S9">
            <v>17298.459397213697</v>
          </cell>
          <cell r="T9">
            <v>20.570768318570231</v>
          </cell>
          <cell r="U9">
            <v>0</v>
          </cell>
        </row>
        <row r="10">
          <cell r="A10" t="str">
            <v>Net profit before tax</v>
          </cell>
          <cell r="F10">
            <v>0</v>
          </cell>
          <cell r="G10">
            <v>324.2180014447045</v>
          </cell>
          <cell r="H10">
            <v>107.51893752613</v>
          </cell>
          <cell r="I10">
            <v>3.4006819479888817</v>
          </cell>
          <cell r="J10">
            <v>-175.35065616230895</v>
          </cell>
          <cell r="K10">
            <v>352.47155443880638</v>
          </cell>
          <cell r="L10">
            <v>420.02598396463878</v>
          </cell>
          <cell r="M10">
            <v>788.19898264757694</v>
          </cell>
          <cell r="N10">
            <v>235.2386917223584</v>
          </cell>
          <cell r="O10">
            <v>143.1513747888003</v>
          </cell>
          <cell r="P10">
            <v>68.446324232052262</v>
          </cell>
          <cell r="Q10">
            <v>1049.8261966545292</v>
          </cell>
          <cell r="R10">
            <v>211.59321689277613</v>
          </cell>
          <cell r="S10">
            <v>3528.7392900980526</v>
          </cell>
          <cell r="T10">
            <v>4.1962626108157979</v>
          </cell>
          <cell r="U10">
            <v>0</v>
          </cell>
        </row>
        <row r="13">
          <cell r="A13" t="str">
            <v>Net cashflow</v>
          </cell>
          <cell r="F13" t="str">
            <v>NA</v>
          </cell>
          <cell r="G13">
            <v>2389.5974587901501</v>
          </cell>
          <cell r="H13">
            <v>-1608.5848120817964</v>
          </cell>
          <cell r="I13">
            <v>-1763.6796185520161</v>
          </cell>
          <cell r="J13">
            <v>367.49960427777387</v>
          </cell>
          <cell r="K13">
            <v>-691.10331542099811</v>
          </cell>
          <cell r="L13">
            <v>881.5702498769424</v>
          </cell>
          <cell r="M13">
            <v>-686.95096430094418</v>
          </cell>
          <cell r="N13">
            <v>1072.4772074533212</v>
          </cell>
          <cell r="O13">
            <v>1899.1735478922656</v>
          </cell>
          <cell r="P13">
            <v>334.67219797562848</v>
          </cell>
          <cell r="Q13">
            <v>-301.39380079685816</v>
          </cell>
          <cell r="R13">
            <v>1897.1546690552805</v>
          </cell>
          <cell r="S13">
            <v>3790.4324241687282</v>
          </cell>
        </row>
        <row r="15">
          <cell r="A15" t="str">
            <v>Cash at bank</v>
          </cell>
          <cell r="F15">
            <v>0</v>
          </cell>
          <cell r="G15">
            <v>1930.5974587901501</v>
          </cell>
          <cell r="H15">
            <v>322.01264670835371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1400.9993579346983</v>
          </cell>
          <cell r="P15">
            <v>1735.6715559103268</v>
          </cell>
          <cell r="Q15">
            <v>1434.2777551134686</v>
          </cell>
          <cell r="R15">
            <v>3331.4324241687491</v>
          </cell>
          <cell r="S15">
            <v>3331.4324241687491</v>
          </cell>
          <cell r="U15">
            <v>0</v>
          </cell>
        </row>
        <row r="16">
          <cell r="A16" t="str">
            <v>Overdraft</v>
          </cell>
          <cell r="F16">
            <v>459</v>
          </cell>
          <cell r="G16">
            <v>0</v>
          </cell>
          <cell r="H16">
            <v>0</v>
          </cell>
          <cell r="I16">
            <v>1441.6669718436624</v>
          </cell>
          <cell r="J16">
            <v>1074.1673675658885</v>
          </cell>
          <cell r="K16">
            <v>1765.2706829868866</v>
          </cell>
          <cell r="L16">
            <v>883.70043310994424</v>
          </cell>
          <cell r="M16">
            <v>1570.6513974108884</v>
          </cell>
          <cell r="N16">
            <v>498.17418995756725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-100</v>
          </cell>
        </row>
        <row r="19">
          <cell r="A19" t="str">
            <v>Fixed &amp; intangible assets @ WDV</v>
          </cell>
          <cell r="F19">
            <v>590</v>
          </cell>
          <cell r="G19">
            <v>578.45833333333337</v>
          </cell>
          <cell r="H19">
            <v>566.91666666666663</v>
          </cell>
          <cell r="I19">
            <v>605.375</v>
          </cell>
          <cell r="J19">
            <v>592.79166666666663</v>
          </cell>
          <cell r="K19">
            <v>580.20833333333326</v>
          </cell>
          <cell r="L19">
            <v>567.625</v>
          </cell>
          <cell r="M19">
            <v>555.04166666666663</v>
          </cell>
          <cell r="N19">
            <v>542.45833333333326</v>
          </cell>
          <cell r="O19">
            <v>529.875</v>
          </cell>
          <cell r="P19">
            <v>517.29166666666663</v>
          </cell>
          <cell r="Q19">
            <v>504.70833333333326</v>
          </cell>
          <cell r="R19">
            <v>492.12499999999994</v>
          </cell>
          <cell r="S19">
            <v>492.12499999999994</v>
          </cell>
          <cell r="U19">
            <v>-16.588983050847474</v>
          </cell>
        </row>
        <row r="21">
          <cell r="A21" t="str">
            <v>Current assets</v>
          </cell>
          <cell r="F21">
            <v>23911</v>
          </cell>
          <cell r="G21">
            <v>21375.56454634267</v>
          </cell>
          <cell r="H21">
            <v>19370.874946151533</v>
          </cell>
          <cell r="I21">
            <v>18535.510867382356</v>
          </cell>
          <cell r="J21">
            <v>19309.90243319724</v>
          </cell>
          <cell r="K21">
            <v>20928.70016337969</v>
          </cell>
          <cell r="L21">
            <v>23451.894401588324</v>
          </cell>
          <cell r="M21">
            <v>22114.736659441889</v>
          </cell>
          <cell r="N21">
            <v>18108.215836613366</v>
          </cell>
          <cell r="O21">
            <v>18029.930520021218</v>
          </cell>
          <cell r="P21">
            <v>19396.160642688272</v>
          </cell>
          <cell r="Q21">
            <v>22174.157534334452</v>
          </cell>
          <cell r="R21">
            <v>20148.719846114494</v>
          </cell>
          <cell r="S21">
            <v>20148.719846114494</v>
          </cell>
          <cell r="U21">
            <v>-15.734516138536677</v>
          </cell>
        </row>
        <row r="22">
          <cell r="A22" t="str">
            <v>Current liabilities</v>
          </cell>
          <cell r="F22">
            <v>20173</v>
          </cell>
          <cell r="G22">
            <v>17390.023360483749</v>
          </cell>
          <cell r="H22">
            <v>15354.491638352261</v>
          </cell>
          <cell r="I22">
            <v>14592.403693220882</v>
          </cell>
          <cell r="J22">
            <v>15617.781064117196</v>
          </cell>
          <cell r="K22">
            <v>16959.74238877996</v>
          </cell>
          <cell r="L22">
            <v>19138.545791943074</v>
          </cell>
          <cell r="M22">
            <v>17088.82421606818</v>
          </cell>
          <cell r="N22">
            <v>12922.69985043642</v>
          </cell>
          <cell r="O22">
            <v>12776.898307974587</v>
          </cell>
          <cell r="P22">
            <v>14150.317255328713</v>
          </cell>
          <cell r="Q22">
            <v>15954.123099239481</v>
          </cell>
          <cell r="R22">
            <v>13792.727343045859</v>
          </cell>
          <cell r="S22">
            <v>13792.727343045859</v>
          </cell>
          <cell r="U22">
            <v>-31.627782962148117</v>
          </cell>
        </row>
        <row r="23">
          <cell r="A23" t="str">
            <v>Net current assets</v>
          </cell>
          <cell r="F23">
            <v>3738</v>
          </cell>
          <cell r="G23">
            <v>3985.5411858589214</v>
          </cell>
          <cell r="H23">
            <v>4016.3833077992713</v>
          </cell>
          <cell r="I23">
            <v>3943.1071741614742</v>
          </cell>
          <cell r="J23">
            <v>3692.1213690800432</v>
          </cell>
          <cell r="K23">
            <v>3968.9577745997303</v>
          </cell>
          <cell r="L23">
            <v>4313.3486096452507</v>
          </cell>
          <cell r="M23">
            <v>5025.9124433737088</v>
          </cell>
          <cell r="N23">
            <v>5185.5159861769462</v>
          </cell>
          <cell r="O23">
            <v>5253.0322120466317</v>
          </cell>
          <cell r="P23">
            <v>5245.8433873595586</v>
          </cell>
          <cell r="Q23">
            <v>6220.0344350949708</v>
          </cell>
          <cell r="R23">
            <v>6355.9925030686354</v>
          </cell>
          <cell r="S23">
            <v>6355.9925030686354</v>
          </cell>
          <cell r="U23">
            <v>70.037252623558999</v>
          </cell>
        </row>
        <row r="25">
          <cell r="A25" t="str">
            <v>Creditors - after one year</v>
          </cell>
          <cell r="F25">
            <v>2000</v>
          </cell>
          <cell r="G25">
            <v>2000</v>
          </cell>
          <cell r="H25">
            <v>2000</v>
          </cell>
          <cell r="I25">
            <v>2050</v>
          </cell>
          <cell r="J25">
            <v>2050</v>
          </cell>
          <cell r="K25">
            <v>2050</v>
          </cell>
          <cell r="L25">
            <v>2050</v>
          </cell>
          <cell r="M25">
            <v>2050</v>
          </cell>
          <cell r="N25">
            <v>2050</v>
          </cell>
          <cell r="O25">
            <v>2050</v>
          </cell>
          <cell r="P25">
            <v>2050</v>
          </cell>
          <cell r="Q25">
            <v>2050</v>
          </cell>
          <cell r="R25">
            <v>2050</v>
          </cell>
          <cell r="S25">
            <v>2050</v>
          </cell>
          <cell r="U25">
            <v>2.4999999999999858</v>
          </cell>
        </row>
        <row r="27">
          <cell r="A27" t="str">
            <v>Net assets</v>
          </cell>
          <cell r="F27">
            <v>2328</v>
          </cell>
          <cell r="G27">
            <v>2563.9995191922544</v>
          </cell>
          <cell r="H27">
            <v>2583.2999744659382</v>
          </cell>
          <cell r="I27">
            <v>2498.4821741614742</v>
          </cell>
          <cell r="J27">
            <v>2234.9130357467102</v>
          </cell>
          <cell r="K27">
            <v>2499.1661079330634</v>
          </cell>
          <cell r="L27">
            <v>2830.9736096452507</v>
          </cell>
          <cell r="M27">
            <v>3530.9541100403758</v>
          </cell>
          <cell r="N27">
            <v>3677.9743195102792</v>
          </cell>
          <cell r="O27">
            <v>3732.9072120466317</v>
          </cell>
          <cell r="P27">
            <v>3713.1350540262256</v>
          </cell>
          <cell r="Q27">
            <v>4674.7427684283039</v>
          </cell>
          <cell r="R27">
            <v>4798.1175030686354</v>
          </cell>
          <cell r="S27">
            <v>4798.1175030686354</v>
          </cell>
          <cell r="U27">
            <v>106.10470374006167</v>
          </cell>
        </row>
        <row r="29">
          <cell r="A29" t="str">
            <v>Shareholders' funds</v>
          </cell>
          <cell r="F29">
            <v>2328</v>
          </cell>
          <cell r="G29">
            <v>2563.999519192253</v>
          </cell>
          <cell r="H29">
            <v>2583.2999744659319</v>
          </cell>
          <cell r="I29">
            <v>2498.4821741614696</v>
          </cell>
          <cell r="J29">
            <v>2234.9130357467093</v>
          </cell>
          <cell r="K29">
            <v>2499.1661079330643</v>
          </cell>
          <cell r="L29">
            <v>2830.9736096452516</v>
          </cell>
          <cell r="M29">
            <v>3530.9541100403771</v>
          </cell>
          <cell r="N29">
            <v>3677.9743195102842</v>
          </cell>
          <cell r="O29">
            <v>3732.907212046633</v>
          </cell>
          <cell r="P29">
            <v>3713.1350540262338</v>
          </cell>
          <cell r="Q29">
            <v>4674.742768428312</v>
          </cell>
          <cell r="R29">
            <v>4798.1175030686372</v>
          </cell>
          <cell r="S29">
            <v>4798.1175030686372</v>
          </cell>
          <cell r="U29">
            <v>106.10470374006175</v>
          </cell>
        </row>
      </sheetData>
      <sheetData sheetId="43" refreshError="1">
        <row r="1">
          <cell r="A1" t="str">
            <v>Years ending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</row>
        <row r="2">
          <cell r="A2" t="str">
            <v>Dec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</row>
        <row r="3">
          <cell r="A3" t="str">
            <v>ASSUMPTIONS FOR 2nd &amp; 3rd YEARS AND PROJECTIONS FOR 1st YEAR - SALES &amp; COSTS</v>
          </cell>
        </row>
        <row r="5">
          <cell r="A5" t="str">
            <v>Sales (000s units or R000):</v>
          </cell>
        </row>
        <row r="6">
          <cell r="A6" t="str">
            <v xml:space="preserve"> - Pharma/Dettol/Bleach</v>
          </cell>
          <cell r="F6" t="str">
            <v>-&gt;&gt;</v>
          </cell>
          <cell r="G6">
            <v>18860.699675441687</v>
          </cell>
          <cell r="H6">
            <v>21198.498773651081</v>
          </cell>
          <cell r="I6">
            <v>22251.662487131296</v>
          </cell>
          <cell r="J6">
            <v>21781.571243849336</v>
          </cell>
          <cell r="K6">
            <v>18590.051594371987</v>
          </cell>
          <cell r="L6">
            <v>20894.303642326362</v>
          </cell>
          <cell r="M6">
            <v>21932.354621761147</v>
          </cell>
          <cell r="N6">
            <v>21469.009114062243</v>
          </cell>
          <cell r="O6">
            <v>20449.056753809185</v>
          </cell>
          <cell r="P6">
            <v>22983.734006558996</v>
          </cell>
          <cell r="Q6">
            <v>24125.590083937259</v>
          </cell>
          <cell r="R6">
            <v>23615.910025468464</v>
          </cell>
        </row>
        <row r="7">
          <cell r="A7" t="str">
            <v xml:space="preserve"> - Other Co Packing</v>
          </cell>
          <cell r="F7" t="str">
            <v>-&gt;&gt;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 xml:space="preserve"> - Group3</v>
          </cell>
          <cell r="F8" t="str">
            <v>-&gt;&gt;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 xml:space="preserve"> - Group4</v>
          </cell>
          <cell r="F9" t="str">
            <v>-&gt;&gt;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 xml:space="preserve"> - Group5</v>
          </cell>
          <cell r="F10" t="str">
            <v>-&gt;&gt;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below</v>
          </cell>
          <cell r="O10" t="str">
            <v>below</v>
          </cell>
        </row>
        <row r="11">
          <cell r="A11" t="str">
            <v xml:space="preserve"> - Group6</v>
          </cell>
          <cell r="F11" t="str">
            <v>-&gt;&gt;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-1.4349843098456607E-2</v>
          </cell>
          <cell r="O11">
            <v>9.9999999999999964E-2</v>
          </cell>
        </row>
        <row r="12">
          <cell r="A12" t="str">
            <v xml:space="preserve"> - New products/services</v>
          </cell>
          <cell r="F12" t="str">
            <v>-&gt;&gt;</v>
          </cell>
          <cell r="G12" t="str">
            <v>-&gt;&gt;</v>
          </cell>
          <cell r="H12" t="str">
            <v>-&gt;&gt;</v>
          </cell>
          <cell r="I12" t="str">
            <v>-&gt;&gt;</v>
          </cell>
          <cell r="J12" t="str">
            <v>-&gt;&gt;</v>
          </cell>
        </row>
        <row r="14">
          <cell r="A14" t="str">
            <v>Net selling prices (R/unit):</v>
          </cell>
        </row>
        <row r="15">
          <cell r="A15" t="str">
            <v xml:space="preserve"> - Pharma/Dettol/Bleach</v>
          </cell>
          <cell r="F15" t="str">
            <v>-&gt;&gt;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</row>
        <row r="16">
          <cell r="A16" t="str">
            <v xml:space="preserve"> - Other Co Packing</v>
          </cell>
          <cell r="F16" t="str">
            <v>-&gt;&gt;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</row>
        <row r="17">
          <cell r="A17" t="str">
            <v xml:space="preserve"> - Group3</v>
          </cell>
          <cell r="F17" t="str">
            <v>-&gt;&gt;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 t="str">
            <v xml:space="preserve"> - Group4</v>
          </cell>
          <cell r="F18" t="str">
            <v>-&gt;&gt;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- Group5</v>
          </cell>
          <cell r="F19" t="str">
            <v>-&gt;&gt;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- Group6</v>
          </cell>
          <cell r="F20" t="str">
            <v>-&gt;&gt;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- New products/services</v>
          </cell>
          <cell r="F21" t="str">
            <v>-&gt;&gt;</v>
          </cell>
          <cell r="G21" t="str">
            <v>-&gt;&gt;</v>
          </cell>
          <cell r="H21" t="str">
            <v>-&gt;&gt;</v>
          </cell>
          <cell r="I21" t="str">
            <v>-&gt;&gt;</v>
          </cell>
          <cell r="J21" t="str">
            <v>-&gt;&gt;</v>
          </cell>
        </row>
        <row r="23">
          <cell r="A23" t="str">
            <v>Sales (R000):</v>
          </cell>
        </row>
        <row r="24">
          <cell r="A24" t="str">
            <v xml:space="preserve">  - Pharma/Dettol/Bleach</v>
          </cell>
          <cell r="G24">
            <v>18860.699675441687</v>
          </cell>
          <cell r="H24">
            <v>21198.498773651081</v>
          </cell>
          <cell r="I24">
            <v>22251.662487131296</v>
          </cell>
          <cell r="J24">
            <v>21781.571243849336</v>
          </cell>
          <cell r="K24">
            <v>18590.051594371987</v>
          </cell>
          <cell r="L24">
            <v>20894.303642326362</v>
          </cell>
          <cell r="M24">
            <v>21932.354621761147</v>
          </cell>
          <cell r="N24">
            <v>21469.009114062243</v>
          </cell>
          <cell r="O24">
            <v>20449.056753809185</v>
          </cell>
          <cell r="P24">
            <v>22983.734006558996</v>
          </cell>
          <cell r="Q24">
            <v>24125.590083937259</v>
          </cell>
          <cell r="R24">
            <v>23615.910025468464</v>
          </cell>
        </row>
        <row r="25">
          <cell r="A25" t="str">
            <v xml:space="preserve">  - Other Co Packing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 xml:space="preserve">  - Group3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 xml:space="preserve">  - Group4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 xml:space="preserve">  - Group5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str">
            <v>below</v>
          </cell>
          <cell r="L28">
            <v>0</v>
          </cell>
          <cell r="M28">
            <v>0</v>
          </cell>
          <cell r="N28">
            <v>0</v>
          </cell>
          <cell r="O28" t="str">
            <v>below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 xml:space="preserve">  - Group6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-1.4349843098456607E-2</v>
          </cell>
          <cell r="L29">
            <v>0</v>
          </cell>
          <cell r="M29">
            <v>0</v>
          </cell>
          <cell r="N29">
            <v>0</v>
          </cell>
          <cell r="O29">
            <v>9.9999999999999964E-2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 xml:space="preserve"> - New products/services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Total sales (R000)</v>
          </cell>
          <cell r="G31">
            <v>18860.699675441687</v>
          </cell>
          <cell r="H31">
            <v>21198.498773651081</v>
          </cell>
          <cell r="I31">
            <v>22251.662487131296</v>
          </cell>
          <cell r="J31">
            <v>21781.571243849336</v>
          </cell>
          <cell r="K31">
            <v>18590.037244528889</v>
          </cell>
          <cell r="L31">
            <v>20894.303642326362</v>
          </cell>
          <cell r="M31">
            <v>21932.354621761147</v>
          </cell>
          <cell r="N31">
            <v>21469.009114062243</v>
          </cell>
          <cell r="O31">
            <v>20449.156753809184</v>
          </cell>
          <cell r="P31">
            <v>22983.734006558996</v>
          </cell>
          <cell r="Q31">
            <v>24125.590083937259</v>
          </cell>
          <cell r="R31">
            <v>23615.910025468464</v>
          </cell>
        </row>
        <row r="33">
          <cell r="A33" t="str">
            <v>Matls/pack &amp; goods for resale as % sales:</v>
          </cell>
        </row>
        <row r="34">
          <cell r="A34" t="str">
            <v xml:space="preserve"> - Pharma/Dettol/Bleach</v>
          </cell>
          <cell r="F34" t="str">
            <v>-&gt;&gt;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74.223845033395136</v>
          </cell>
          <cell r="L34">
            <v>74.223845033395136</v>
          </cell>
          <cell r="M34">
            <v>74.223845033395136</v>
          </cell>
          <cell r="N34">
            <v>74.223845033395136</v>
          </cell>
          <cell r="O34">
            <v>74.223845033395122</v>
          </cell>
          <cell r="P34">
            <v>74.223845033395122</v>
          </cell>
          <cell r="Q34">
            <v>74.223845033395122</v>
          </cell>
          <cell r="R34">
            <v>74.223845033395122</v>
          </cell>
        </row>
        <row r="35">
          <cell r="A35" t="str">
            <v xml:space="preserve"> - Other Co Packing</v>
          </cell>
          <cell r="F35" t="str">
            <v>-&gt;&gt;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 xml:space="preserve"> - Group3</v>
          </cell>
          <cell r="F36" t="str">
            <v>-&gt;&gt;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 xml:space="preserve"> - Group4</v>
          </cell>
          <cell r="F37" t="str">
            <v>-&gt;&gt;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 xml:space="preserve"> - Group5</v>
          </cell>
          <cell r="F38" t="str">
            <v>-&gt;&gt;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 xml:space="preserve"> - Group6</v>
          </cell>
          <cell r="F39" t="str">
            <v>-&gt;&gt;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 xml:space="preserve"> - New products/services</v>
          </cell>
          <cell r="F40" t="str">
            <v>-&gt;&gt;</v>
          </cell>
          <cell r="G40" t="str">
            <v>-&gt;&gt;</v>
          </cell>
          <cell r="H40" t="str">
            <v>-&gt;&gt;</v>
          </cell>
          <cell r="I40" t="str">
            <v>-&gt;&gt;</v>
          </cell>
          <cell r="J40" t="str">
            <v>-&gt;&gt;</v>
          </cell>
        </row>
        <row r="42">
          <cell r="A42" t="str">
            <v>Direct costs as % sales:</v>
          </cell>
        </row>
        <row r="43">
          <cell r="A43" t="str">
            <v xml:space="preserve"> -Total matls/pack &amp; goods for resale</v>
          </cell>
          <cell r="G43">
            <v>74.190345968847154</v>
          </cell>
          <cell r="H43">
            <v>76.377286986569246</v>
          </cell>
          <cell r="I43">
            <v>75.489714867130147</v>
          </cell>
          <cell r="J43">
            <v>74.75980570537142</v>
          </cell>
          <cell r="K43">
            <v>74.223902327553105</v>
          </cell>
          <cell r="L43">
            <v>74.223845033395136</v>
          </cell>
          <cell r="M43">
            <v>74.223845033395136</v>
          </cell>
          <cell r="N43">
            <v>74.223845033395136</v>
          </cell>
          <cell r="O43">
            <v>74.223482065640866</v>
          </cell>
          <cell r="P43">
            <v>74.223845033395122</v>
          </cell>
          <cell r="Q43">
            <v>74.223845033395122</v>
          </cell>
          <cell r="R43">
            <v>74.223845033395122</v>
          </cell>
        </row>
        <row r="44">
          <cell r="A44" t="str">
            <v xml:space="preserve"> -Labour</v>
          </cell>
          <cell r="F44" t="str">
            <v>-&gt;&gt;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A45" t="str">
            <v xml:space="preserve"> -Other</v>
          </cell>
          <cell r="F45" t="str">
            <v>-&gt;&gt;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7">
          <cell r="A47" t="str">
            <v>Overhead costs (R000):</v>
          </cell>
          <cell r="K47" t="str">
            <v>NB - selling costs are % of sales</v>
          </cell>
        </row>
        <row r="48">
          <cell r="A48" t="str">
            <v xml:space="preserve"> -Operational</v>
          </cell>
          <cell r="F48" t="str">
            <v>-&gt;&gt;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 xml:space="preserve"> -Selling &amp; distribution</v>
          </cell>
          <cell r="F49" t="str">
            <v>-&gt;&gt;</v>
          </cell>
          <cell r="G49">
            <v>87</v>
          </cell>
          <cell r="H49">
            <v>119</v>
          </cell>
          <cell r="I49">
            <v>63</v>
          </cell>
          <cell r="J49">
            <v>36</v>
          </cell>
          <cell r="K49">
            <v>80.787499999999994</v>
          </cell>
          <cell r="L49">
            <v>80.787499999999994</v>
          </cell>
          <cell r="M49">
            <v>80.787499999999994</v>
          </cell>
          <cell r="N49">
            <v>80.787499999999994</v>
          </cell>
          <cell r="O49">
            <v>92.905624999999986</v>
          </cell>
          <cell r="P49">
            <v>92.905624999999986</v>
          </cell>
          <cell r="Q49">
            <v>92.905624999999986</v>
          </cell>
          <cell r="R49">
            <v>92.905624999999986</v>
          </cell>
        </row>
        <row r="50">
          <cell r="A50" t="str">
            <v xml:space="preserve"> -Management/admin staff</v>
          </cell>
          <cell r="F50" t="str">
            <v>-&gt;&gt;</v>
          </cell>
          <cell r="G50">
            <v>2139.1002380999998</v>
          </cell>
          <cell r="H50">
            <v>2113.2502380999995</v>
          </cell>
          <cell r="I50">
            <v>2077.8252380999998</v>
          </cell>
          <cell r="J50">
            <v>2047.8252380999998</v>
          </cell>
          <cell r="K50">
            <v>2253.8444681432502</v>
          </cell>
          <cell r="L50">
            <v>2253.8444681432502</v>
          </cell>
          <cell r="M50">
            <v>2253.8444681432502</v>
          </cell>
          <cell r="N50">
            <v>2253.8444681432502</v>
          </cell>
          <cell r="O50">
            <v>2425.6157156271529</v>
          </cell>
          <cell r="P50">
            <v>2425.6157156271529</v>
          </cell>
          <cell r="Q50">
            <v>2425.6157156271529</v>
          </cell>
          <cell r="R50">
            <v>2425.6157156271529</v>
          </cell>
        </row>
        <row r="51">
          <cell r="A51" t="str">
            <v xml:space="preserve"> -Retrenchments &amp; relocation</v>
          </cell>
          <cell r="F51" t="str">
            <v>-&gt;&gt;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 xml:space="preserve"> -Administration</v>
          </cell>
          <cell r="F52" t="str">
            <v>-&gt;&gt;</v>
          </cell>
          <cell r="G52">
            <v>644.9</v>
          </cell>
          <cell r="H52">
            <v>576.54999999999995</v>
          </cell>
          <cell r="I52">
            <v>560.72500000000002</v>
          </cell>
          <cell r="J52">
            <v>593.125</v>
          </cell>
          <cell r="K52">
            <v>733.81000000000006</v>
          </cell>
          <cell r="L52">
            <v>733.81000000000006</v>
          </cell>
          <cell r="M52">
            <v>733.81000000000006</v>
          </cell>
          <cell r="N52">
            <v>733.81000000000006</v>
          </cell>
          <cell r="O52">
            <v>821.10612499999991</v>
          </cell>
          <cell r="P52">
            <v>821.10612499999991</v>
          </cell>
          <cell r="Q52">
            <v>821.10612499999991</v>
          </cell>
          <cell r="R52">
            <v>821.10612499999991</v>
          </cell>
        </row>
        <row r="53">
          <cell r="A53" t="str">
            <v xml:space="preserve"> -Establishment &amp; general</v>
          </cell>
          <cell r="F53" t="str">
            <v>-&gt;&gt;</v>
          </cell>
          <cell r="G53">
            <v>1473.0742368421052</v>
          </cell>
          <cell r="H53">
            <v>1473.0742368421052</v>
          </cell>
          <cell r="I53">
            <v>1473.0742368421052</v>
          </cell>
          <cell r="J53">
            <v>1426.5344122807016</v>
          </cell>
          <cell r="K53">
            <v>1476.2911292915728</v>
          </cell>
          <cell r="L53">
            <v>1476.2911292915728</v>
          </cell>
          <cell r="M53">
            <v>1476.2911292915728</v>
          </cell>
          <cell r="N53">
            <v>1476.2911292915728</v>
          </cell>
          <cell r="O53">
            <v>1621.4723954165445</v>
          </cell>
          <cell r="P53">
            <v>1621.4723954165445</v>
          </cell>
          <cell r="Q53">
            <v>1621.4723954165445</v>
          </cell>
          <cell r="R53">
            <v>1621.4723954165445</v>
          </cell>
        </row>
        <row r="54">
          <cell r="A54" t="str">
            <v>Total overhead costs (R000)</v>
          </cell>
          <cell r="G54">
            <v>4344.0744749421046</v>
          </cell>
          <cell r="H54">
            <v>4281.8744749421048</v>
          </cell>
          <cell r="I54">
            <v>4174.6244749421048</v>
          </cell>
          <cell r="J54">
            <v>4103.4846503807012</v>
          </cell>
          <cell r="K54">
            <v>4544.7330974348224</v>
          </cell>
          <cell r="L54">
            <v>4544.7330974348224</v>
          </cell>
          <cell r="M54">
            <v>4544.7330974348224</v>
          </cell>
          <cell r="N54">
            <v>4544.7330974348224</v>
          </cell>
          <cell r="O54">
            <v>4961.0998610436973</v>
          </cell>
          <cell r="P54">
            <v>4961.0998610436973</v>
          </cell>
          <cell r="Q54">
            <v>4961.0998610436973</v>
          </cell>
          <cell r="R54">
            <v>4961.0998610436973</v>
          </cell>
        </row>
        <row r="55">
          <cell r="J55">
            <v>16904.058075207016</v>
          </cell>
          <cell r="N55">
            <v>18178.93238973929</v>
          </cell>
          <cell r="R55">
            <v>19844.399444174789</v>
          </cell>
        </row>
      </sheetData>
      <sheetData sheetId="44" refreshError="1">
        <row r="1">
          <cell r="A1" t="str">
            <v>Years ending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</row>
        <row r="2">
          <cell r="A2" t="str">
            <v>Dec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</row>
        <row r="3">
          <cell r="A3" t="str">
            <v>ASSUMPTIONS FOR 2nd &amp; 3rd YEARS AND PROJECTIONS FOR 1st YEAR - OTHER ITEMS</v>
          </cell>
        </row>
        <row r="5">
          <cell r="A5" t="str">
            <v>Various Items</v>
          </cell>
        </row>
        <row r="6">
          <cell r="A6" t="str">
            <v>Annualised sales per employee (R000)</v>
          </cell>
          <cell r="F6" t="str">
            <v>-&gt;&gt;</v>
          </cell>
          <cell r="G6">
            <v>37721.399350883374</v>
          </cell>
          <cell r="H6">
            <v>42396.997547302162</v>
          </cell>
          <cell r="I6">
            <v>44503.324974262592</v>
          </cell>
          <cell r="J6">
            <v>43563.142487698671</v>
          </cell>
        </row>
        <row r="7">
          <cell r="A7" t="str">
            <v>Operating lease/HP payments (R000)</v>
          </cell>
          <cell r="F7" t="str">
            <v>-&gt;&gt;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Miscellaneous income (R000)</v>
          </cell>
          <cell r="F8" t="str">
            <v>-&gt;&gt;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Bad debts (R000)</v>
          </cell>
          <cell r="F9" t="str">
            <v>-&gt;&gt;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Intangible asset write downs (R000)</v>
          </cell>
          <cell r="F10" t="str">
            <v>-&gt;&gt;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str">
            <v>Bad debts are a % of sales</v>
          </cell>
        </row>
        <row r="11">
          <cell r="A11" t="str">
            <v>Dividends declared (R000)</v>
          </cell>
          <cell r="F11" t="str">
            <v>-&gt;&gt;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Dividend payments (R000)</v>
          </cell>
          <cell r="F12" t="str">
            <v>-&gt;&gt;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4">
          <cell r="A14" t="str">
            <v>Taxes</v>
          </cell>
        </row>
        <row r="15">
          <cell r="A15" t="str">
            <v>Effective corp'n tax rate (%)</v>
          </cell>
          <cell r="F15" t="str">
            <v>-&gt;&gt;</v>
          </cell>
          <cell r="G15" t="str">
            <v>-&gt;&gt;</v>
          </cell>
          <cell r="H15" t="str">
            <v>-&gt;&gt;</v>
          </cell>
          <cell r="I15" t="str">
            <v>-&gt;&gt;</v>
          </cell>
          <cell r="J15">
            <v>29.999999999999993</v>
          </cell>
          <cell r="K15" t="str">
            <v>-&gt;&gt;</v>
          </cell>
          <cell r="L15" t="str">
            <v>-&gt;&gt;</v>
          </cell>
          <cell r="M15" t="str">
            <v>-&gt;&gt;</v>
          </cell>
          <cell r="N15">
            <v>30</v>
          </cell>
          <cell r="O15" t="str">
            <v>-&gt;&gt;</v>
          </cell>
          <cell r="P15" t="str">
            <v>-&gt;&gt;</v>
          </cell>
          <cell r="Q15" t="str">
            <v>-&gt;&gt;</v>
          </cell>
          <cell r="R15">
            <v>30</v>
          </cell>
        </row>
        <row r="16">
          <cell r="A16" t="str">
            <v>Corporation tax payments (R000)</v>
          </cell>
          <cell r="G16">
            <v>0</v>
          </cell>
          <cell r="H16">
            <v>0</v>
          </cell>
          <cell r="I16">
            <v>998</v>
          </cell>
          <cell r="J16">
            <v>0</v>
          </cell>
          <cell r="K16" t="str">
            <v>-</v>
          </cell>
          <cell r="L16">
            <v>1058.6217870294158</v>
          </cell>
          <cell r="M16" t="str">
            <v>-</v>
          </cell>
          <cell r="N16" t="str">
            <v>-</v>
          </cell>
          <cell r="O16" t="str">
            <v>-</v>
          </cell>
          <cell r="P16">
            <v>882.41114518882705</v>
          </cell>
          <cell r="Q16" t="str">
            <v>-</v>
          </cell>
          <cell r="R16" t="str">
            <v>-</v>
          </cell>
        </row>
        <row r="18">
          <cell r="A18" t="str">
            <v>Fixed Assets</v>
          </cell>
        </row>
        <row r="19">
          <cell r="A19" t="str">
            <v>Fixed assets at cost - closing (R000)</v>
          </cell>
          <cell r="F19">
            <v>698</v>
          </cell>
          <cell r="G19">
            <v>748</v>
          </cell>
          <cell r="H19">
            <v>748</v>
          </cell>
          <cell r="I19">
            <v>748</v>
          </cell>
          <cell r="J19">
            <v>748</v>
          </cell>
          <cell r="K19">
            <v>748</v>
          </cell>
          <cell r="L19">
            <v>748</v>
          </cell>
          <cell r="M19">
            <v>748</v>
          </cell>
          <cell r="N19">
            <v>748</v>
          </cell>
          <cell r="O19">
            <v>748</v>
          </cell>
          <cell r="P19">
            <v>748</v>
          </cell>
          <cell r="Q19">
            <v>748</v>
          </cell>
          <cell r="R19">
            <v>748</v>
          </cell>
        </row>
        <row r="20">
          <cell r="A20" t="str">
            <v>Accum depreciation - opening (R000)</v>
          </cell>
          <cell r="G20">
            <v>108</v>
          </cell>
          <cell r="H20">
            <v>142.625</v>
          </cell>
          <cell r="I20">
            <v>180.375</v>
          </cell>
          <cell r="J20">
            <v>218.125</v>
          </cell>
          <cell r="K20">
            <v>255.875</v>
          </cell>
          <cell r="L20">
            <v>293.625</v>
          </cell>
          <cell r="M20">
            <v>331.375</v>
          </cell>
          <cell r="N20">
            <v>369.125</v>
          </cell>
          <cell r="O20">
            <v>406.875</v>
          </cell>
          <cell r="P20">
            <v>444.625</v>
          </cell>
          <cell r="Q20">
            <v>482.375</v>
          </cell>
          <cell r="R20">
            <v>520.125</v>
          </cell>
        </row>
        <row r="22">
          <cell r="A22" t="str">
            <v>Composite depreciation rate (% pa)*</v>
          </cell>
          <cell r="F22" t="str">
            <v>-&gt;&gt;</v>
          </cell>
          <cell r="G22">
            <v>19.842406876790829</v>
          </cell>
          <cell r="H22">
            <v>20.18716577540107</v>
          </cell>
          <cell r="I22">
            <v>20.18716577540107</v>
          </cell>
          <cell r="J22">
            <v>20.18716577540107</v>
          </cell>
          <cell r="K22">
            <v>20.18716577540107</v>
          </cell>
          <cell r="L22">
            <v>20.18716577540107</v>
          </cell>
          <cell r="M22">
            <v>20.18716577540107</v>
          </cell>
          <cell r="N22">
            <v>20.18716577540107</v>
          </cell>
          <cell r="O22">
            <v>20.18716577540107</v>
          </cell>
          <cell r="P22">
            <v>20.18716577540107</v>
          </cell>
          <cell r="Q22">
            <v>20.18716577540107</v>
          </cell>
          <cell r="R22">
            <v>20.18716577540107</v>
          </cell>
        </row>
        <row r="24">
          <cell r="A24" t="str">
            <v>Capex - excl finance leases (R000)</v>
          </cell>
          <cell r="F24" t="str">
            <v>-&gt;&gt;</v>
          </cell>
          <cell r="G24">
            <v>50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Capex payments (R000)</v>
          </cell>
          <cell r="F25" t="str">
            <v>-&gt;&gt;</v>
          </cell>
          <cell r="G25">
            <v>50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7">
          <cell r="A27" t="str">
            <v>Sale of fixed assets (R000):</v>
          </cell>
        </row>
        <row r="28">
          <cell r="A28" t="str">
            <v xml:space="preserve"> -Proceeds</v>
          </cell>
          <cell r="F28" t="str">
            <v>-&gt;&gt;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 t="str">
            <v xml:space="preserve"> -Cost</v>
          </cell>
          <cell r="F29" t="str">
            <v>-&gt;&gt;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 t="str">
            <v xml:space="preserve"> -Accumulated depreciation</v>
          </cell>
          <cell r="F30" t="str">
            <v>-&gt;&gt;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2">
          <cell r="A32" t="str">
            <v>Shares</v>
          </cell>
        </row>
        <row r="33">
          <cell r="A33" t="str">
            <v>Proceeds of share issues (R000)</v>
          </cell>
          <cell r="F33" t="str">
            <v>-&gt;&gt;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No of new shares issued (000s)</v>
          </cell>
          <cell r="F34" t="str">
            <v>-&gt;&gt;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6">
          <cell r="A36" t="str">
            <v>Debt &amp; Loans</v>
          </cell>
        </row>
        <row r="37">
          <cell r="A37" t="str">
            <v>Increases in longterm debt (R000)</v>
          </cell>
          <cell r="F37" t="str">
            <v>-&gt;&gt;</v>
          </cell>
          <cell r="G37">
            <v>50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</row>
        <row r="38">
          <cell r="A38" t="str">
            <v>Longterm debt repayments (R000)</v>
          </cell>
          <cell r="F38" t="str">
            <v>-&gt;&gt;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Increase in 'other loans' (R000)</v>
          </cell>
          <cell r="F39" t="str">
            <v>-&gt;&gt;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'Other loan' repayments (R000)</v>
          </cell>
          <cell r="F40" t="str">
            <v>-&gt;&gt;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2">
          <cell r="A42" t="str">
            <v>Interest</v>
          </cell>
        </row>
        <row r="43">
          <cell r="A43" t="str">
            <v>Interest rates (% pa):</v>
          </cell>
        </row>
        <row r="44">
          <cell r="A44" t="str">
            <v xml:space="preserve"> -Cash at bank *</v>
          </cell>
          <cell r="F44" t="str">
            <v>-&gt;&gt;</v>
          </cell>
          <cell r="G44">
            <v>6</v>
          </cell>
          <cell r="H44">
            <v>6</v>
          </cell>
          <cell r="I44">
            <v>6</v>
          </cell>
          <cell r="J44">
            <v>6</v>
          </cell>
          <cell r="K44">
            <v>6</v>
          </cell>
          <cell r="L44">
            <v>6</v>
          </cell>
          <cell r="M44">
            <v>6</v>
          </cell>
          <cell r="N44">
            <v>6</v>
          </cell>
          <cell r="O44">
            <v>6</v>
          </cell>
          <cell r="P44">
            <v>6</v>
          </cell>
          <cell r="Q44">
            <v>6</v>
          </cell>
          <cell r="R44">
            <v>6</v>
          </cell>
        </row>
        <row r="45">
          <cell r="A45" t="str">
            <v xml:space="preserve"> -Overdraft *</v>
          </cell>
          <cell r="F45" t="str">
            <v>-&gt;&gt;</v>
          </cell>
          <cell r="G45">
            <v>10.5</v>
          </cell>
          <cell r="H45">
            <v>10.5</v>
          </cell>
          <cell r="I45">
            <v>10.5</v>
          </cell>
          <cell r="J45">
            <v>10.5</v>
          </cell>
          <cell r="K45">
            <v>10.5</v>
          </cell>
          <cell r="L45">
            <v>10.5</v>
          </cell>
          <cell r="M45">
            <v>10.5</v>
          </cell>
          <cell r="N45">
            <v>10.5</v>
          </cell>
          <cell r="O45">
            <v>10.5</v>
          </cell>
          <cell r="P45">
            <v>10.5</v>
          </cell>
          <cell r="Q45">
            <v>10.5</v>
          </cell>
          <cell r="R45">
            <v>10.5</v>
          </cell>
        </row>
        <row r="46">
          <cell r="A46" t="str">
            <v xml:space="preserve"> -Longterm debt *</v>
          </cell>
          <cell r="F46" t="str">
            <v>-&gt;&gt;</v>
          </cell>
          <cell r="G46">
            <v>10.5</v>
          </cell>
          <cell r="H46">
            <v>10.5</v>
          </cell>
          <cell r="I46">
            <v>10.5</v>
          </cell>
          <cell r="J46">
            <v>10.5</v>
          </cell>
          <cell r="K46">
            <v>10.5</v>
          </cell>
          <cell r="L46">
            <v>10.5</v>
          </cell>
          <cell r="M46">
            <v>10.5</v>
          </cell>
          <cell r="N46">
            <v>10.5</v>
          </cell>
          <cell r="O46">
            <v>10.5</v>
          </cell>
          <cell r="P46">
            <v>10.5</v>
          </cell>
          <cell r="Q46">
            <v>10.5</v>
          </cell>
          <cell r="R46">
            <v>10.5</v>
          </cell>
        </row>
        <row r="47">
          <cell r="A47" t="str">
            <v>Int payable on 'other loans' (R000)</v>
          </cell>
          <cell r="F47" t="str">
            <v>-&gt;&gt;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A49" t="str">
            <v>Finance Leases</v>
          </cell>
        </row>
        <row r="50">
          <cell r="A50" t="str">
            <v>New finance lease obligations (R000)</v>
          </cell>
          <cell r="F50" t="str">
            <v>-&gt;&gt;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Finance lease charges (R000)</v>
          </cell>
          <cell r="F51" t="str">
            <v>-&gt;&gt;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Finance lease capital payments (R000)</v>
          </cell>
          <cell r="F52" t="str">
            <v>-&gt;&gt;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4">
          <cell r="A54" t="str">
            <v>Allocation of Debt</v>
          </cell>
        </row>
        <row r="55">
          <cell r="A55" t="str">
            <v>Total longterm debt outstanding (R000)</v>
          </cell>
          <cell r="G55">
            <v>2050</v>
          </cell>
          <cell r="H55">
            <v>2050</v>
          </cell>
          <cell r="I55">
            <v>2050</v>
          </cell>
          <cell r="J55">
            <v>2050</v>
          </cell>
          <cell r="K55">
            <v>2050</v>
          </cell>
          <cell r="L55">
            <v>2050</v>
          </cell>
          <cell r="M55">
            <v>2050</v>
          </cell>
          <cell r="N55">
            <v>2050</v>
          </cell>
          <cell r="O55">
            <v>2050</v>
          </cell>
          <cell r="P55">
            <v>2050</v>
          </cell>
          <cell r="Q55">
            <v>2050</v>
          </cell>
          <cell r="R55">
            <v>2050</v>
          </cell>
        </row>
        <row r="56">
          <cell r="A56" t="str">
            <v>Total 'other loans' outstanding (R000)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Total finance lease obligations o/s (R000)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Proportions payable within one year:</v>
          </cell>
        </row>
        <row r="59">
          <cell r="A59" t="str">
            <v xml:space="preserve"> -Longterm debt (as % total) *</v>
          </cell>
          <cell r="F59" t="str">
            <v>-&gt;&gt;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 xml:space="preserve"> -'Other loans' (as % total) *</v>
          </cell>
          <cell r="F60" t="str">
            <v>-&gt;&gt;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 xml:space="preserve"> -Finance leases (as % total) *</v>
          </cell>
          <cell r="F61" t="str">
            <v>-&gt;&gt;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3">
          <cell r="A63" t="str">
            <v>Grants</v>
          </cell>
        </row>
        <row r="64">
          <cell r="A64" t="str">
            <v>Capital grants receivable (R000)</v>
          </cell>
          <cell r="F64" t="str">
            <v>-&gt;&gt;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A65" t="str">
            <v>Revenue grants receivable (R000)</v>
          </cell>
          <cell r="F65" t="str">
            <v>-&gt;&gt;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Capital &amp; rev. grants rec'd (R000)</v>
          </cell>
          <cell r="F66" t="str">
            <v>-&gt;&gt;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A67" t="str">
            <v>Capital grant amort rate (% pa) *</v>
          </cell>
          <cell r="F67" t="str">
            <v>-&gt;&gt;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9">
          <cell r="A69" t="str">
            <v>Working Capital</v>
          </cell>
        </row>
        <row r="70">
          <cell r="A70" t="str">
            <v>Trade debtor days</v>
          </cell>
          <cell r="F70" t="str">
            <v>-&gt;&gt;</v>
          </cell>
          <cell r="G70">
            <v>38.978004729904072</v>
          </cell>
          <cell r="H70">
            <v>42.211858869918089</v>
          </cell>
          <cell r="I70">
            <v>32.375079175539376</v>
          </cell>
          <cell r="J70">
            <v>34.547996676326669</v>
          </cell>
          <cell r="K70">
            <v>35</v>
          </cell>
          <cell r="L70">
            <v>35</v>
          </cell>
          <cell r="M70">
            <v>35</v>
          </cell>
          <cell r="N70">
            <v>35</v>
          </cell>
          <cell r="O70">
            <v>51</v>
          </cell>
          <cell r="P70">
            <v>51</v>
          </cell>
          <cell r="Q70">
            <v>51</v>
          </cell>
          <cell r="R70">
            <v>51</v>
          </cell>
        </row>
        <row r="71">
          <cell r="A71" t="str">
            <v>Stock days</v>
          </cell>
          <cell r="F71" t="str">
            <v>-&gt;&gt;</v>
          </cell>
          <cell r="G71">
            <v>49.426277472823536</v>
          </cell>
          <cell r="H71">
            <v>56.942745612774559</v>
          </cell>
          <cell r="I71">
            <v>34.738612639805254</v>
          </cell>
          <cell r="J71">
            <v>34.803231953660493</v>
          </cell>
          <cell r="K71">
            <v>50</v>
          </cell>
          <cell r="L71">
            <v>50</v>
          </cell>
          <cell r="M71">
            <v>50</v>
          </cell>
          <cell r="N71">
            <v>50</v>
          </cell>
          <cell r="O71">
            <v>50</v>
          </cell>
          <cell r="P71">
            <v>50</v>
          </cell>
          <cell r="Q71">
            <v>50</v>
          </cell>
          <cell r="R71">
            <v>50</v>
          </cell>
        </row>
        <row r="72">
          <cell r="A72" t="str">
            <v>Trade creditor days</v>
          </cell>
          <cell r="F72" t="str">
            <v>-&gt;&gt;</v>
          </cell>
          <cell r="G72">
            <v>41.718796436591674</v>
          </cell>
          <cell r="H72">
            <v>60.709859213001877</v>
          </cell>
          <cell r="I72">
            <v>35.839071474988032</v>
          </cell>
          <cell r="J72">
            <v>43.510796900942118</v>
          </cell>
          <cell r="K72">
            <v>46</v>
          </cell>
          <cell r="L72">
            <v>46</v>
          </cell>
          <cell r="M72">
            <v>46</v>
          </cell>
          <cell r="N72">
            <v>46</v>
          </cell>
          <cell r="O72">
            <v>46</v>
          </cell>
          <cell r="P72">
            <v>46</v>
          </cell>
          <cell r="Q72">
            <v>46</v>
          </cell>
          <cell r="R72">
            <v>46</v>
          </cell>
        </row>
        <row r="74">
          <cell r="A74" t="str">
            <v>Level of prepayments (R000)</v>
          </cell>
          <cell r="B74" t="str">
            <v>-&gt;&gt;</v>
          </cell>
          <cell r="F74">
            <v>63</v>
          </cell>
          <cell r="G74">
            <v>263</v>
          </cell>
          <cell r="H74">
            <v>263</v>
          </cell>
          <cell r="I74">
            <v>263</v>
          </cell>
          <cell r="J74">
            <v>263</v>
          </cell>
          <cell r="K74">
            <v>263</v>
          </cell>
          <cell r="L74">
            <v>263</v>
          </cell>
          <cell r="M74">
            <v>263</v>
          </cell>
          <cell r="N74">
            <v>263</v>
          </cell>
          <cell r="O74">
            <v>263</v>
          </cell>
          <cell r="P74">
            <v>263</v>
          </cell>
          <cell r="Q74">
            <v>263</v>
          </cell>
          <cell r="R74">
            <v>263</v>
          </cell>
        </row>
        <row r="75">
          <cell r="A75" t="str">
            <v>Level of accruals (R000)</v>
          </cell>
          <cell r="B75" t="str">
            <v>-&gt;&gt;</v>
          </cell>
          <cell r="F75">
            <v>15262.999999999998</v>
          </cell>
          <cell r="G75">
            <v>3149.135262266665</v>
          </cell>
          <cell r="H75">
            <v>3002.8705245333317</v>
          </cell>
          <cell r="I75">
            <v>3113.6057867999984</v>
          </cell>
          <cell r="J75">
            <v>2773.3410490666652</v>
          </cell>
          <cell r="K75">
            <v>2773.3410490666652</v>
          </cell>
          <cell r="L75">
            <v>2773.3410490666652</v>
          </cell>
          <cell r="M75">
            <v>2773.3410490666652</v>
          </cell>
          <cell r="N75">
            <v>2773.3410490666652</v>
          </cell>
          <cell r="O75">
            <v>2773.3410490666652</v>
          </cell>
          <cell r="P75">
            <v>2773.3410490666652</v>
          </cell>
          <cell r="Q75">
            <v>2773.3410490666652</v>
          </cell>
          <cell r="R75">
            <v>2773.3410490666652</v>
          </cell>
        </row>
        <row r="77">
          <cell r="A77" t="str">
            <v>VAT</v>
          </cell>
        </row>
        <row r="78">
          <cell r="A78" t="str">
            <v>Effective VAT rate on sales (%) *</v>
          </cell>
          <cell r="F78" t="str">
            <v>-&gt;&gt;</v>
          </cell>
          <cell r="G78">
            <v>14.000000000000002</v>
          </cell>
          <cell r="H78">
            <v>13.999999999999998</v>
          </cell>
          <cell r="I78">
            <v>14.000000000000002</v>
          </cell>
          <cell r="J78">
            <v>14.000000000000002</v>
          </cell>
          <cell r="K78">
            <v>14</v>
          </cell>
          <cell r="L78">
            <v>14</v>
          </cell>
          <cell r="M78">
            <v>14</v>
          </cell>
          <cell r="N78">
            <v>14</v>
          </cell>
          <cell r="O78">
            <v>14</v>
          </cell>
          <cell r="P78">
            <v>14</v>
          </cell>
          <cell r="Q78">
            <v>14</v>
          </cell>
          <cell r="R78">
            <v>14</v>
          </cell>
        </row>
        <row r="79">
          <cell r="A79" t="str">
            <v>Effective VAT rate on inputs (%) *</v>
          </cell>
          <cell r="F79" t="str">
            <v>-&gt;&gt;</v>
          </cell>
          <cell r="G79">
            <v>10.612057988033488</v>
          </cell>
          <cell r="H79">
            <v>14.466611205088137</v>
          </cell>
          <cell r="I79">
            <v>9.2972311444911178</v>
          </cell>
          <cell r="J79">
            <v>12.340293788055879</v>
          </cell>
          <cell r="K79">
            <v>11.679048531417157</v>
          </cell>
          <cell r="L79">
            <v>11.945796167263074</v>
          </cell>
          <cell r="M79">
            <v>11.315592407806808</v>
          </cell>
          <cell r="N79">
            <v>11.820182723635728</v>
          </cell>
          <cell r="O79">
            <v>11.690154957530691</v>
          </cell>
          <cell r="P79">
            <v>11.692931564059077</v>
          </cell>
          <cell r="Q79">
            <v>11.629715413258076</v>
          </cell>
          <cell r="R79">
            <v>11.708246164620894</v>
          </cell>
        </row>
      </sheetData>
      <sheetData sheetId="45" refreshError="1"/>
      <sheetData sheetId="46" refreshError="1">
        <row r="1">
          <cell r="A1" t="str">
            <v>Years ending Dec</v>
          </cell>
        </row>
        <row r="5">
          <cell r="E5">
            <v>9.9999999999999964</v>
          </cell>
          <cell r="F5">
            <v>64.840020715286954</v>
          </cell>
        </row>
        <row r="6">
          <cell r="E6">
            <v>25.776154966604874</v>
          </cell>
          <cell r="F6">
            <v>50.469413202904967</v>
          </cell>
        </row>
        <row r="7">
          <cell r="E7">
            <v>19992.274444174789</v>
          </cell>
          <cell r="F7" t="e">
            <v>#REF!</v>
          </cell>
        </row>
        <row r="16">
          <cell r="E16">
            <v>30</v>
          </cell>
          <cell r="F16" t="e">
            <v>#REF!</v>
          </cell>
        </row>
        <row r="30">
          <cell r="E30">
            <v>-2300</v>
          </cell>
          <cell r="F30">
            <v>-2900</v>
          </cell>
        </row>
        <row r="38">
          <cell r="E38">
            <v>52.839899441463771</v>
          </cell>
          <cell r="F38">
            <v>52.839899441463771</v>
          </cell>
        </row>
        <row r="39">
          <cell r="E39">
            <v>51.803822981827246</v>
          </cell>
          <cell r="F39">
            <v>51.803822981827246</v>
          </cell>
        </row>
        <row r="40">
          <cell r="E40">
            <v>47.283265568227101</v>
          </cell>
          <cell r="F40">
            <v>47.283265568227101</v>
          </cell>
        </row>
      </sheetData>
      <sheetData sheetId="47" refreshError="1"/>
      <sheetData sheetId="48" refreshError="1">
        <row r="1">
          <cell r="A1" t="str">
            <v>Years ending</v>
          </cell>
          <cell r="C1">
            <v>1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  <cell r="S1">
            <v>2003</v>
          </cell>
          <cell r="T1">
            <v>2004</v>
          </cell>
          <cell r="U1">
            <v>2005</v>
          </cell>
          <cell r="V1">
            <v>2006</v>
          </cell>
          <cell r="W1">
            <v>2007</v>
          </cell>
          <cell r="X1">
            <v>2008</v>
          </cell>
        </row>
        <row r="2">
          <cell r="A2" t="str">
            <v>Dec</v>
          </cell>
          <cell r="C2">
            <v>1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  <cell r="S2" t="str">
            <v>Year</v>
          </cell>
          <cell r="T2" t="str">
            <v>Year</v>
          </cell>
          <cell r="U2" t="str">
            <v>Year</v>
          </cell>
          <cell r="V2" t="str">
            <v>Year</v>
          </cell>
          <cell r="W2" t="str">
            <v>Year</v>
          </cell>
          <cell r="X2" t="str">
            <v>Year</v>
          </cell>
        </row>
        <row r="3">
          <cell r="A3" t="str">
            <v>PROFIT &amp; LOSS ACCOUNTS</v>
          </cell>
          <cell r="C3">
            <v>1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S3" t="str">
            <v>R000</v>
          </cell>
          <cell r="T3" t="str">
            <v>R000</v>
          </cell>
          <cell r="U3" t="str">
            <v>R000</v>
          </cell>
          <cell r="V3" t="str">
            <v>R000</v>
          </cell>
          <cell r="W3" t="str">
            <v>R000</v>
          </cell>
          <cell r="X3" t="str">
            <v>R000</v>
          </cell>
        </row>
        <row r="4">
          <cell r="C4">
            <v>1</v>
          </cell>
        </row>
        <row r="5">
          <cell r="A5" t="str">
            <v>Sales</v>
          </cell>
          <cell r="C5">
            <v>1</v>
          </cell>
          <cell r="G5">
            <v>18860.699675441687</v>
          </cell>
          <cell r="H5">
            <v>21198.498773651081</v>
          </cell>
          <cell r="I5">
            <v>22251.662487131296</v>
          </cell>
          <cell r="J5">
            <v>21781.571243849336</v>
          </cell>
          <cell r="K5">
            <v>18590.037244528889</v>
          </cell>
          <cell r="L5">
            <v>20894.303642326366</v>
          </cell>
          <cell r="M5">
            <v>21932.354621761147</v>
          </cell>
          <cell r="N5">
            <v>21469.009114062239</v>
          </cell>
          <cell r="O5">
            <v>20449.156753809184</v>
          </cell>
          <cell r="P5">
            <v>22983.734006558996</v>
          </cell>
          <cell r="Q5">
            <v>24125.590083937259</v>
          </cell>
          <cell r="R5">
            <v>23615.910025468464</v>
          </cell>
          <cell r="S5">
            <v>0</v>
          </cell>
          <cell r="T5">
            <v>84092.432180073403</v>
          </cell>
          <cell r="U5">
            <v>82885.704622678633</v>
          </cell>
          <cell r="V5">
            <v>91174.390869773895</v>
          </cell>
          <cell r="W5">
            <v>100291.82995675127</v>
          </cell>
          <cell r="X5">
            <v>165321.07327644917</v>
          </cell>
        </row>
        <row r="6">
          <cell r="A6" t="str">
            <v>Cost of sales</v>
          </cell>
          <cell r="G6">
            <v>13992.81834135542</v>
          </cell>
          <cell r="H6">
            <v>16190.83824519585</v>
          </cell>
          <cell r="I6">
            <v>16797.716564731574</v>
          </cell>
          <cell r="J6">
            <v>16283.860341478816</v>
          </cell>
          <cell r="K6">
            <v>13798.251087034867</v>
          </cell>
          <cell r="L6">
            <v>15508.555556287356</v>
          </cell>
          <cell r="M6">
            <v>16279.036906630668</v>
          </cell>
          <cell r="N6">
            <v>15935.124055027036</v>
          </cell>
          <cell r="O6">
            <v>15178.076195738347</v>
          </cell>
          <cell r="P6">
            <v>17059.411111916084</v>
          </cell>
          <cell r="Q6">
            <v>17906.940597293731</v>
          </cell>
          <cell r="R6">
            <v>17528.636460529735</v>
          </cell>
          <cell r="S6">
            <v>0</v>
          </cell>
          <cell r="T6">
            <v>63265.233492761654</v>
          </cell>
          <cell r="U6">
            <v>61520.967604979931</v>
          </cell>
          <cell r="V6">
            <v>67673.064365477898</v>
          </cell>
          <cell r="W6">
            <v>74440.452448255208</v>
          </cell>
          <cell r="X6">
            <v>81884.497693080732</v>
          </cell>
        </row>
        <row r="7">
          <cell r="A7" t="str">
            <v>Gross profit</v>
          </cell>
          <cell r="C7">
            <v>1</v>
          </cell>
          <cell r="G7">
            <v>4867.8813340862671</v>
          </cell>
          <cell r="H7">
            <v>5007.6605284552315</v>
          </cell>
          <cell r="I7">
            <v>5453.9459223997219</v>
          </cell>
          <cell r="J7">
            <v>5497.7109023705198</v>
          </cell>
          <cell r="K7">
            <v>4791.7861574940216</v>
          </cell>
          <cell r="L7">
            <v>5385.7480860390096</v>
          </cell>
          <cell r="M7">
            <v>5653.317715130479</v>
          </cell>
          <cell r="N7">
            <v>5533.8850590352031</v>
          </cell>
          <cell r="O7">
            <v>5271.0805580708366</v>
          </cell>
          <cell r="P7">
            <v>5924.3228946429117</v>
          </cell>
          <cell r="Q7">
            <v>6218.6494866435278</v>
          </cell>
          <cell r="R7">
            <v>6087.2735649387287</v>
          </cell>
          <cell r="S7">
            <v>0</v>
          </cell>
          <cell r="T7">
            <v>20827.198687311749</v>
          </cell>
          <cell r="U7">
            <v>21364.737017698702</v>
          </cell>
          <cell r="V7">
            <v>23501.326504295997</v>
          </cell>
          <cell r="W7">
            <v>25851.377508496065</v>
          </cell>
          <cell r="X7">
            <v>83436.575583368438</v>
          </cell>
        </row>
        <row r="8">
          <cell r="A8" t="str">
            <v xml:space="preserve">  Gross profit %</v>
          </cell>
          <cell r="C8">
            <v>1</v>
          </cell>
          <cell r="G8">
            <v>0.25809654031152846</v>
          </cell>
          <cell r="H8">
            <v>0.23622713013430749</v>
          </cell>
          <cell r="I8">
            <v>0.24510285132869861</v>
          </cell>
          <cell r="J8">
            <v>0.25240194294628582</v>
          </cell>
          <cell r="K8">
            <v>0.25776097672446896</v>
          </cell>
          <cell r="L8">
            <v>0.25776154966604869</v>
          </cell>
          <cell r="M8">
            <v>0.25776154966604869</v>
          </cell>
          <cell r="N8">
            <v>0.25776154966604858</v>
          </cell>
          <cell r="O8">
            <v>0.25776517934359133</v>
          </cell>
          <cell r="P8">
            <v>0.25776154966604881</v>
          </cell>
          <cell r="Q8">
            <v>0.25776154966604881</v>
          </cell>
          <cell r="R8">
            <v>0.25776154966604881</v>
          </cell>
          <cell r="T8">
            <v>0.24767030929386027</v>
          </cell>
          <cell r="U8">
            <v>0.25776142116372897</v>
          </cell>
          <cell r="V8">
            <v>0.2577623637525957</v>
          </cell>
          <cell r="W8">
            <v>0.25776154966604881</v>
          </cell>
          <cell r="X8">
            <v>0.50469413202904967</v>
          </cell>
        </row>
        <row r="10">
          <cell r="A10" t="str">
            <v>Overhead costs</v>
          </cell>
          <cell r="G10">
            <v>4344.0744749421046</v>
          </cell>
          <cell r="H10">
            <v>4281.8744749421048</v>
          </cell>
          <cell r="I10">
            <v>4174.6244749421048</v>
          </cell>
          <cell r="J10">
            <v>4103.4846503807012</v>
          </cell>
          <cell r="K10">
            <v>4544.7330974348224</v>
          </cell>
          <cell r="L10">
            <v>4544.7330974348224</v>
          </cell>
          <cell r="M10">
            <v>4544.7330974348224</v>
          </cell>
          <cell r="N10">
            <v>4544.7330974348224</v>
          </cell>
          <cell r="O10">
            <v>4961.0998610436973</v>
          </cell>
          <cell r="P10">
            <v>4961.0998610436973</v>
          </cell>
          <cell r="Q10">
            <v>4961.0998610436973</v>
          </cell>
          <cell r="R10">
            <v>4961.0998610436973</v>
          </cell>
          <cell r="S10">
            <v>0</v>
          </cell>
          <cell r="T10">
            <v>16904.058075207016</v>
          </cell>
          <cell r="U10">
            <v>18178.93238973929</v>
          </cell>
          <cell r="V10">
            <v>19844.399444174789</v>
          </cell>
          <cell r="W10">
            <v>19992.274444174789</v>
          </cell>
          <cell r="X10" t="e">
            <v>#REF!</v>
          </cell>
        </row>
        <row r="11">
          <cell r="A11" t="str">
            <v>Trading profit</v>
          </cell>
          <cell r="C11">
            <v>1</v>
          </cell>
          <cell r="G11">
            <v>523.80685914416244</v>
          </cell>
          <cell r="H11">
            <v>725.78605351312672</v>
          </cell>
          <cell r="I11">
            <v>1279.3214474576171</v>
          </cell>
          <cell r="J11">
            <v>1394.2262519898186</v>
          </cell>
          <cell r="K11">
            <v>247.0530600591992</v>
          </cell>
          <cell r="L11">
            <v>841.01498860418724</v>
          </cell>
          <cell r="M11">
            <v>1108.5846176956566</v>
          </cell>
          <cell r="N11">
            <v>989.15196160038067</v>
          </cell>
          <cell r="O11">
            <v>309.98069702713929</v>
          </cell>
          <cell r="P11">
            <v>963.22303359921443</v>
          </cell>
          <cell r="Q11">
            <v>1257.5496255998305</v>
          </cell>
          <cell r="R11">
            <v>1126.1737038950314</v>
          </cell>
          <cell r="S11">
            <v>0</v>
          </cell>
          <cell r="T11">
            <v>3923.140612104733</v>
          </cell>
          <cell r="U11">
            <v>3185.8046279594128</v>
          </cell>
          <cell r="V11">
            <v>3656.9270601212083</v>
          </cell>
          <cell r="W11">
            <v>5859.1030643212762</v>
          </cell>
          <cell r="X11" t="e">
            <v>#REF!</v>
          </cell>
        </row>
        <row r="12">
          <cell r="C12">
            <v>1</v>
          </cell>
        </row>
        <row r="13">
          <cell r="A13" t="str">
            <v>Less:  Bad debts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Less:  Depreciation</v>
          </cell>
          <cell r="G14">
            <v>34.625</v>
          </cell>
          <cell r="H14">
            <v>37.75</v>
          </cell>
          <cell r="I14">
            <v>37.75</v>
          </cell>
          <cell r="J14">
            <v>37.75</v>
          </cell>
          <cell r="K14">
            <v>37.75</v>
          </cell>
          <cell r="L14">
            <v>37.75</v>
          </cell>
          <cell r="M14">
            <v>37.75</v>
          </cell>
          <cell r="N14">
            <v>37.75</v>
          </cell>
          <cell r="O14">
            <v>37.75</v>
          </cell>
          <cell r="P14">
            <v>37.75</v>
          </cell>
          <cell r="Q14">
            <v>37.75</v>
          </cell>
          <cell r="R14">
            <v>37.75</v>
          </cell>
          <cell r="S14">
            <v>0</v>
          </cell>
          <cell r="T14">
            <v>147.875</v>
          </cell>
          <cell r="U14">
            <v>151</v>
          </cell>
          <cell r="V14">
            <v>151</v>
          </cell>
          <cell r="W14">
            <v>151</v>
          </cell>
          <cell r="X14">
            <v>151</v>
          </cell>
        </row>
        <row r="15">
          <cell r="A15" t="str">
            <v>Less:  Op. lease &amp; HP payments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Plus:  Profit (loss) sale of fixed assets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Plus:  Revenue grants receivable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Operating profit</v>
          </cell>
          <cell r="C18">
            <v>1</v>
          </cell>
          <cell r="G18">
            <v>489.18185914416244</v>
          </cell>
          <cell r="H18">
            <v>688.03605351312672</v>
          </cell>
          <cell r="I18">
            <v>1241.5714474576171</v>
          </cell>
          <cell r="J18">
            <v>1356.4762519898186</v>
          </cell>
          <cell r="K18">
            <v>209.3030600591992</v>
          </cell>
          <cell r="L18">
            <v>803.26498860418724</v>
          </cell>
          <cell r="M18">
            <v>1070.8346176956566</v>
          </cell>
          <cell r="N18">
            <v>951.40196160038067</v>
          </cell>
          <cell r="O18">
            <v>272.23069702713929</v>
          </cell>
          <cell r="P18">
            <v>925.47303359921443</v>
          </cell>
          <cell r="Q18">
            <v>1219.7996255998305</v>
          </cell>
          <cell r="R18">
            <v>1088.4237038950314</v>
          </cell>
          <cell r="S18">
            <v>0</v>
          </cell>
          <cell r="T18">
            <v>3775.265612104733</v>
          </cell>
          <cell r="U18">
            <v>3034.8046279594128</v>
          </cell>
          <cell r="V18">
            <v>3505.9270601212083</v>
          </cell>
          <cell r="W18">
            <v>5708.1030643212762</v>
          </cell>
          <cell r="X18" t="e">
            <v>#REF!</v>
          </cell>
        </row>
        <row r="19">
          <cell r="C19">
            <v>1</v>
          </cell>
        </row>
        <row r="20">
          <cell r="A20" t="str">
            <v>Less:  Interest payable</v>
          </cell>
          <cell r="G20">
            <v>71.320041143826472</v>
          </cell>
          <cell r="H20">
            <v>94.1634993483855</v>
          </cell>
          <cell r="I20">
            <v>82.527605229639406</v>
          </cell>
          <cell r="J20">
            <v>55.085021848185981</v>
          </cell>
          <cell r="K20">
            <v>62.561446199447033</v>
          </cell>
          <cell r="L20">
            <v>72.614161123751956</v>
          </cell>
          <cell r="M20">
            <v>53.8125</v>
          </cell>
          <cell r="N20">
            <v>53.8125</v>
          </cell>
          <cell r="O20">
            <v>87.592177321923998</v>
          </cell>
          <cell r="P20">
            <v>75.36225126770151</v>
          </cell>
          <cell r="Q20">
            <v>89.435595202523501</v>
          </cell>
          <cell r="R20">
            <v>78.661666457236009</v>
          </cell>
          <cell r="S20">
            <v>0</v>
          </cell>
          <cell r="T20">
            <v>303.09616757003738</v>
          </cell>
          <cell r="U20">
            <v>242.80060732319899</v>
          </cell>
          <cell r="V20">
            <v>331.05169024938505</v>
          </cell>
          <cell r="W20">
            <v>94.5</v>
          </cell>
          <cell r="X20" t="e">
            <v>#REF!</v>
          </cell>
        </row>
        <row r="21">
          <cell r="A21" t="str">
            <v>Less:  Finance lease charges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A22" t="str">
            <v>Less:  Intangible asset writedowns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Bad debts are a % of sales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>Plus:  Interest receivable</v>
          </cell>
          <cell r="G23">
            <v>17.275802918490399</v>
          </cell>
          <cell r="H23">
            <v>3.2743280763952201</v>
          </cell>
          <cell r="I23">
            <v>7.5452069307607523</v>
          </cell>
          <cell r="J23">
            <v>28.474507637724312</v>
          </cell>
          <cell r="K23">
            <v>49.971486362531387</v>
          </cell>
          <cell r="L23">
            <v>39.783841308466762</v>
          </cell>
          <cell r="M23">
            <v>23.162968130084856</v>
          </cell>
          <cell r="N23">
            <v>36.448167525449307</v>
          </cell>
          <cell r="O23">
            <v>44.573450580037473</v>
          </cell>
          <cell r="P23">
            <v>5.3228241681388928</v>
          </cell>
          <cell r="Q23">
            <v>3.7211238906355835</v>
          </cell>
          <cell r="R23">
            <v>10.909388340018017</v>
          </cell>
          <cell r="S23">
            <v>0</v>
          </cell>
          <cell r="T23">
            <v>56.569845563370684</v>
          </cell>
          <cell r="U23">
            <v>149.36646332653231</v>
          </cell>
          <cell r="V23">
            <v>64.526786978829961</v>
          </cell>
          <cell r="W23">
            <v>54.678433280616147</v>
          </cell>
          <cell r="X23" t="e">
            <v>#REF!</v>
          </cell>
        </row>
        <row r="24">
          <cell r="A24" t="str">
            <v>Plus:  Capital grant amortisation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Plus:  Miscellaneous income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Net profit before tax</v>
          </cell>
          <cell r="C26">
            <v>1</v>
          </cell>
          <cell r="G26">
            <v>435.13762091882637</v>
          </cell>
          <cell r="H26">
            <v>597.1468822411365</v>
          </cell>
          <cell r="I26">
            <v>1166.5890491587384</v>
          </cell>
          <cell r="J26">
            <v>1329.865737779357</v>
          </cell>
          <cell r="K26">
            <v>196.71310022228354</v>
          </cell>
          <cell r="L26">
            <v>770.43466878890206</v>
          </cell>
          <cell r="M26">
            <v>1040.1850858257415</v>
          </cell>
          <cell r="N26">
            <v>934.03762912582999</v>
          </cell>
          <cell r="O26">
            <v>229.21197028525276</v>
          </cell>
          <cell r="P26">
            <v>855.43360649965189</v>
          </cell>
          <cell r="Q26">
            <v>1134.0851542879427</v>
          </cell>
          <cell r="R26">
            <v>1020.6714257778134</v>
          </cell>
          <cell r="S26">
            <v>0</v>
          </cell>
          <cell r="T26">
            <v>3528.7392900980662</v>
          </cell>
          <cell r="U26">
            <v>2941.3704839627462</v>
          </cell>
          <cell r="V26">
            <v>3239.4021568506532</v>
          </cell>
          <cell r="W26">
            <v>5668.2814976018926</v>
          </cell>
          <cell r="X26" t="e">
            <v>#REF!</v>
          </cell>
        </row>
        <row r="27">
          <cell r="A27" t="str">
            <v>Corporation tax</v>
          </cell>
          <cell r="G27">
            <v>264.65544675735396</v>
          </cell>
          <cell r="H27">
            <v>264.65544675735396</v>
          </cell>
          <cell r="I27">
            <v>264.65544675735396</v>
          </cell>
          <cell r="J27">
            <v>264.65544675735396</v>
          </cell>
          <cell r="K27" t="str">
            <v>-</v>
          </cell>
          <cell r="L27" t="str">
            <v>-</v>
          </cell>
          <cell r="M27" t="str">
            <v>-</v>
          </cell>
          <cell r="N27">
            <v>882.41114518882705</v>
          </cell>
          <cell r="O27" t="str">
            <v>-</v>
          </cell>
          <cell r="P27" t="str">
            <v>-</v>
          </cell>
          <cell r="Q27" t="str">
            <v>-</v>
          </cell>
          <cell r="R27">
            <v>971.82064705519838</v>
          </cell>
          <cell r="S27">
            <v>0</v>
          </cell>
          <cell r="T27">
            <v>1058.6217870294158</v>
          </cell>
          <cell r="U27">
            <v>882.41114518882705</v>
          </cell>
          <cell r="V27">
            <v>971.82064705519838</v>
          </cell>
          <cell r="W27">
            <v>1700.484449280568</v>
          </cell>
          <cell r="X27" t="e">
            <v>#REF!</v>
          </cell>
        </row>
        <row r="28">
          <cell r="A28" t="str">
            <v>Profit after tax</v>
          </cell>
          <cell r="C28">
            <v>1</v>
          </cell>
          <cell r="G28">
            <v>170.48217416147241</v>
          </cell>
          <cell r="H28">
            <v>332.49143548378254</v>
          </cell>
          <cell r="I28">
            <v>901.93360240138441</v>
          </cell>
          <cell r="J28">
            <v>1065.210291022003</v>
          </cell>
          <cell r="K28">
            <v>196.71310022228354</v>
          </cell>
          <cell r="L28">
            <v>770.43466878890206</v>
          </cell>
          <cell r="M28">
            <v>1040.1850858257415</v>
          </cell>
          <cell r="N28">
            <v>51.626483937002945</v>
          </cell>
          <cell r="O28">
            <v>229.21197028525276</v>
          </cell>
          <cell r="P28">
            <v>855.43360649965189</v>
          </cell>
          <cell r="Q28">
            <v>1134.0851542879427</v>
          </cell>
          <cell r="R28">
            <v>48.850778722615019</v>
          </cell>
          <cell r="S28">
            <v>0</v>
          </cell>
          <cell r="T28">
            <v>2470.1175030686504</v>
          </cell>
          <cell r="U28">
            <v>2058.9593387739192</v>
          </cell>
          <cell r="V28">
            <v>2267.5815097954546</v>
          </cell>
          <cell r="W28">
            <v>3967.7970483213248</v>
          </cell>
          <cell r="X28" t="e">
            <v>#REF!</v>
          </cell>
        </row>
        <row r="29">
          <cell r="A29" t="str">
            <v>Dividends declared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Transferred to reserves</v>
          </cell>
          <cell r="C30">
            <v>1</v>
          </cell>
          <cell r="G30">
            <v>170.48217416147241</v>
          </cell>
          <cell r="H30">
            <v>332.49143548378254</v>
          </cell>
          <cell r="I30">
            <v>901.93360240138441</v>
          </cell>
          <cell r="J30">
            <v>1065.210291022003</v>
          </cell>
          <cell r="K30">
            <v>196.71310022228354</v>
          </cell>
          <cell r="L30">
            <v>770.43466878890206</v>
          </cell>
          <cell r="M30">
            <v>1040.1850858257415</v>
          </cell>
          <cell r="N30">
            <v>51.626483937002945</v>
          </cell>
          <cell r="O30">
            <v>229.21197028525276</v>
          </cell>
          <cell r="P30">
            <v>855.43360649965189</v>
          </cell>
          <cell r="Q30">
            <v>1134.0851542879427</v>
          </cell>
          <cell r="R30">
            <v>48.850778722615019</v>
          </cell>
          <cell r="S30">
            <v>0</v>
          </cell>
          <cell r="T30">
            <v>2470.1175030686504</v>
          </cell>
          <cell r="U30">
            <v>2058.9593387739192</v>
          </cell>
          <cell r="V30">
            <v>2267.5815097954546</v>
          </cell>
          <cell r="W30">
            <v>3967.7970483213248</v>
          </cell>
          <cell r="X30" t="e">
            <v>#REF!</v>
          </cell>
        </row>
      </sheetData>
      <sheetData sheetId="49" refreshError="1">
        <row r="1">
          <cell r="A1" t="str">
            <v>Years ending</v>
          </cell>
          <cell r="C1">
            <v>1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  <cell r="S1">
            <v>2004</v>
          </cell>
          <cell r="T1">
            <v>2005</v>
          </cell>
          <cell r="U1">
            <v>2006</v>
          </cell>
          <cell r="V1">
            <v>2007</v>
          </cell>
          <cell r="W1">
            <v>2008</v>
          </cell>
        </row>
        <row r="2">
          <cell r="A2" t="str">
            <v>Dec</v>
          </cell>
          <cell r="C2">
            <v>1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  <cell r="S2" t="str">
            <v>Year</v>
          </cell>
          <cell r="T2" t="str">
            <v>Year</v>
          </cell>
          <cell r="U2" t="str">
            <v>Year</v>
          </cell>
          <cell r="V2" t="str">
            <v>Year</v>
          </cell>
          <cell r="W2" t="str">
            <v>Year</v>
          </cell>
        </row>
        <row r="3">
          <cell r="A3" t="str">
            <v>CASHFLOW STATEMENTS</v>
          </cell>
          <cell r="C3">
            <v>1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S3" t="str">
            <v>R000</v>
          </cell>
          <cell r="T3" t="str">
            <v>R000</v>
          </cell>
          <cell r="U3" t="str">
            <v>R000</v>
          </cell>
          <cell r="V3" t="str">
            <v>R000</v>
          </cell>
          <cell r="W3" t="str">
            <v>R000</v>
          </cell>
        </row>
        <row r="4">
          <cell r="C4">
            <v>1</v>
          </cell>
        </row>
        <row r="5">
          <cell r="A5" t="str">
            <v>Net cash inflow from operating activities</v>
          </cell>
          <cell r="C5">
            <v>1</v>
          </cell>
          <cell r="G5">
            <v>-928.62273361832899</v>
          </cell>
          <cell r="H5">
            <v>648.85571000571622</v>
          </cell>
          <cell r="I5">
            <v>3357.682189343524</v>
          </cell>
          <cell r="J5">
            <v>1957.0435804445146</v>
          </cell>
          <cell r="K5">
            <v>-666.58637710072617</v>
          </cell>
          <cell r="L5">
            <v>-373.88572716120916</v>
          </cell>
          <cell r="M5">
            <v>714.55924422756652</v>
          </cell>
          <cell r="N5">
            <v>1118.0997388941901</v>
          </cell>
          <cell r="O5">
            <v>-2573.6897007180187</v>
          </cell>
          <cell r="P5">
            <v>-759.47466568366963</v>
          </cell>
          <cell r="Q5">
            <v>496.14985208474445</v>
          </cell>
          <cell r="R5">
            <v>1454.5851120024022</v>
          </cell>
          <cell r="S5">
            <v>5034.9587461754218</v>
          </cell>
          <cell r="T5">
            <v>792.18687885982126</v>
          </cell>
          <cell r="U5">
            <v>-1382.4294023145417</v>
          </cell>
          <cell r="V5">
            <v>4214.0392472852545</v>
          </cell>
          <cell r="W5" t="e">
            <v>#REF!</v>
          </cell>
        </row>
        <row r="6">
          <cell r="A6" t="str">
            <v xml:space="preserve">       (See Note below)</v>
          </cell>
          <cell r="C6" t="e">
            <v>#REF!</v>
          </cell>
        </row>
        <row r="7">
          <cell r="A7" t="str">
            <v>Returns on investments &amp; servicing of finance:</v>
          </cell>
          <cell r="C7" t="e">
            <v>#REF!</v>
          </cell>
        </row>
        <row r="8">
          <cell r="A8" t="str">
            <v xml:space="preserve">  Interest received</v>
          </cell>
          <cell r="G8">
            <v>17.275802918490399</v>
          </cell>
          <cell r="H8">
            <v>3.2743280763952201</v>
          </cell>
          <cell r="I8">
            <v>7.5452069307607523</v>
          </cell>
          <cell r="J8">
            <v>28.474507637724312</v>
          </cell>
          <cell r="K8">
            <v>49.971486362531387</v>
          </cell>
          <cell r="L8">
            <v>39.783841308466762</v>
          </cell>
          <cell r="M8">
            <v>23.162968130084856</v>
          </cell>
          <cell r="N8">
            <v>36.448167525449307</v>
          </cell>
          <cell r="O8">
            <v>44.573450580037473</v>
          </cell>
          <cell r="P8">
            <v>5.3228241681388928</v>
          </cell>
          <cell r="Q8">
            <v>3.7211238906355835</v>
          </cell>
          <cell r="R8">
            <v>10.909388340018017</v>
          </cell>
          <cell r="S8">
            <v>56.569845563370684</v>
          </cell>
          <cell r="T8">
            <v>149.36646332653231</v>
          </cell>
          <cell r="U8">
            <v>64.526786978829961</v>
          </cell>
          <cell r="V8">
            <v>54.678433280616147</v>
          </cell>
          <cell r="W8" t="e">
            <v>#REF!</v>
          </cell>
        </row>
        <row r="9">
          <cell r="A9" t="str">
            <v xml:space="preserve">  Interest paid</v>
          </cell>
          <cell r="G9">
            <v>-71.320041143826472</v>
          </cell>
          <cell r="H9">
            <v>-94.1634993483855</v>
          </cell>
          <cell r="I9">
            <v>-82.527605229639406</v>
          </cell>
          <cell r="J9">
            <v>-55.085021848185981</v>
          </cell>
          <cell r="K9">
            <v>-62.561446199447033</v>
          </cell>
          <cell r="L9">
            <v>-72.614161123751956</v>
          </cell>
          <cell r="M9">
            <v>-53.8125</v>
          </cell>
          <cell r="N9">
            <v>-53.8125</v>
          </cell>
          <cell r="O9">
            <v>-87.592177321923998</v>
          </cell>
          <cell r="P9">
            <v>-75.36225126770151</v>
          </cell>
          <cell r="Q9">
            <v>-89.435595202523501</v>
          </cell>
          <cell r="R9">
            <v>-78.661666457236009</v>
          </cell>
          <cell r="S9">
            <v>-303.09616757003738</v>
          </cell>
          <cell r="T9">
            <v>-242.80060732319899</v>
          </cell>
          <cell r="U9">
            <v>-331.05169024938505</v>
          </cell>
          <cell r="V9">
            <v>-94.5</v>
          </cell>
          <cell r="W9" t="e">
            <v>#REF!</v>
          </cell>
        </row>
        <row r="10">
          <cell r="A10" t="str">
            <v xml:space="preserve">  Finance lease charges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 t="str">
            <v xml:space="preserve">  Dividends paid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 t="str">
            <v xml:space="preserve">  Miscellaneous income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 t="str">
            <v xml:space="preserve">Net cash inflow from returns on </v>
          </cell>
          <cell r="C13">
            <v>1</v>
          </cell>
          <cell r="G13">
            <v>-54.044238225336073</v>
          </cell>
          <cell r="H13">
            <v>-90.889171271990278</v>
          </cell>
          <cell r="I13">
            <v>-74.98239829887865</v>
          </cell>
          <cell r="J13">
            <v>-26.61051421046167</v>
          </cell>
          <cell r="K13">
            <v>-12.589959836915646</v>
          </cell>
          <cell r="L13">
            <v>-32.830319815285193</v>
          </cell>
          <cell r="M13">
            <v>-30.649531869915144</v>
          </cell>
          <cell r="N13">
            <v>-17.364332474550693</v>
          </cell>
          <cell r="O13">
            <v>-43.018726741886525</v>
          </cell>
          <cell r="P13">
            <v>-70.039427099562616</v>
          </cell>
          <cell r="Q13">
            <v>-85.71447131188792</v>
          </cell>
          <cell r="R13">
            <v>-67.752278117217998</v>
          </cell>
          <cell r="S13">
            <v>-246.5263220066667</v>
          </cell>
          <cell r="T13">
            <v>-93.434143996666677</v>
          </cell>
          <cell r="U13">
            <v>-266.52490327055511</v>
          </cell>
          <cell r="V13">
            <v>-39.821566719383853</v>
          </cell>
          <cell r="W13" t="e">
            <v>#REF!</v>
          </cell>
        </row>
        <row r="14">
          <cell r="A14" t="str">
            <v xml:space="preserve">    investments &amp; servicing of finance</v>
          </cell>
          <cell r="C14">
            <v>1</v>
          </cell>
        </row>
        <row r="15">
          <cell r="C15">
            <v>1</v>
          </cell>
        </row>
        <row r="16">
          <cell r="A16" t="str">
            <v>Taxation:</v>
          </cell>
          <cell r="C16">
            <v>1</v>
          </cell>
        </row>
        <row r="17">
          <cell r="A17" t="str">
            <v xml:space="preserve">  Corporation tax paid</v>
          </cell>
          <cell r="G17">
            <v>0</v>
          </cell>
          <cell r="H17">
            <v>0</v>
          </cell>
          <cell r="I17">
            <v>-998</v>
          </cell>
          <cell r="J17">
            <v>0</v>
          </cell>
          <cell r="K17">
            <v>0</v>
          </cell>
          <cell r="L17">
            <v>-1058.6217870294158</v>
          </cell>
          <cell r="M17">
            <v>0</v>
          </cell>
          <cell r="N17">
            <v>0</v>
          </cell>
          <cell r="O17">
            <v>0</v>
          </cell>
          <cell r="P17">
            <v>-882.41114518882705</v>
          </cell>
          <cell r="Q17">
            <v>0</v>
          </cell>
          <cell r="R17">
            <v>0</v>
          </cell>
          <cell r="S17">
            <v>-998</v>
          </cell>
          <cell r="T17">
            <v>-1058.6217870294158</v>
          </cell>
          <cell r="U17">
            <v>-882.41114518882705</v>
          </cell>
          <cell r="V17">
            <v>-971.82064705519838</v>
          </cell>
          <cell r="W17">
            <v>-1700.484449280568</v>
          </cell>
        </row>
        <row r="18">
          <cell r="A18" t="str">
            <v>Tax paid</v>
          </cell>
          <cell r="C18">
            <v>1</v>
          </cell>
          <cell r="G18">
            <v>0</v>
          </cell>
          <cell r="H18">
            <v>0</v>
          </cell>
          <cell r="I18">
            <v>-998</v>
          </cell>
          <cell r="J18">
            <v>0</v>
          </cell>
          <cell r="K18">
            <v>0</v>
          </cell>
          <cell r="L18">
            <v>-1058.6217870294158</v>
          </cell>
          <cell r="M18">
            <v>0</v>
          </cell>
          <cell r="N18">
            <v>0</v>
          </cell>
          <cell r="O18">
            <v>0</v>
          </cell>
          <cell r="P18">
            <v>-882.41114518882705</v>
          </cell>
          <cell r="Q18">
            <v>0</v>
          </cell>
          <cell r="R18">
            <v>0</v>
          </cell>
          <cell r="S18">
            <v>-998</v>
          </cell>
          <cell r="T18">
            <v>-1058.6217870294158</v>
          </cell>
          <cell r="U18">
            <v>-882.41114518882705</v>
          </cell>
          <cell r="V18">
            <v>-971.82064705519838</v>
          </cell>
          <cell r="W18">
            <v>-1700.484449280568</v>
          </cell>
        </row>
        <row r="19">
          <cell r="C19">
            <v>1</v>
          </cell>
        </row>
        <row r="20">
          <cell r="A20" t="str">
            <v>Investing activities:</v>
          </cell>
          <cell r="C20">
            <v>1</v>
          </cell>
        </row>
        <row r="21">
          <cell r="A21" t="str">
            <v xml:space="preserve">  Purchases of fixed assets</v>
          </cell>
          <cell r="G21">
            <v>-50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-50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 t="str">
            <v xml:space="preserve">  Sales of fixed assets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 t="str">
            <v>Net cash outflow from investing activities</v>
          </cell>
          <cell r="C23">
            <v>1</v>
          </cell>
          <cell r="G23">
            <v>-50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-50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C24">
            <v>1</v>
          </cell>
        </row>
        <row r="25">
          <cell r="A25" t="str">
            <v>Net cash inflow before financing</v>
          </cell>
          <cell r="C25">
            <v>1</v>
          </cell>
          <cell r="G25">
            <v>-1032.6669718436651</v>
          </cell>
          <cell r="H25">
            <v>557.96653873372588</v>
          </cell>
          <cell r="I25">
            <v>2284.6997910446453</v>
          </cell>
          <cell r="J25">
            <v>1930.4330662340531</v>
          </cell>
          <cell r="K25">
            <v>-679.17633693764185</v>
          </cell>
          <cell r="L25">
            <v>-1465.3378340059103</v>
          </cell>
          <cell r="M25">
            <v>683.90971235765142</v>
          </cell>
          <cell r="N25">
            <v>1100.7354064196393</v>
          </cell>
          <cell r="O25">
            <v>-2616.7084274599051</v>
          </cell>
          <cell r="P25">
            <v>-1711.9252379720592</v>
          </cell>
          <cell r="Q25">
            <v>410.43538077285655</v>
          </cell>
          <cell r="R25">
            <v>1386.8328338851843</v>
          </cell>
          <cell r="S25">
            <v>3740.4324241687555</v>
          </cell>
          <cell r="T25">
            <v>-359.86905216626121</v>
          </cell>
          <cell r="U25">
            <v>-2531.3654507739238</v>
          </cell>
          <cell r="V25">
            <v>3202.3970335106724</v>
          </cell>
          <cell r="W25" t="e">
            <v>#REF!</v>
          </cell>
        </row>
        <row r="26">
          <cell r="C26">
            <v>1</v>
          </cell>
        </row>
        <row r="27">
          <cell r="A27" t="str">
            <v>Financing:</v>
          </cell>
          <cell r="C27">
            <v>1</v>
          </cell>
        </row>
        <row r="28">
          <cell r="A28" t="str">
            <v xml:space="preserve">  Issue of shares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 xml:space="preserve">  New long-term loans &amp; debt</v>
          </cell>
          <cell r="G29">
            <v>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50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 t="str">
            <v xml:space="preserve">  Repayments of long-term loans &amp; debt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-2300</v>
          </cell>
          <cell r="W30">
            <v>-2900</v>
          </cell>
        </row>
        <row r="31">
          <cell r="A31" t="str">
            <v xml:space="preserve">  Finance lease capital payments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 t="str">
            <v xml:space="preserve">  Grants received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</row>
        <row r="33">
          <cell r="A33" t="str">
            <v>Net cash inflow from financing</v>
          </cell>
          <cell r="C33">
            <v>1</v>
          </cell>
          <cell r="G33">
            <v>50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50</v>
          </cell>
          <cell r="T33">
            <v>0</v>
          </cell>
          <cell r="U33">
            <v>0</v>
          </cell>
          <cell r="V33">
            <v>-2300</v>
          </cell>
          <cell r="W33">
            <v>-2900</v>
          </cell>
        </row>
        <row r="34">
          <cell r="C34">
            <v>1</v>
          </cell>
        </row>
        <row r="35">
          <cell r="A35" t="str">
            <v>Increase (decrease) in cash</v>
          </cell>
          <cell r="C35">
            <v>1</v>
          </cell>
          <cell r="G35">
            <v>-982.66697184366512</v>
          </cell>
          <cell r="H35">
            <v>557.96653873372588</v>
          </cell>
          <cell r="I35">
            <v>2284.6997910446453</v>
          </cell>
          <cell r="J35">
            <v>1930.4330662340531</v>
          </cell>
          <cell r="K35">
            <v>-679.17633693764185</v>
          </cell>
          <cell r="L35">
            <v>-1465.3378340059103</v>
          </cell>
          <cell r="M35">
            <v>683.90971235765142</v>
          </cell>
          <cell r="N35">
            <v>1100.7354064196393</v>
          </cell>
          <cell r="O35">
            <v>-2616.7084274599051</v>
          </cell>
          <cell r="P35">
            <v>-1711.9252379720592</v>
          </cell>
          <cell r="Q35">
            <v>410.43538077285655</v>
          </cell>
          <cell r="R35">
            <v>1386.8328338851843</v>
          </cell>
          <cell r="S35">
            <v>3790.4324241687555</v>
          </cell>
          <cell r="T35">
            <v>-359.86905216626121</v>
          </cell>
          <cell r="U35">
            <v>-2531.3654507739238</v>
          </cell>
          <cell r="V35">
            <v>902.39703351067237</v>
          </cell>
          <cell r="W35" t="e">
            <v>#REF!</v>
          </cell>
        </row>
        <row r="36">
          <cell r="C36">
            <v>1</v>
          </cell>
        </row>
        <row r="37">
          <cell r="A37" t="str">
            <v>Closing net cash balance (deficit)</v>
          </cell>
          <cell r="C37">
            <v>1</v>
          </cell>
          <cell r="G37">
            <v>-1441.6669718436651</v>
          </cell>
          <cell r="H37">
            <v>-883.70043310993924</v>
          </cell>
          <cell r="I37">
            <v>1400.999357934706</v>
          </cell>
          <cell r="J37">
            <v>3331.4324241687591</v>
          </cell>
          <cell r="K37">
            <v>2652.2560872311174</v>
          </cell>
          <cell r="L37">
            <v>1186.9182532252071</v>
          </cell>
          <cell r="M37">
            <v>1870.8279655828585</v>
          </cell>
          <cell r="N37">
            <v>2971.563372002498</v>
          </cell>
          <cell r="O37">
            <v>354.85494454259288</v>
          </cell>
          <cell r="P37">
            <v>-1357.0702934294663</v>
          </cell>
          <cell r="Q37">
            <v>-946.6349126566098</v>
          </cell>
          <cell r="R37">
            <v>440.1979212285745</v>
          </cell>
          <cell r="S37">
            <v>3331.4324241687591</v>
          </cell>
          <cell r="T37">
            <v>2971.563372002498</v>
          </cell>
          <cell r="U37">
            <v>440.1979212285745</v>
          </cell>
          <cell r="V37">
            <v>1342.594954739247</v>
          </cell>
          <cell r="W37" t="e">
            <v>#REF!</v>
          </cell>
        </row>
        <row r="38">
          <cell r="A38" t="str">
            <v>Note: Reconciliation of operating profit to</v>
          </cell>
          <cell r="C38" t="e">
            <v>#REF!</v>
          </cell>
        </row>
        <row r="39">
          <cell r="A39" t="str">
            <v>net cash inflow from operating activities.</v>
          </cell>
          <cell r="C39" t="e">
            <v>#REF!</v>
          </cell>
        </row>
        <row r="40">
          <cell r="A40" t="str">
            <v xml:space="preserve">  Operating profit</v>
          </cell>
          <cell r="G40">
            <v>489.18185914416244</v>
          </cell>
          <cell r="H40">
            <v>688.03605351312672</v>
          </cell>
          <cell r="I40">
            <v>1241.5714474576171</v>
          </cell>
          <cell r="J40">
            <v>1356.4762519898186</v>
          </cell>
          <cell r="K40">
            <v>209.3030600591992</v>
          </cell>
          <cell r="L40">
            <v>803.26498860418724</v>
          </cell>
          <cell r="M40">
            <v>1070.8346176956566</v>
          </cell>
          <cell r="N40">
            <v>951.40196160038067</v>
          </cell>
          <cell r="O40">
            <v>272.23069702713929</v>
          </cell>
          <cell r="P40">
            <v>925.47303359921443</v>
          </cell>
          <cell r="Q40">
            <v>1219.7996255998305</v>
          </cell>
          <cell r="R40">
            <v>1088.4237038950314</v>
          </cell>
          <cell r="S40">
            <v>3775.2656121047248</v>
          </cell>
          <cell r="T40">
            <v>3034.8046279594237</v>
          </cell>
          <cell r="U40">
            <v>3505.9270601212156</v>
          </cell>
          <cell r="V40">
            <v>5708.1030643212762</v>
          </cell>
          <cell r="W40" t="e">
            <v>#REF!</v>
          </cell>
        </row>
        <row r="41">
          <cell r="A41" t="str">
            <v xml:space="preserve">  Depreciation</v>
          </cell>
          <cell r="G41">
            <v>34.625</v>
          </cell>
          <cell r="H41">
            <v>37.75</v>
          </cell>
          <cell r="I41">
            <v>37.75</v>
          </cell>
          <cell r="J41">
            <v>37.75</v>
          </cell>
          <cell r="K41">
            <v>37.75</v>
          </cell>
          <cell r="L41">
            <v>37.75</v>
          </cell>
          <cell r="M41">
            <v>37.75</v>
          </cell>
          <cell r="N41">
            <v>37.75</v>
          </cell>
          <cell r="O41">
            <v>37.75</v>
          </cell>
          <cell r="P41">
            <v>37.75</v>
          </cell>
          <cell r="Q41">
            <v>37.75</v>
          </cell>
          <cell r="R41">
            <v>37.75</v>
          </cell>
          <cell r="S41">
            <v>147.875</v>
          </cell>
          <cell r="T41">
            <v>151</v>
          </cell>
          <cell r="U41">
            <v>151</v>
          </cell>
          <cell r="V41">
            <v>151</v>
          </cell>
          <cell r="W41">
            <v>151</v>
          </cell>
        </row>
        <row r="42">
          <cell r="A42" t="str">
            <v xml:space="preserve">  Profit (loss) on sale of fixed assets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 xml:space="preserve">  Increase in stocks</v>
          </cell>
          <cell r="G43">
            <v>2089.954241205769</v>
          </cell>
          <cell r="H43">
            <v>-3012.4553156246948</v>
          </cell>
          <cell r="I43">
            <v>4757.3571431078071</v>
          </cell>
          <cell r="J43">
            <v>163.53761553172444</v>
          </cell>
          <cell r="K43">
            <v>-1878.7154620446545</v>
          </cell>
          <cell r="L43">
            <v>-1262.6117248205355</v>
          </cell>
          <cell r="M43">
            <v>-568.79505722453541</v>
          </cell>
          <cell r="N43">
            <v>253.88794942405912</v>
          </cell>
          <cell r="O43">
            <v>558.82321109756231</v>
          </cell>
          <cell r="P43">
            <v>-1388.8094535615419</v>
          </cell>
          <cell r="Q43">
            <v>-625.67456294699332</v>
          </cell>
          <cell r="R43">
            <v>279.27674436646339</v>
          </cell>
          <cell r="S43">
            <v>3998.3936842206058</v>
          </cell>
          <cell r="T43">
            <v>-3456.2342946656663</v>
          </cell>
          <cell r="U43">
            <v>-1176.3840610445095</v>
          </cell>
          <cell r="V43">
            <v>-1294.0224671489559</v>
          </cell>
          <cell r="W43">
            <v>-9229.4887933583632</v>
          </cell>
        </row>
        <row r="44">
          <cell r="A44" t="str">
            <v xml:space="preserve">  Increase in debtors</v>
          </cell>
          <cell r="G44">
            <v>3329.5348914118767</v>
          </cell>
          <cell r="H44">
            <v>-1749.8695597679434</v>
          </cell>
          <cell r="I44">
            <v>1911.5474375806671</v>
          </cell>
          <cell r="J44">
            <v>-351.89387539094878</v>
          </cell>
          <cell r="K44">
            <v>1116.2558616895149</v>
          </cell>
          <cell r="L44">
            <v>-883.82820737437578</v>
          </cell>
          <cell r="M44">
            <v>-398.15654005717624</v>
          </cell>
          <cell r="N44">
            <v>177.72156459684084</v>
          </cell>
          <cell r="O44">
            <v>-3194.429320022904</v>
          </cell>
          <cell r="P44">
            <v>-1416.5856426327719</v>
          </cell>
          <cell r="Q44">
            <v>-638.18805420593344</v>
          </cell>
          <cell r="R44">
            <v>284.86227925379535</v>
          </cell>
          <cell r="S44">
            <v>3139.3188938336516</v>
          </cell>
          <cell r="T44">
            <v>11.992678854803671</v>
          </cell>
          <cell r="U44">
            <v>-4964.3407376078139</v>
          </cell>
          <cell r="V44">
            <v>-1319.902916491932</v>
          </cell>
          <cell r="W44">
            <v>-9414.0785692255267</v>
          </cell>
        </row>
        <row r="45">
          <cell r="A45" t="str">
            <v xml:space="preserve">  Increase in creditors</v>
          </cell>
          <cell r="G45">
            <v>4930.4860129612771</v>
          </cell>
          <cell r="H45">
            <v>5237.2866659188094</v>
          </cell>
          <cell r="I45">
            <v>-5383.7400266204731</v>
          </cell>
          <cell r="J45">
            <v>1484.2783317430058</v>
          </cell>
          <cell r="K45">
            <v>-474.43676498228342</v>
          </cell>
          <cell r="L45">
            <v>862.18088313002409</v>
          </cell>
          <cell r="M45">
            <v>388.40703688539361</v>
          </cell>
          <cell r="N45">
            <v>-173.36976628785669</v>
          </cell>
          <cell r="O45">
            <v>-171.74060713722065</v>
          </cell>
          <cell r="P45">
            <v>948.39897144302267</v>
          </cell>
          <cell r="Q45">
            <v>427.24774057393734</v>
          </cell>
          <cell r="R45">
            <v>-190.70674291664363</v>
          </cell>
          <cell r="S45">
            <v>6268.3109840026191</v>
          </cell>
          <cell r="T45">
            <v>602.78138874527758</v>
          </cell>
          <cell r="U45">
            <v>1013.1993619630957</v>
          </cell>
          <cell r="V45">
            <v>895.8252625126479</v>
          </cell>
          <cell r="W45" t="e">
            <v>#REF!</v>
          </cell>
        </row>
        <row r="46">
          <cell r="A46" t="str">
            <v xml:space="preserve">  Other adjustments:</v>
          </cell>
          <cell r="C46" t="e">
            <v>#REF!</v>
          </cell>
        </row>
        <row r="47">
          <cell r="A47" t="str">
            <v xml:space="preserve">     Revenue grants (eliminates double counting)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 xml:space="preserve">     Prepayments &amp; accruals</v>
          </cell>
          <cell r="G48">
            <v>-12313.864737733333</v>
          </cell>
          <cell r="H48">
            <v>-146.26473773333328</v>
          </cell>
          <cell r="I48">
            <v>110.73526226666672</v>
          </cell>
          <cell r="J48">
            <v>-340.26473773333328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-12689.658950933335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 t="str">
            <v xml:space="preserve">     PAYE etc</v>
          </cell>
          <cell r="G49">
            <v>109.20501190499996</v>
          </cell>
          <cell r="H49">
            <v>-5.3137500000000273</v>
          </cell>
          <cell r="I49">
            <v>0</v>
          </cell>
          <cell r="J49">
            <v>-1.5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102.39126190499994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 t="str">
            <v xml:space="preserve">     VAT</v>
          </cell>
          <cell r="G50">
            <v>402.25498748691848</v>
          </cell>
          <cell r="H50">
            <v>-400.31364630024837</v>
          </cell>
          <cell r="I50">
            <v>682.46092555123914</v>
          </cell>
          <cell r="J50">
            <v>-391.3400056957521</v>
          </cell>
          <cell r="K50">
            <v>323.25692817749768</v>
          </cell>
          <cell r="L50">
            <v>69.358333299490823</v>
          </cell>
          <cell r="M50">
            <v>184.51918692822801</v>
          </cell>
          <cell r="N50">
            <v>-129.29197043923386</v>
          </cell>
          <cell r="O50">
            <v>-76.323681682595634</v>
          </cell>
          <cell r="P50">
            <v>134.298425468407</v>
          </cell>
          <cell r="Q50">
            <v>75.215103063903371</v>
          </cell>
          <cell r="R50">
            <v>-45.020872596244317</v>
          </cell>
          <cell r="S50">
            <v>293.06226104215716</v>
          </cell>
          <cell r="T50">
            <v>447.84247796598265</v>
          </cell>
          <cell r="U50">
            <v>88.168974253470424</v>
          </cell>
          <cell r="V50">
            <v>73.036304092218415</v>
          </cell>
          <cell r="W50" t="e">
            <v>#REF!</v>
          </cell>
        </row>
        <row r="51">
          <cell r="A51" t="str">
            <v xml:space="preserve">  Net cash inflow from operating activities</v>
          </cell>
          <cell r="D51" t="e">
            <v>#REF!</v>
          </cell>
          <cell r="G51">
            <v>-928.62273361832899</v>
          </cell>
          <cell r="H51">
            <v>648.85571000571622</v>
          </cell>
          <cell r="I51">
            <v>3357.682189343524</v>
          </cell>
          <cell r="J51">
            <v>1957.0435804445146</v>
          </cell>
          <cell r="K51">
            <v>-666.58637710072617</v>
          </cell>
          <cell r="L51">
            <v>-373.88572716120916</v>
          </cell>
          <cell r="M51">
            <v>714.55924422756652</v>
          </cell>
          <cell r="N51">
            <v>1118.0997388941901</v>
          </cell>
          <cell r="O51">
            <v>-2573.6897007180187</v>
          </cell>
          <cell r="P51">
            <v>-759.47466568366963</v>
          </cell>
          <cell r="Q51">
            <v>496.14985208474445</v>
          </cell>
          <cell r="R51">
            <v>1454.5851120024022</v>
          </cell>
          <cell r="S51">
            <v>5034.9587461754218</v>
          </cell>
          <cell r="T51">
            <v>792.18687885982126</v>
          </cell>
          <cell r="U51">
            <v>-1382.4294023145417</v>
          </cell>
          <cell r="V51">
            <v>4214.0392472852545</v>
          </cell>
          <cell r="W51" t="e">
            <v>#REF!</v>
          </cell>
        </row>
      </sheetData>
      <sheetData sheetId="50" refreshError="1">
        <row r="1">
          <cell r="A1" t="str">
            <v>Years ending</v>
          </cell>
          <cell r="C1">
            <v>1</v>
          </cell>
          <cell r="F1">
            <v>2003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  <cell r="T1">
            <v>2003</v>
          </cell>
          <cell r="U1">
            <v>2004</v>
          </cell>
          <cell r="V1">
            <v>2005</v>
          </cell>
          <cell r="W1">
            <v>2006</v>
          </cell>
          <cell r="X1">
            <v>2007</v>
          </cell>
          <cell r="Y1">
            <v>2008</v>
          </cell>
        </row>
        <row r="2">
          <cell r="A2" t="str">
            <v>Dec</v>
          </cell>
          <cell r="C2">
            <v>1</v>
          </cell>
          <cell r="F2" t="str">
            <v>Year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  <cell r="T2" t="str">
            <v>Year</v>
          </cell>
          <cell r="U2" t="str">
            <v>Year</v>
          </cell>
          <cell r="V2" t="str">
            <v>Year</v>
          </cell>
          <cell r="W2" t="str">
            <v>Year</v>
          </cell>
          <cell r="X2" t="str">
            <v>Year</v>
          </cell>
          <cell r="Y2" t="str">
            <v>Year</v>
          </cell>
        </row>
        <row r="3">
          <cell r="A3" t="str">
            <v>BALANCE SHEETS</v>
          </cell>
          <cell r="C3">
            <v>1</v>
          </cell>
          <cell r="F3" t="str">
            <v>R000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T3" t="str">
            <v>R000</v>
          </cell>
          <cell r="U3" t="str">
            <v>R000</v>
          </cell>
          <cell r="V3" t="str">
            <v>R000</v>
          </cell>
          <cell r="W3" t="str">
            <v>R000</v>
          </cell>
          <cell r="X3" t="str">
            <v>R000</v>
          </cell>
          <cell r="Y3" t="str">
            <v>R000</v>
          </cell>
        </row>
        <row r="4">
          <cell r="C4">
            <v>1</v>
          </cell>
        </row>
        <row r="5">
          <cell r="A5" t="str">
            <v>Fixed assets @ cost</v>
          </cell>
          <cell r="C5">
            <v>1</v>
          </cell>
          <cell r="F5">
            <v>698</v>
          </cell>
          <cell r="G5">
            <v>748</v>
          </cell>
          <cell r="H5">
            <v>748</v>
          </cell>
          <cell r="I5">
            <v>748</v>
          </cell>
          <cell r="J5">
            <v>748</v>
          </cell>
          <cell r="K5">
            <v>748</v>
          </cell>
          <cell r="L5">
            <v>748</v>
          </cell>
          <cell r="M5">
            <v>748</v>
          </cell>
          <cell r="N5">
            <v>748</v>
          </cell>
          <cell r="O5">
            <v>748</v>
          </cell>
          <cell r="P5">
            <v>748</v>
          </cell>
          <cell r="Q5">
            <v>748</v>
          </cell>
          <cell r="R5">
            <v>748</v>
          </cell>
          <cell r="T5">
            <v>698</v>
          </cell>
          <cell r="U5">
            <v>748</v>
          </cell>
          <cell r="V5">
            <v>748</v>
          </cell>
          <cell r="W5">
            <v>748</v>
          </cell>
          <cell r="X5">
            <v>748</v>
          </cell>
          <cell r="Y5">
            <v>748</v>
          </cell>
        </row>
        <row r="6">
          <cell r="A6" t="str">
            <v>Accumulated depreciation</v>
          </cell>
          <cell r="C6">
            <v>1</v>
          </cell>
          <cell r="F6">
            <v>108</v>
          </cell>
          <cell r="G6">
            <v>142.625</v>
          </cell>
          <cell r="H6">
            <v>180.375</v>
          </cell>
          <cell r="I6">
            <v>218.12500000000003</v>
          </cell>
          <cell r="J6">
            <v>255.87500000000006</v>
          </cell>
          <cell r="K6">
            <v>293.625</v>
          </cell>
          <cell r="L6">
            <v>331.375</v>
          </cell>
          <cell r="M6">
            <v>369.125</v>
          </cell>
          <cell r="N6">
            <v>406.875</v>
          </cell>
          <cell r="O6">
            <v>444.625</v>
          </cell>
          <cell r="P6">
            <v>482.375</v>
          </cell>
          <cell r="Q6">
            <v>520.125</v>
          </cell>
          <cell r="R6">
            <v>557.875</v>
          </cell>
          <cell r="T6">
            <v>108</v>
          </cell>
          <cell r="U6">
            <v>255.87500000000006</v>
          </cell>
          <cell r="V6">
            <v>406.875</v>
          </cell>
          <cell r="W6">
            <v>557.875</v>
          </cell>
          <cell r="X6">
            <v>708.875</v>
          </cell>
          <cell r="Y6">
            <v>859.875</v>
          </cell>
        </row>
        <row r="7">
          <cell r="A7" t="str">
            <v>Fixed assets @ WDV</v>
          </cell>
          <cell r="C7">
            <v>1</v>
          </cell>
          <cell r="F7">
            <v>590</v>
          </cell>
          <cell r="G7">
            <v>605.375</v>
          </cell>
          <cell r="H7">
            <v>567.625</v>
          </cell>
          <cell r="I7">
            <v>529.875</v>
          </cell>
          <cell r="J7">
            <v>492.12499999999994</v>
          </cell>
          <cell r="K7">
            <v>454.375</v>
          </cell>
          <cell r="L7">
            <v>416.625</v>
          </cell>
          <cell r="M7">
            <v>378.875</v>
          </cell>
          <cell r="N7">
            <v>341.125</v>
          </cell>
          <cell r="O7">
            <v>303.375</v>
          </cell>
          <cell r="P7">
            <v>265.625</v>
          </cell>
          <cell r="Q7">
            <v>227.875</v>
          </cell>
          <cell r="R7">
            <v>190.125</v>
          </cell>
          <cell r="T7">
            <v>590</v>
          </cell>
          <cell r="U7">
            <v>492.12499999999994</v>
          </cell>
          <cell r="V7">
            <v>341.125</v>
          </cell>
          <cell r="W7">
            <v>190.125</v>
          </cell>
          <cell r="X7">
            <v>39.125</v>
          </cell>
          <cell r="Y7">
            <v>-111.875</v>
          </cell>
        </row>
        <row r="8">
          <cell r="C8">
            <v>1</v>
          </cell>
        </row>
        <row r="9">
          <cell r="A9" t="str">
            <v>Intangible assets @ WDV</v>
          </cell>
          <cell r="C9" t="b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C10" t="b">
            <v>0</v>
          </cell>
        </row>
        <row r="11">
          <cell r="A11" t="str">
            <v>Current assets:</v>
          </cell>
          <cell r="C11" t="e">
            <v>#REF!</v>
          </cell>
        </row>
        <row r="12">
          <cell r="A12" t="str">
            <v xml:space="preserve"> Stocks</v>
          </cell>
          <cell r="F12">
            <v>12306</v>
          </cell>
          <cell r="G12">
            <v>10216.045758794231</v>
          </cell>
          <cell r="H12">
            <v>13228.501074418926</v>
          </cell>
          <cell r="I12">
            <v>8471.1439313111186</v>
          </cell>
          <cell r="J12">
            <v>8307.6063157793942</v>
          </cell>
          <cell r="K12">
            <v>10186.321777824049</v>
          </cell>
          <cell r="L12">
            <v>11448.933502644584</v>
          </cell>
          <cell r="M12">
            <v>12017.72855986912</v>
          </cell>
          <cell r="N12">
            <v>11763.840610445061</v>
          </cell>
          <cell r="O12">
            <v>11205.017399347498</v>
          </cell>
          <cell r="P12">
            <v>12593.82685290904</v>
          </cell>
          <cell r="Q12">
            <v>13219.501415856033</v>
          </cell>
          <cell r="R12">
            <v>12940.22467148957</v>
          </cell>
          <cell r="T12">
            <v>12306</v>
          </cell>
          <cell r="U12">
            <v>8307.6063157793942</v>
          </cell>
          <cell r="V12">
            <v>11763.840610445061</v>
          </cell>
          <cell r="W12">
            <v>12940.22467148957</v>
          </cell>
          <cell r="X12">
            <v>14234.247138638526</v>
          </cell>
          <cell r="Y12">
            <v>23463.735931996889</v>
          </cell>
        </row>
        <row r="13">
          <cell r="A13" t="str">
            <v xml:space="preserve"> Trade debtors</v>
          </cell>
          <cell r="F13">
            <v>11386</v>
          </cell>
          <cell r="G13">
            <v>8056.4651085881233</v>
          </cell>
          <cell r="H13">
            <v>9806.3346683560667</v>
          </cell>
          <cell r="I13">
            <v>7894.7872307753996</v>
          </cell>
          <cell r="J13">
            <v>8246.6811061663484</v>
          </cell>
          <cell r="K13">
            <v>7130.4252444768335</v>
          </cell>
          <cell r="L13">
            <v>8014.2534518512093</v>
          </cell>
          <cell r="M13">
            <v>8412.4099919083856</v>
          </cell>
          <cell r="N13">
            <v>8234.6884273115447</v>
          </cell>
          <cell r="O13">
            <v>11429.117747334449</v>
          </cell>
          <cell r="P13">
            <v>12845.703389967221</v>
          </cell>
          <cell r="Q13">
            <v>13483.891444173154</v>
          </cell>
          <cell r="R13">
            <v>13199.029164919359</v>
          </cell>
          <cell r="T13">
            <v>11386</v>
          </cell>
          <cell r="U13">
            <v>8246.6811061663484</v>
          </cell>
          <cell r="V13">
            <v>8234.6884273115447</v>
          </cell>
          <cell r="W13">
            <v>13199.029164919359</v>
          </cell>
          <cell r="X13">
            <v>14518.932081411291</v>
          </cell>
          <cell r="Y13">
            <v>23933.010650636817</v>
          </cell>
        </row>
        <row r="14">
          <cell r="A14" t="str">
            <v xml:space="preserve"> Prepayments</v>
          </cell>
          <cell r="F14">
            <v>63</v>
          </cell>
          <cell r="G14">
            <v>263</v>
          </cell>
          <cell r="H14">
            <v>263</v>
          </cell>
          <cell r="I14">
            <v>263</v>
          </cell>
          <cell r="J14">
            <v>263</v>
          </cell>
          <cell r="K14">
            <v>263</v>
          </cell>
          <cell r="L14">
            <v>263</v>
          </cell>
          <cell r="M14">
            <v>263</v>
          </cell>
          <cell r="N14">
            <v>263</v>
          </cell>
          <cell r="O14">
            <v>263</v>
          </cell>
          <cell r="P14">
            <v>263</v>
          </cell>
          <cell r="Q14">
            <v>263</v>
          </cell>
          <cell r="R14">
            <v>263</v>
          </cell>
          <cell r="T14">
            <v>63</v>
          </cell>
          <cell r="U14">
            <v>263</v>
          </cell>
          <cell r="V14">
            <v>263</v>
          </cell>
          <cell r="W14">
            <v>263</v>
          </cell>
          <cell r="X14">
            <v>263</v>
          </cell>
          <cell r="Y14">
            <v>263</v>
          </cell>
        </row>
        <row r="15">
          <cell r="A15" t="str">
            <v xml:space="preserve"> Grants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 t="str">
            <v xml:space="preserve"> VAT recoverable/receivable</v>
          </cell>
          <cell r="F16">
            <v>156</v>
          </cell>
          <cell r="G16">
            <v>0</v>
          </cell>
          <cell r="H16">
            <v>154.05865881332903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156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 t="e">
            <v>#REF!</v>
          </cell>
        </row>
        <row r="17">
          <cell r="A17" t="str">
            <v xml:space="preserve"> Cash at bank</v>
          </cell>
          <cell r="F17">
            <v>0</v>
          </cell>
          <cell r="G17">
            <v>0</v>
          </cell>
          <cell r="H17">
            <v>0</v>
          </cell>
          <cell r="I17">
            <v>1400.999357934706</v>
          </cell>
          <cell r="J17">
            <v>3331.4324241687591</v>
          </cell>
          <cell r="K17">
            <v>2652.2560872311174</v>
          </cell>
          <cell r="L17">
            <v>1186.9182532252071</v>
          </cell>
          <cell r="M17">
            <v>1870.8279655828585</v>
          </cell>
          <cell r="N17">
            <v>2971.563372002498</v>
          </cell>
          <cell r="O17">
            <v>354.85494454259288</v>
          </cell>
          <cell r="P17">
            <v>0</v>
          </cell>
          <cell r="Q17">
            <v>0</v>
          </cell>
          <cell r="R17">
            <v>440.1979212285745</v>
          </cell>
          <cell r="T17">
            <v>0</v>
          </cell>
          <cell r="U17">
            <v>3331.4324241687591</v>
          </cell>
          <cell r="V17">
            <v>2971.563372002498</v>
          </cell>
          <cell r="W17">
            <v>440.1979212285745</v>
          </cell>
          <cell r="X17">
            <v>1342.594954739247</v>
          </cell>
          <cell r="Y17" t="e">
            <v>#REF!</v>
          </cell>
        </row>
        <row r="18">
          <cell r="A18" t="str">
            <v>Total current assets</v>
          </cell>
          <cell r="C18">
            <v>1</v>
          </cell>
          <cell r="F18">
            <v>23911</v>
          </cell>
          <cell r="G18">
            <v>18535.510867382356</v>
          </cell>
          <cell r="H18">
            <v>23451.894401588324</v>
          </cell>
          <cell r="I18">
            <v>18029.930520021226</v>
          </cell>
          <cell r="J18">
            <v>20148.719846114502</v>
          </cell>
          <cell r="K18">
            <v>20232.003109532001</v>
          </cell>
          <cell r="L18">
            <v>20913.105207721004</v>
          </cell>
          <cell r="M18">
            <v>22563.966517360364</v>
          </cell>
          <cell r="N18">
            <v>23233.092409759105</v>
          </cell>
          <cell r="O18">
            <v>23251.990091224539</v>
          </cell>
          <cell r="P18">
            <v>25702.530242876259</v>
          </cell>
          <cell r="Q18">
            <v>26966.392860029187</v>
          </cell>
          <cell r="R18">
            <v>26842.4517576375</v>
          </cell>
          <cell r="T18">
            <v>23911</v>
          </cell>
          <cell r="U18">
            <v>20148.719846114502</v>
          </cell>
          <cell r="V18">
            <v>23233.092409759105</v>
          </cell>
          <cell r="W18">
            <v>26842.4517576375</v>
          </cell>
          <cell r="X18">
            <v>30358.774174789065</v>
          </cell>
          <cell r="Y18" t="e">
            <v>#REF!</v>
          </cell>
        </row>
        <row r="19">
          <cell r="C19">
            <v>1</v>
          </cell>
        </row>
        <row r="20">
          <cell r="A20" t="str">
            <v>Creditors - within one year:</v>
          </cell>
          <cell r="C20" t="e">
            <v>#REF!</v>
          </cell>
        </row>
        <row r="21">
          <cell r="A21" t="str">
            <v xml:space="preserve"> Overdraft</v>
          </cell>
          <cell r="F21">
            <v>459</v>
          </cell>
          <cell r="G21">
            <v>1441.6669718436651</v>
          </cell>
          <cell r="H21">
            <v>883.70043310993924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1357.0702934294663</v>
          </cell>
          <cell r="Q21">
            <v>946.6349126566098</v>
          </cell>
          <cell r="R21">
            <v>0</v>
          </cell>
          <cell r="T21">
            <v>459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 t="e">
            <v>#REF!</v>
          </cell>
        </row>
        <row r="22">
          <cell r="A22" t="str">
            <v xml:space="preserve"> Trade &amp; sundry creditors</v>
          </cell>
          <cell r="F22">
            <v>3453</v>
          </cell>
          <cell r="G22">
            <v>8383.4860129612771</v>
          </cell>
          <cell r="H22">
            <v>13620.772678880086</v>
          </cell>
          <cell r="I22">
            <v>8237.0326522596133</v>
          </cell>
          <cell r="J22">
            <v>9721.3109840026191</v>
          </cell>
          <cell r="K22">
            <v>9246.8742190203357</v>
          </cell>
          <cell r="L22">
            <v>10109.05510215036</v>
          </cell>
          <cell r="M22">
            <v>10497.462139035753</v>
          </cell>
          <cell r="N22">
            <v>10324.092372747897</v>
          </cell>
          <cell r="O22">
            <v>10152.351765610676</v>
          </cell>
          <cell r="P22">
            <v>11100.750737053699</v>
          </cell>
          <cell r="Q22">
            <v>11527.998477627636</v>
          </cell>
          <cell r="R22">
            <v>11337.291734710992</v>
          </cell>
          <cell r="T22">
            <v>3453</v>
          </cell>
          <cell r="U22">
            <v>9721.3109840026191</v>
          </cell>
          <cell r="V22">
            <v>10324.092372747897</v>
          </cell>
          <cell r="W22">
            <v>11337.291734710992</v>
          </cell>
          <cell r="X22">
            <v>12233.11699722364</v>
          </cell>
          <cell r="Y22" t="e">
            <v>#REF!</v>
          </cell>
        </row>
        <row r="23">
          <cell r="A23" t="str">
            <v xml:space="preserve"> Other creditors:</v>
          </cell>
          <cell r="C23" t="e">
            <v>#REF!</v>
          </cell>
        </row>
        <row r="24">
          <cell r="A24" t="str">
            <v xml:space="preserve">    Capex creditors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</row>
        <row r="25">
          <cell r="A25" t="str">
            <v xml:space="preserve">    PAYE etc</v>
          </cell>
          <cell r="F25">
            <v>0</v>
          </cell>
          <cell r="G25">
            <v>109.20501190499996</v>
          </cell>
          <cell r="H25">
            <v>103.89126190499994</v>
          </cell>
          <cell r="I25">
            <v>103.89126190499994</v>
          </cell>
          <cell r="J25">
            <v>102.39126190499994</v>
          </cell>
          <cell r="K25">
            <v>102.39126190499994</v>
          </cell>
          <cell r="L25">
            <v>102.39126190499994</v>
          </cell>
          <cell r="M25">
            <v>102.39126190499994</v>
          </cell>
          <cell r="N25">
            <v>102.39126190499994</v>
          </cell>
          <cell r="O25">
            <v>102.39126190499994</v>
          </cell>
          <cell r="P25">
            <v>102.39126190499994</v>
          </cell>
          <cell r="Q25">
            <v>102.39126190499994</v>
          </cell>
          <cell r="R25">
            <v>102.39126190499994</v>
          </cell>
          <cell r="T25">
            <v>0</v>
          </cell>
          <cell r="U25">
            <v>102.39126190499994</v>
          </cell>
          <cell r="V25">
            <v>102.39126190499994</v>
          </cell>
          <cell r="W25">
            <v>102.39126190499994</v>
          </cell>
          <cell r="X25">
            <v>102.39126190499994</v>
          </cell>
          <cell r="Y25">
            <v>102.39126190499994</v>
          </cell>
        </row>
        <row r="26">
          <cell r="A26" t="str">
            <v xml:space="preserve">    VAT due to State</v>
          </cell>
          <cell r="F26">
            <v>0</v>
          </cell>
          <cell r="G26">
            <v>246.25498748691882</v>
          </cell>
          <cell r="H26">
            <v>0</v>
          </cell>
          <cell r="I26">
            <v>528.40226673791017</v>
          </cell>
          <cell r="J26">
            <v>137.06226104215835</v>
          </cell>
          <cell r="K26">
            <v>460.31918921965598</v>
          </cell>
          <cell r="L26">
            <v>529.67752251914681</v>
          </cell>
          <cell r="M26">
            <v>714.19670944737481</v>
          </cell>
          <cell r="N26">
            <v>584.90473900814095</v>
          </cell>
          <cell r="O26">
            <v>508.58105732554532</v>
          </cell>
          <cell r="P26">
            <v>642.87948279395232</v>
          </cell>
          <cell r="Q26">
            <v>718.09458585785569</v>
          </cell>
          <cell r="R26">
            <v>673.07371326161137</v>
          </cell>
          <cell r="T26">
            <v>0</v>
          </cell>
          <cell r="U26">
            <v>137.06226104215835</v>
          </cell>
          <cell r="V26">
            <v>584.90473900814095</v>
          </cell>
          <cell r="W26">
            <v>673.07371326161137</v>
          </cell>
          <cell r="X26">
            <v>746.11001735382933</v>
          </cell>
          <cell r="Y26" t="e">
            <v>#REF!</v>
          </cell>
        </row>
        <row r="27">
          <cell r="A27" t="str">
            <v xml:space="preserve">    Corporation tax</v>
          </cell>
          <cell r="F27">
            <v>998</v>
          </cell>
          <cell r="G27">
            <v>1262.655446757354</v>
          </cell>
          <cell r="H27">
            <v>1527.3108935147079</v>
          </cell>
          <cell r="I27">
            <v>793.96634027206187</v>
          </cell>
          <cell r="J27">
            <v>1058.6217870294158</v>
          </cell>
          <cell r="K27">
            <v>1058.6217870294158</v>
          </cell>
          <cell r="L27">
            <v>0</v>
          </cell>
          <cell r="M27">
            <v>0</v>
          </cell>
          <cell r="N27">
            <v>882.41114518882705</v>
          </cell>
          <cell r="O27">
            <v>882.41114518882705</v>
          </cell>
          <cell r="P27">
            <v>0</v>
          </cell>
          <cell r="Q27">
            <v>0</v>
          </cell>
          <cell r="R27">
            <v>971.82064705519838</v>
          </cell>
          <cell r="T27">
            <v>998</v>
          </cell>
          <cell r="U27">
            <v>1058.6217870294158</v>
          </cell>
          <cell r="V27">
            <v>882.41114518882705</v>
          </cell>
          <cell r="W27">
            <v>971.82064705519838</v>
          </cell>
          <cell r="X27">
            <v>1700.484449280568</v>
          </cell>
          <cell r="Y27" t="e">
            <v>#REF!</v>
          </cell>
        </row>
        <row r="28">
          <cell r="A28" t="str">
            <v xml:space="preserve">    Dividends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</row>
        <row r="29">
          <cell r="A29" t="str">
            <v xml:space="preserve">    Accruals</v>
          </cell>
          <cell r="F29">
            <v>15262.999999999998</v>
          </cell>
          <cell r="G29">
            <v>3149.135262266665</v>
          </cell>
          <cell r="H29">
            <v>3002.8705245333317</v>
          </cell>
          <cell r="I29">
            <v>3113.6057867999984</v>
          </cell>
          <cell r="J29">
            <v>2773.3410490666652</v>
          </cell>
          <cell r="K29">
            <v>2773.3410490666652</v>
          </cell>
          <cell r="L29">
            <v>2773.3410490666652</v>
          </cell>
          <cell r="M29">
            <v>2773.3410490666652</v>
          </cell>
          <cell r="N29">
            <v>2773.3410490666652</v>
          </cell>
          <cell r="O29">
            <v>2773.3410490666652</v>
          </cell>
          <cell r="P29">
            <v>2773.3410490666652</v>
          </cell>
          <cell r="Q29">
            <v>2773.3410490666652</v>
          </cell>
          <cell r="R29">
            <v>2773.3410490666652</v>
          </cell>
          <cell r="T29">
            <v>15262.999999999998</v>
          </cell>
          <cell r="U29">
            <v>2773.3410490666652</v>
          </cell>
          <cell r="V29">
            <v>2773.3410490666652</v>
          </cell>
          <cell r="W29">
            <v>2773.3410490666652</v>
          </cell>
          <cell r="X29">
            <v>2773.3410490666652</v>
          </cell>
          <cell r="Y29">
            <v>2773.3410490666652</v>
          </cell>
        </row>
        <row r="30">
          <cell r="A30" t="str">
            <v xml:space="preserve">    Other creditors-within 1 year:</v>
          </cell>
          <cell r="C30" t="b">
            <v>0</v>
          </cell>
        </row>
        <row r="31">
          <cell r="A31" t="str">
            <v xml:space="preserve">      Longterm debt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A32" t="str">
            <v xml:space="preserve">      Other loans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 t="str">
            <v xml:space="preserve">      Finance lease obligations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A34" t="str">
            <v>Total current liabilities</v>
          </cell>
          <cell r="C34">
            <v>1</v>
          </cell>
          <cell r="F34">
            <v>20173</v>
          </cell>
          <cell r="G34">
            <v>14592.40369322088</v>
          </cell>
          <cell r="H34">
            <v>19138.545791943066</v>
          </cell>
          <cell r="I34">
            <v>12776.898307974585</v>
          </cell>
          <cell r="J34">
            <v>13792.727343045859</v>
          </cell>
          <cell r="K34">
            <v>13641.547506241073</v>
          </cell>
          <cell r="L34">
            <v>13514.464935641172</v>
          </cell>
          <cell r="M34">
            <v>14087.391159454794</v>
          </cell>
          <cell r="N34">
            <v>14667.140567916531</v>
          </cell>
          <cell r="O34">
            <v>14419.076279096715</v>
          </cell>
          <cell r="P34">
            <v>15976.432824248783</v>
          </cell>
          <cell r="Q34">
            <v>16068.460287113767</v>
          </cell>
          <cell r="R34">
            <v>15857.918405999468</v>
          </cell>
          <cell r="T34">
            <v>20173</v>
          </cell>
          <cell r="U34">
            <v>13792.727343045859</v>
          </cell>
          <cell r="V34">
            <v>14667.140567916531</v>
          </cell>
          <cell r="W34">
            <v>15857.918405999468</v>
          </cell>
          <cell r="X34">
            <v>17555.443774829702</v>
          </cell>
          <cell r="Y34" t="e">
            <v>#REF!</v>
          </cell>
        </row>
        <row r="35">
          <cell r="C35">
            <v>1</v>
          </cell>
        </row>
        <row r="36">
          <cell r="A36" t="str">
            <v>Net current assets</v>
          </cell>
          <cell r="C36">
            <v>1</v>
          </cell>
          <cell r="F36">
            <v>3738</v>
          </cell>
          <cell r="G36">
            <v>3943.107174161476</v>
          </cell>
          <cell r="H36">
            <v>4313.348609645258</v>
          </cell>
          <cell r="I36">
            <v>5253.0322120466408</v>
          </cell>
          <cell r="J36">
            <v>6355.9925030686427</v>
          </cell>
          <cell r="K36">
            <v>6590.4556032909277</v>
          </cell>
          <cell r="L36">
            <v>7398.6402720798324</v>
          </cell>
          <cell r="M36">
            <v>8476.5753579055709</v>
          </cell>
          <cell r="N36">
            <v>8565.9518418425741</v>
          </cell>
          <cell r="O36">
            <v>8832.9138121278247</v>
          </cell>
          <cell r="P36">
            <v>9726.0974186274761</v>
          </cell>
          <cell r="Q36">
            <v>10897.932572915421</v>
          </cell>
          <cell r="R36">
            <v>10984.533351638032</v>
          </cell>
          <cell r="T36">
            <v>3738</v>
          </cell>
          <cell r="U36">
            <v>6355.9925030686427</v>
          </cell>
          <cell r="V36">
            <v>8565.9518418425741</v>
          </cell>
          <cell r="W36">
            <v>10984.533351638032</v>
          </cell>
          <cell r="X36">
            <v>12803.330399959363</v>
          </cell>
          <cell r="Y36" t="e">
            <v>#REF!</v>
          </cell>
        </row>
        <row r="37">
          <cell r="C37">
            <v>1</v>
          </cell>
        </row>
        <row r="38">
          <cell r="A38" t="str">
            <v>Total assets less curr liabilities</v>
          </cell>
          <cell r="C38">
            <v>1</v>
          </cell>
          <cell r="D38">
            <v>1</v>
          </cell>
          <cell r="F38">
            <v>4328</v>
          </cell>
          <cell r="G38">
            <v>4548.482174161476</v>
          </cell>
          <cell r="H38">
            <v>4880.973609645258</v>
          </cell>
          <cell r="I38">
            <v>5782.9072120466408</v>
          </cell>
          <cell r="J38">
            <v>6848.1175030686427</v>
          </cell>
          <cell r="K38">
            <v>7044.8306032909277</v>
          </cell>
          <cell r="L38">
            <v>7815.2652720798324</v>
          </cell>
          <cell r="M38">
            <v>8855.4503579055709</v>
          </cell>
          <cell r="N38">
            <v>8907.0768418425741</v>
          </cell>
          <cell r="O38">
            <v>9136.2888121278247</v>
          </cell>
          <cell r="P38">
            <v>9991.7224186274761</v>
          </cell>
          <cell r="Q38">
            <v>11125.807572915421</v>
          </cell>
          <cell r="R38">
            <v>11174.658351638032</v>
          </cell>
          <cell r="T38">
            <v>4328</v>
          </cell>
          <cell r="U38">
            <v>6848.1175030686427</v>
          </cell>
          <cell r="V38">
            <v>8907.0768418425741</v>
          </cell>
          <cell r="W38">
            <v>11174.658351638032</v>
          </cell>
          <cell r="X38">
            <v>12842.455399959363</v>
          </cell>
          <cell r="Y38" t="e">
            <v>#REF!</v>
          </cell>
        </row>
        <row r="39">
          <cell r="C39">
            <v>1</v>
          </cell>
        </row>
        <row r="40">
          <cell r="A40" t="str">
            <v>Creditors - after one year:</v>
          </cell>
          <cell r="C40">
            <v>1</v>
          </cell>
        </row>
        <row r="41">
          <cell r="A41" t="str">
            <v xml:space="preserve">  Longterm debt</v>
          </cell>
          <cell r="F41">
            <v>2000</v>
          </cell>
          <cell r="G41">
            <v>2050</v>
          </cell>
          <cell r="H41">
            <v>2050</v>
          </cell>
          <cell r="I41">
            <v>2050</v>
          </cell>
          <cell r="J41">
            <v>2050</v>
          </cell>
          <cell r="K41">
            <v>2050</v>
          </cell>
          <cell r="L41">
            <v>2050</v>
          </cell>
          <cell r="M41">
            <v>2050</v>
          </cell>
          <cell r="N41">
            <v>2050</v>
          </cell>
          <cell r="O41">
            <v>2050</v>
          </cell>
          <cell r="P41">
            <v>2050</v>
          </cell>
          <cell r="Q41">
            <v>2050</v>
          </cell>
          <cell r="R41">
            <v>2050</v>
          </cell>
          <cell r="T41">
            <v>2000</v>
          </cell>
          <cell r="U41">
            <v>2050</v>
          </cell>
          <cell r="V41">
            <v>2050</v>
          </cell>
          <cell r="W41">
            <v>2050</v>
          </cell>
          <cell r="X41">
            <v>-250</v>
          </cell>
          <cell r="Y41">
            <v>-3150</v>
          </cell>
        </row>
        <row r="42">
          <cell r="A42" t="str">
            <v xml:space="preserve">  Fixed asset reserve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 t="str">
            <v xml:space="preserve">  Finance lease obligations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C44">
            <v>1</v>
          </cell>
        </row>
        <row r="45">
          <cell r="A45" t="str">
            <v>Provisions for liabilities etc:</v>
          </cell>
          <cell r="C45" t="b">
            <v>0</v>
          </cell>
        </row>
        <row r="46">
          <cell r="A46" t="str">
            <v xml:space="preserve">  Government grants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 t="str">
            <v>Net assets</v>
          </cell>
          <cell r="C47">
            <v>1</v>
          </cell>
          <cell r="F47">
            <v>2328</v>
          </cell>
          <cell r="G47">
            <v>2498.482174161476</v>
          </cell>
          <cell r="H47">
            <v>2830.973609645258</v>
          </cell>
          <cell r="I47">
            <v>3732.9072120466408</v>
          </cell>
          <cell r="J47">
            <v>4798.1175030686427</v>
          </cell>
          <cell r="K47">
            <v>4994.8306032909277</v>
          </cell>
          <cell r="L47">
            <v>5765.2652720798324</v>
          </cell>
          <cell r="M47">
            <v>6805.4503579055709</v>
          </cell>
          <cell r="N47">
            <v>6857.0768418425741</v>
          </cell>
          <cell r="O47">
            <v>7086.2888121278247</v>
          </cell>
          <cell r="P47">
            <v>7941.7224186274761</v>
          </cell>
          <cell r="Q47">
            <v>9075.8075729154207</v>
          </cell>
          <cell r="R47">
            <v>9124.6583516380324</v>
          </cell>
          <cell r="T47">
            <v>2328</v>
          </cell>
          <cell r="U47">
            <v>4798.1175030686427</v>
          </cell>
          <cell r="V47">
            <v>6857.0768418425741</v>
          </cell>
          <cell r="W47">
            <v>9124.6583516380324</v>
          </cell>
          <cell r="X47">
            <v>13092.455399959363</v>
          </cell>
          <cell r="Y47" t="e">
            <v>#REF!</v>
          </cell>
        </row>
        <row r="48">
          <cell r="C48">
            <v>1</v>
          </cell>
        </row>
        <row r="49">
          <cell r="A49" t="str">
            <v>Share capital &amp; premium account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A50" t="str">
            <v>Reserves</v>
          </cell>
          <cell r="F50">
            <v>2328</v>
          </cell>
          <cell r="G50">
            <v>2498.4821741614724</v>
          </cell>
          <cell r="H50">
            <v>2830.9736096452548</v>
          </cell>
          <cell r="I50">
            <v>3732.907212046639</v>
          </cell>
          <cell r="J50">
            <v>4798.1175030686418</v>
          </cell>
          <cell r="K50">
            <v>4994.830603290925</v>
          </cell>
          <cell r="L50">
            <v>5765.2652720798269</v>
          </cell>
          <cell r="M50">
            <v>6805.4503579055681</v>
          </cell>
          <cell r="N50">
            <v>6857.0768418425714</v>
          </cell>
          <cell r="O50">
            <v>7086.2888121278238</v>
          </cell>
          <cell r="P50">
            <v>7941.7224186274761</v>
          </cell>
          <cell r="Q50">
            <v>9075.8075729154189</v>
          </cell>
          <cell r="R50">
            <v>9124.6583516380342</v>
          </cell>
          <cell r="T50">
            <v>2328</v>
          </cell>
          <cell r="U50">
            <v>4798.11750306865</v>
          </cell>
          <cell r="V50">
            <v>6857.0768418425687</v>
          </cell>
          <cell r="W50">
            <v>9124.6583516380233</v>
          </cell>
          <cell r="X50">
            <v>13092.455399959348</v>
          </cell>
          <cell r="Y50" t="e">
            <v>#REF!</v>
          </cell>
        </row>
        <row r="51">
          <cell r="A51" t="str">
            <v>Shareholders' funds</v>
          </cell>
          <cell r="C51">
            <v>1</v>
          </cell>
          <cell r="F51">
            <v>2328</v>
          </cell>
          <cell r="G51">
            <v>2498.4821741614724</v>
          </cell>
          <cell r="H51">
            <v>2830.9736096452548</v>
          </cell>
          <cell r="I51">
            <v>3732.907212046639</v>
          </cell>
          <cell r="J51">
            <v>4798.1175030686418</v>
          </cell>
          <cell r="K51">
            <v>4994.830603290925</v>
          </cell>
          <cell r="L51">
            <v>5765.2652720798269</v>
          </cell>
          <cell r="M51">
            <v>6805.4503579055681</v>
          </cell>
          <cell r="N51">
            <v>6857.0768418425714</v>
          </cell>
          <cell r="O51">
            <v>7086.2888121278238</v>
          </cell>
          <cell r="P51">
            <v>7941.7224186274761</v>
          </cell>
          <cell r="Q51">
            <v>9075.8075729154189</v>
          </cell>
          <cell r="R51">
            <v>9124.6583516380342</v>
          </cell>
          <cell r="T51">
            <v>2328</v>
          </cell>
          <cell r="U51">
            <v>4798.11750306865</v>
          </cell>
          <cell r="V51">
            <v>6857.0768418425687</v>
          </cell>
          <cell r="W51">
            <v>9124.6583516380233</v>
          </cell>
          <cell r="X51">
            <v>13092.455399959348</v>
          </cell>
          <cell r="Y51" t="e">
            <v>#REF!</v>
          </cell>
        </row>
        <row r="52">
          <cell r="C52">
            <v>1</v>
          </cell>
        </row>
      </sheetData>
      <sheetData sheetId="51" refreshError="1">
        <row r="1">
          <cell r="A1" t="str">
            <v>Years ending</v>
          </cell>
          <cell r="G1">
            <v>2004</v>
          </cell>
          <cell r="H1">
            <v>2004</v>
          </cell>
          <cell r="I1">
            <v>2004</v>
          </cell>
          <cell r="J1">
            <v>2004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2006</v>
          </cell>
          <cell r="P1">
            <v>2006</v>
          </cell>
          <cell r="Q1">
            <v>2006</v>
          </cell>
          <cell r="R1">
            <v>2006</v>
          </cell>
          <cell r="S1">
            <v>2003</v>
          </cell>
          <cell r="T1">
            <v>2004</v>
          </cell>
          <cell r="U1">
            <v>2005</v>
          </cell>
          <cell r="V1">
            <v>2006</v>
          </cell>
          <cell r="W1">
            <v>2007</v>
          </cell>
          <cell r="X1">
            <v>2008</v>
          </cell>
        </row>
        <row r="2">
          <cell r="A2" t="str">
            <v>Dec</v>
          </cell>
          <cell r="G2" t="str">
            <v>1 Qtr</v>
          </cell>
          <cell r="H2" t="str">
            <v>2 Qtr</v>
          </cell>
          <cell r="I2" t="str">
            <v>3 Qtr</v>
          </cell>
          <cell r="J2" t="str">
            <v>4 Qtr</v>
          </cell>
          <cell r="K2" t="str">
            <v>1 Qtr</v>
          </cell>
          <cell r="L2" t="str">
            <v>2 Qtr</v>
          </cell>
          <cell r="M2" t="str">
            <v>3 Qtr</v>
          </cell>
          <cell r="N2" t="str">
            <v>4 Qtr</v>
          </cell>
          <cell r="O2" t="str">
            <v>1 Qtr</v>
          </cell>
          <cell r="P2" t="str">
            <v>2 Qtr</v>
          </cell>
          <cell r="Q2" t="str">
            <v>3 Qtr</v>
          </cell>
          <cell r="R2" t="str">
            <v>4 Qtr</v>
          </cell>
          <cell r="S2" t="str">
            <v>Year</v>
          </cell>
          <cell r="T2" t="str">
            <v>Year</v>
          </cell>
          <cell r="U2" t="str">
            <v>Year</v>
          </cell>
          <cell r="V2" t="str">
            <v>Year</v>
          </cell>
          <cell r="W2" t="str">
            <v>Year</v>
          </cell>
          <cell r="X2" t="str">
            <v>Year</v>
          </cell>
        </row>
        <row r="3">
          <cell r="A3" t="str">
            <v>PERFORMANCE REVIEW</v>
          </cell>
          <cell r="G3" t="str">
            <v>(Annualised where appropriate)</v>
          </cell>
        </row>
        <row r="5">
          <cell r="A5" t="str">
            <v>As % total sales:</v>
          </cell>
        </row>
        <row r="6">
          <cell r="A6" t="str">
            <v xml:space="preserve"> -Gross profit</v>
          </cell>
          <cell r="G6">
            <v>25.809654031152846</v>
          </cell>
          <cell r="H6">
            <v>23.622713013430747</v>
          </cell>
          <cell r="I6">
            <v>24.510285132869861</v>
          </cell>
          <cell r="J6">
            <v>25.24019429462858</v>
          </cell>
          <cell r="K6">
            <v>25.776097672446895</v>
          </cell>
          <cell r="L6">
            <v>25.776154966604871</v>
          </cell>
          <cell r="M6">
            <v>25.776154966604871</v>
          </cell>
          <cell r="N6">
            <v>25.776154966604857</v>
          </cell>
          <cell r="O6">
            <v>25.776517934359134</v>
          </cell>
          <cell r="P6">
            <v>25.776154966604881</v>
          </cell>
          <cell r="Q6">
            <v>25.776154966604881</v>
          </cell>
          <cell r="R6">
            <v>25.776154966604881</v>
          </cell>
          <cell r="S6" t="str">
            <v>na</v>
          </cell>
          <cell r="T6">
            <v>24.767030929386028</v>
          </cell>
          <cell r="U6">
            <v>25.776142116372895</v>
          </cell>
          <cell r="V6">
            <v>25.776236375259572</v>
          </cell>
          <cell r="W6">
            <v>25.776154966604881</v>
          </cell>
          <cell r="X6">
            <v>50.469413202904967</v>
          </cell>
        </row>
        <row r="7">
          <cell r="A7" t="str">
            <v xml:space="preserve"> -Trading profit</v>
          </cell>
          <cell r="G7">
            <v>2.7772398063588577</v>
          </cell>
          <cell r="H7">
            <v>3.4237615656786549</v>
          </cell>
          <cell r="I7">
            <v>5.749329732991777</v>
          </cell>
          <cell r="J7">
            <v>6.400944341347822</v>
          </cell>
          <cell r="K7">
            <v>1.3289540887386213</v>
          </cell>
          <cell r="L7">
            <v>4.0250922117380936</v>
          </cell>
          <cell r="M7">
            <v>5.0545627079899829</v>
          </cell>
          <cell r="N7">
            <v>4.6073479979683105</v>
          </cell>
          <cell r="O7">
            <v>1.5158605352731593</v>
          </cell>
          <cell r="P7">
            <v>4.1908901022102594</v>
          </cell>
          <cell r="Q7">
            <v>5.2125134399804924</v>
          </cell>
          <cell r="R7">
            <v>4.7687076326108748</v>
          </cell>
          <cell r="S7" t="str">
            <v>na</v>
          </cell>
          <cell r="T7">
            <v>4.6652719042586606</v>
          </cell>
          <cell r="U7">
            <v>3.8436116848643334</v>
          </cell>
          <cell r="V7">
            <v>4.0109147154538896</v>
          </cell>
          <cell r="W7">
            <v>5.8420542000758084</v>
          </cell>
          <cell r="X7" t="e">
            <v>#REF!</v>
          </cell>
        </row>
        <row r="8">
          <cell r="A8" t="str">
            <v xml:space="preserve"> -Net profit before tax</v>
          </cell>
          <cell r="G8">
            <v>2.3071128240561212</v>
          </cell>
          <cell r="H8">
            <v>2.8169300506475823</v>
          </cell>
          <cell r="I8">
            <v>5.242705122969606</v>
          </cell>
          <cell r="J8">
            <v>6.105462837787166</v>
          </cell>
          <cell r="K8">
            <v>1.0581640995914459</v>
          </cell>
          <cell r="L8">
            <v>3.687295264668232</v>
          </cell>
          <cell r="M8">
            <v>4.7426968228649571</v>
          </cell>
          <cell r="N8">
            <v>4.3506322260305614</v>
          </cell>
          <cell r="O8">
            <v>1.120887149747904</v>
          </cell>
          <cell r="P8">
            <v>3.7219087475321979</v>
          </cell>
          <cell r="Q8">
            <v>4.7007561280045662</v>
          </cell>
          <cell r="R8">
            <v>4.3219652542589939</v>
          </cell>
          <cell r="S8" t="str">
            <v>na</v>
          </cell>
          <cell r="T8">
            <v>4.1962626108158148</v>
          </cell>
          <cell r="U8">
            <v>3.5487066163613794</v>
          </cell>
          <cell r="V8">
            <v>3.5529737308336427</v>
          </cell>
          <cell r="W8">
            <v>5.6517878874542609</v>
          </cell>
          <cell r="X8" t="e">
            <v>#REF!</v>
          </cell>
        </row>
        <row r="9">
          <cell r="A9" t="str">
            <v xml:space="preserve"> -Retrenchments &amp; relocation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 t="str">
            <v>na</v>
          </cell>
          <cell r="X9" t="str">
            <v>na</v>
          </cell>
        </row>
        <row r="10">
          <cell r="A10" t="str">
            <v xml:space="preserve"> -Selling/distribution expenses</v>
          </cell>
          <cell r="G10">
            <v>0.46127663075660846</v>
          </cell>
          <cell r="H10">
            <v>0.56136050609353727</v>
          </cell>
          <cell r="I10">
            <v>0.28312491274049528</v>
          </cell>
          <cell r="J10">
            <v>0.16527733282862067</v>
          </cell>
          <cell r="K10">
            <v>0.43457416968745471</v>
          </cell>
          <cell r="L10">
            <v>0.38664844439393403</v>
          </cell>
          <cell r="M10">
            <v>0.36834850335605612</v>
          </cell>
          <cell r="N10">
            <v>0.37629822396919121</v>
          </cell>
          <cell r="O10">
            <v>0.45432496859653593</v>
          </cell>
          <cell r="P10">
            <v>0.40422337368456751</v>
          </cell>
          <cell r="Q10">
            <v>0.38509161714496781</v>
          </cell>
          <cell r="R10">
            <v>0.39340268869506345</v>
          </cell>
          <cell r="S10">
            <v>0</v>
          </cell>
          <cell r="T10">
            <v>0.36269613340101847</v>
          </cell>
          <cell r="U10">
            <v>0.38987422676935513</v>
          </cell>
          <cell r="V10">
            <v>0.40759526491467918</v>
          </cell>
          <cell r="W10" t="str">
            <v>na</v>
          </cell>
          <cell r="X10" t="str">
            <v>na</v>
          </cell>
        </row>
        <row r="12">
          <cell r="A12" t="str">
            <v>Projected sales as % breakeven</v>
          </cell>
          <cell r="G12">
            <v>112.05796222338344</v>
          </cell>
          <cell r="H12">
            <v>116.95019454121058</v>
          </cell>
          <cell r="I12">
            <v>130.6451862948789</v>
          </cell>
          <cell r="J12">
            <v>133.97664109357567</v>
          </cell>
          <cell r="K12">
            <v>105.43603012019875</v>
          </cell>
          <cell r="L12">
            <v>118.50526687868381</v>
          </cell>
          <cell r="M12">
            <v>124.3927331688933</v>
          </cell>
          <cell r="N12">
            <v>121.76479763264174</v>
          </cell>
          <cell r="O12">
            <v>106.24822530707792</v>
          </cell>
          <cell r="P12">
            <v>119.41551390978402</v>
          </cell>
          <cell r="Q12">
            <v>125.34820222980296</v>
          </cell>
          <cell r="R12">
            <v>122.70008134160217</v>
          </cell>
          <cell r="S12" t="str">
            <v>na</v>
          </cell>
          <cell r="T12">
            <v>123.20827693948091</v>
          </cell>
          <cell r="U12">
            <v>117.52470695010435</v>
          </cell>
          <cell r="V12">
            <v>118.42800569706672</v>
          </cell>
          <cell r="W12">
            <v>129.30683590144722</v>
          </cell>
          <cell r="X12" t="e">
            <v>#REF!</v>
          </cell>
        </row>
        <row r="13">
          <cell r="A13" t="str">
            <v>Number of employees</v>
          </cell>
          <cell r="G13">
            <v>2</v>
          </cell>
          <cell r="H13">
            <v>2</v>
          </cell>
          <cell r="I13">
            <v>2</v>
          </cell>
          <cell r="J13">
            <v>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 t="str">
            <v xml:space="preserve">     -</v>
          </cell>
          <cell r="T13">
            <v>2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5">
          <cell r="A15" t="str">
            <v>Changes over previous year (%):</v>
          </cell>
        </row>
        <row r="16">
          <cell r="A16" t="str">
            <v xml:space="preserve"> -Sales</v>
          </cell>
          <cell r="G16" t="str">
            <v xml:space="preserve">     -</v>
          </cell>
          <cell r="H16" t="str">
            <v xml:space="preserve">     -</v>
          </cell>
          <cell r="I16" t="str">
            <v xml:space="preserve">     -</v>
          </cell>
          <cell r="J16" t="str">
            <v xml:space="preserve">     -</v>
          </cell>
          <cell r="K16">
            <v>-1.435060393147694</v>
          </cell>
          <cell r="L16">
            <v>-1.4349843098456603</v>
          </cell>
          <cell r="M16">
            <v>-1.4349843098456603</v>
          </cell>
          <cell r="N16">
            <v>-1.4349843098456745</v>
          </cell>
          <cell r="O16">
            <v>10.000622832681188</v>
          </cell>
          <cell r="P16">
            <v>9.9999999999999716</v>
          </cell>
          <cell r="Q16">
            <v>9.9999999999999858</v>
          </cell>
          <cell r="R16">
            <v>10.000000000000014</v>
          </cell>
          <cell r="S16" t="str">
            <v xml:space="preserve">     -</v>
          </cell>
          <cell r="T16" t="str">
            <v>na</v>
          </cell>
          <cell r="U16">
            <v>-1.4350013742148775</v>
          </cell>
          <cell r="V16">
            <v>10.000139692155514</v>
          </cell>
          <cell r="W16">
            <v>9.9999999999999858</v>
          </cell>
          <cell r="X16">
            <v>64.840020715286954</v>
          </cell>
        </row>
        <row r="17">
          <cell r="A17" t="str">
            <v xml:space="preserve"> -Net profit before tax</v>
          </cell>
          <cell r="G17" t="str">
            <v xml:space="preserve">     -</v>
          </cell>
          <cell r="H17" t="str">
            <v xml:space="preserve">     -</v>
          </cell>
          <cell r="I17" t="str">
            <v xml:space="preserve">     -</v>
          </cell>
          <cell r="J17" t="str">
            <v xml:space="preserve">     -</v>
          </cell>
          <cell r="K17">
            <v>-54.792899817094927</v>
          </cell>
          <cell r="L17">
            <v>29.019290178222747</v>
          </cell>
          <cell r="M17">
            <v>-10.835346296465801</v>
          </cell>
          <cell r="N17">
            <v>-29.764516628159072</v>
          </cell>
          <cell r="O17">
            <v>16.520948541935383</v>
          </cell>
          <cell r="P17">
            <v>11.03259512508248</v>
          </cell>
          <cell r="Q17">
            <v>9.0272461835635198</v>
          </cell>
          <cell r="R17">
            <v>9.2751934130388634</v>
          </cell>
          <cell r="S17" t="str">
            <v xml:space="preserve">     -</v>
          </cell>
          <cell r="T17" t="str">
            <v>na</v>
          </cell>
          <cell r="U17">
            <v>-16.645287674936071</v>
          </cell>
          <cell r="V17">
            <v>10.132408498448825</v>
          </cell>
          <cell r="W17">
            <v>74.979246884017527</v>
          </cell>
          <cell r="X17" t="e">
            <v>#REF!</v>
          </cell>
        </row>
        <row r="18">
          <cell r="A18" t="str">
            <v xml:space="preserve"> -Retained earnings</v>
          </cell>
          <cell r="G18" t="str">
            <v xml:space="preserve">     -</v>
          </cell>
          <cell r="H18" t="str">
            <v xml:space="preserve">     -</v>
          </cell>
          <cell r="I18" t="str">
            <v xml:space="preserve">     -</v>
          </cell>
          <cell r="J18" t="str">
            <v xml:space="preserve">     -</v>
          </cell>
          <cell r="K18">
            <v>15.386316012116595</v>
          </cell>
          <cell r="L18">
            <v>131.71564334218181</v>
          </cell>
          <cell r="M18">
            <v>15.328343800060736</v>
          </cell>
          <cell r="N18">
            <v>-95.153399814841208</v>
          </cell>
          <cell r="O18">
            <v>16.520948541935383</v>
          </cell>
          <cell r="P18">
            <v>11.03259512508248</v>
          </cell>
          <cell r="Q18">
            <v>9.0272461835635198</v>
          </cell>
          <cell r="R18">
            <v>-5.376514150711813</v>
          </cell>
          <cell r="S18" t="str">
            <v xml:space="preserve">     -</v>
          </cell>
          <cell r="T18" t="str">
            <v>na</v>
          </cell>
          <cell r="U18">
            <v>-16.645287674936341</v>
          </cell>
          <cell r="V18">
            <v>10.132408498448882</v>
          </cell>
          <cell r="W18">
            <v>74.979246884017726</v>
          </cell>
          <cell r="X18" t="e">
            <v>#REF!</v>
          </cell>
        </row>
        <row r="19">
          <cell r="A19" t="str">
            <v xml:space="preserve"> -Shareholders' funds</v>
          </cell>
          <cell r="G19" t="str">
            <v xml:space="preserve">     -</v>
          </cell>
          <cell r="H19" t="str">
            <v xml:space="preserve">     -</v>
          </cell>
          <cell r="I19" t="str">
            <v xml:space="preserve">     -</v>
          </cell>
          <cell r="J19" t="str">
            <v xml:space="preserve">     -</v>
          </cell>
          <cell r="K19">
            <v>99.914598348786058</v>
          </cell>
          <cell r="L19">
            <v>103.64955902228505</v>
          </cell>
          <cell r="M19">
            <v>82.309657629404285</v>
          </cell>
          <cell r="N19">
            <v>42.911815674733248</v>
          </cell>
          <cell r="O19">
            <v>41.872455243204996</v>
          </cell>
          <cell r="P19">
            <v>37.751205605193064</v>
          </cell>
          <cell r="Q19">
            <v>33.360866593824824</v>
          </cell>
          <cell r="R19">
            <v>33.069215382835637</v>
          </cell>
          <cell r="S19" t="str">
            <v xml:space="preserve">     -</v>
          </cell>
          <cell r="T19">
            <v>106.10470374006229</v>
          </cell>
          <cell r="U19">
            <v>42.911815674732964</v>
          </cell>
          <cell r="V19">
            <v>33.069215382835523</v>
          </cell>
          <cell r="W19">
            <v>43.484335472232146</v>
          </cell>
          <cell r="X19" t="e">
            <v>#REF!</v>
          </cell>
        </row>
        <row r="20">
          <cell r="A20" t="str">
            <v xml:space="preserve"> -Dividends per share</v>
          </cell>
          <cell r="G20" t="str">
            <v xml:space="preserve">     -</v>
          </cell>
          <cell r="H20" t="str">
            <v xml:space="preserve">     -</v>
          </cell>
          <cell r="I20" t="str">
            <v xml:space="preserve">     -</v>
          </cell>
          <cell r="J20" t="str">
            <v xml:space="preserve">     -</v>
          </cell>
          <cell r="K20" t="str">
            <v xml:space="preserve">     -</v>
          </cell>
          <cell r="L20" t="str">
            <v xml:space="preserve">     -</v>
          </cell>
          <cell r="M20" t="str">
            <v xml:space="preserve">     -</v>
          </cell>
          <cell r="N20" t="str">
            <v xml:space="preserve">     -</v>
          </cell>
          <cell r="O20" t="str">
            <v xml:space="preserve">     -</v>
          </cell>
          <cell r="P20" t="str">
            <v xml:space="preserve">     -</v>
          </cell>
          <cell r="Q20" t="str">
            <v xml:space="preserve">     -</v>
          </cell>
          <cell r="R20" t="str">
            <v xml:space="preserve">     -</v>
          </cell>
          <cell r="S20" t="str">
            <v xml:space="preserve">     -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</row>
        <row r="21">
          <cell r="A21" t="str">
            <v xml:space="preserve"> -Earnings per share</v>
          </cell>
          <cell r="G21" t="str">
            <v xml:space="preserve">     -</v>
          </cell>
          <cell r="H21" t="str">
            <v xml:space="preserve">     -</v>
          </cell>
          <cell r="I21" t="str">
            <v xml:space="preserve">     -</v>
          </cell>
          <cell r="J21" t="str">
            <v xml:space="preserve">     -</v>
          </cell>
          <cell r="K21" t="str">
            <v xml:space="preserve">     -</v>
          </cell>
          <cell r="L21" t="str">
            <v xml:space="preserve">     -</v>
          </cell>
          <cell r="M21" t="str">
            <v xml:space="preserve">     -</v>
          </cell>
          <cell r="N21" t="str">
            <v xml:space="preserve">     -</v>
          </cell>
          <cell r="O21" t="str">
            <v xml:space="preserve">     -</v>
          </cell>
          <cell r="P21" t="str">
            <v xml:space="preserve">     -</v>
          </cell>
          <cell r="Q21" t="str">
            <v xml:space="preserve">     -</v>
          </cell>
          <cell r="R21" t="str">
            <v xml:space="preserve">     -</v>
          </cell>
          <cell r="S21" t="str">
            <v xml:space="preserve">     -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</row>
        <row r="23">
          <cell r="A23" t="str">
            <v>Trading profit/capital employed (% pa)</v>
          </cell>
          <cell r="G23">
            <v>46.064321159242752</v>
          </cell>
          <cell r="H23">
            <v>59.478793499633433</v>
          </cell>
          <cell r="I23">
            <v>88.4898477909245</v>
          </cell>
          <cell r="J23">
            <v>81.437051941066457</v>
          </cell>
          <cell r="K23">
            <v>14.027480515644514</v>
          </cell>
          <cell r="L23">
            <v>43.044731526067451</v>
          </cell>
          <cell r="M23">
            <v>50.074680468666813</v>
          </cell>
          <cell r="N23">
            <v>44.420946587264801</v>
          </cell>
          <cell r="O23">
            <v>13.571405344176959</v>
          </cell>
          <cell r="P23">
            <v>38.560840393383486</v>
          </cell>
          <cell r="Q23">
            <v>45.21198546202433</v>
          </cell>
          <cell r="R23">
            <v>40.311700580267015</v>
          </cell>
          <cell r="S23" t="str">
            <v>na</v>
          </cell>
          <cell r="T23">
            <v>57.287869408589629</v>
          </cell>
          <cell r="U23">
            <v>35.76711736664862</v>
          </cell>
          <cell r="V23">
            <v>32.725180001455342</v>
          </cell>
          <cell r="W23">
            <v>45.622919308248612</v>
          </cell>
          <cell r="X23" t="e">
            <v>#REF!</v>
          </cell>
        </row>
        <row r="24">
          <cell r="A24" t="str">
            <v>Operating profit/capital employed (% pa)</v>
          </cell>
          <cell r="G24">
            <v>43.019349348936984</v>
          </cell>
          <cell r="H24">
            <v>56.385148418217504</v>
          </cell>
          <cell r="I24">
            <v>85.878704390846337</v>
          </cell>
          <cell r="J24">
            <v>79.232066411359398</v>
          </cell>
          <cell r="K24">
            <v>11.884064889306222</v>
          </cell>
          <cell r="L24">
            <v>41.112615407892292</v>
          </cell>
          <cell r="M24">
            <v>48.36951592144311</v>
          </cell>
          <cell r="N24">
            <v>42.72566537793864</v>
          </cell>
          <cell r="O24">
            <v>11.91865549021484</v>
          </cell>
          <cell r="P24">
            <v>37.049589443111977</v>
          </cell>
          <cell r="Q24">
            <v>43.854780611856029</v>
          </cell>
          <cell r="R24">
            <v>38.960428843374359</v>
          </cell>
          <cell r="S24" t="str">
            <v>na</v>
          </cell>
          <cell r="T24">
            <v>55.128516857560285</v>
          </cell>
          <cell r="U24">
            <v>34.071836157322451</v>
          </cell>
          <cell r="V24">
            <v>31.373908264562679</v>
          </cell>
          <cell r="W24">
            <v>44.447131693673924</v>
          </cell>
          <cell r="X24" t="e">
            <v>#REF!</v>
          </cell>
        </row>
        <row r="25">
          <cell r="A25" t="str">
            <v>Return on shareholders'funds (% pa)</v>
          </cell>
          <cell r="G25">
            <v>27.293718710430863</v>
          </cell>
          <cell r="H25">
            <v>46.979093602422743</v>
          </cell>
          <cell r="I25">
            <v>96.646774341533316</v>
          </cell>
          <cell r="J25">
            <v>88.802351367239055</v>
          </cell>
          <cell r="K25">
            <v>15.753335065471564</v>
          </cell>
          <cell r="L25">
            <v>53.45354514873636</v>
          </cell>
          <cell r="M25">
            <v>61.138354179156295</v>
          </cell>
          <cell r="N25">
            <v>3.0115738894435573</v>
          </cell>
          <cell r="O25">
            <v>12.938336348525231</v>
          </cell>
          <cell r="P25">
            <v>43.085545497949632</v>
          </cell>
          <cell r="Q25">
            <v>49.982776526569346</v>
          </cell>
          <cell r="R25">
            <v>2.141484177929597</v>
          </cell>
          <cell r="S25">
            <v>0</v>
          </cell>
          <cell r="T25">
            <v>51.480971474518491</v>
          </cell>
          <cell r="U25">
            <v>30.026779431870199</v>
          </cell>
          <cell r="V25">
            <v>24.851138775934412</v>
          </cell>
          <cell r="W25">
            <v>30.305981018149158</v>
          </cell>
          <cell r="X25" t="e">
            <v>#REF!</v>
          </cell>
        </row>
        <row r="27">
          <cell r="A27" t="str">
            <v>Annual sales/capital employed (times)</v>
          </cell>
          <cell r="G27">
            <v>16.586367894400908</v>
          </cell>
          <cell r="H27">
            <v>17.372352705829734</v>
          </cell>
          <cell r="I27">
            <v>15.391332885838342</v>
          </cell>
          <cell r="J27">
            <v>12.722662094561905</v>
          </cell>
          <cell r="K27">
            <v>10.55527849645936</v>
          </cell>
          <cell r="L27">
            <v>10.69409823718799</v>
          </cell>
          <cell r="M27">
            <v>9.9068274273284658</v>
          </cell>
          <cell r="N27">
            <v>9.6413265520323161</v>
          </cell>
          <cell r="O27">
            <v>8.9529379704653245</v>
          </cell>
          <cell r="P27">
            <v>9.2011098962119409</v>
          </cell>
          <cell r="Q27">
            <v>8.673739834461422</v>
          </cell>
          <cell r="R27">
            <v>8.4533805982557801</v>
          </cell>
          <cell r="S27" t="str">
            <v>na</v>
          </cell>
          <cell r="T27">
            <v>12.279642126816832</v>
          </cell>
          <cell r="U27">
            <v>9.3056011634825389</v>
          </cell>
          <cell r="V27">
            <v>8.1590316232271327</v>
          </cell>
          <cell r="W27">
            <v>7.8093967884886428</v>
          </cell>
          <cell r="X27" t="e">
            <v>#REF!</v>
          </cell>
        </row>
        <row r="28">
          <cell r="A28" t="str">
            <v>Annual sales/fixed assets (times)</v>
          </cell>
          <cell r="G28">
            <v>124.62159603843361</v>
          </cell>
          <cell r="H28">
            <v>149.38382751747073</v>
          </cell>
          <cell r="I28">
            <v>167.97669251903787</v>
          </cell>
          <cell r="J28">
            <v>177.04096515193771</v>
          </cell>
          <cell r="K28">
            <v>163.65369788856242</v>
          </cell>
          <cell r="L28">
            <v>200.60537550388349</v>
          </cell>
          <cell r="M28">
            <v>231.55240775201474</v>
          </cell>
          <cell r="N28">
            <v>251.74360265664774</v>
          </cell>
          <cell r="O28">
            <v>269.62217392743878</v>
          </cell>
          <cell r="P28">
            <v>346.10799445171193</v>
          </cell>
          <cell r="Q28">
            <v>423.48814190125745</v>
          </cell>
          <cell r="R28">
            <v>496.85017805061858</v>
          </cell>
          <cell r="S28" t="str">
            <v>na</v>
          </cell>
          <cell r="T28">
            <v>170.87616394223707</v>
          </cell>
          <cell r="U28">
            <v>242.97751446736132</v>
          </cell>
          <cell r="V28">
            <v>479.54972186600338</v>
          </cell>
          <cell r="W28">
            <v>2563.3694557636109</v>
          </cell>
          <cell r="X28" t="str">
            <v>na</v>
          </cell>
        </row>
        <row r="30">
          <cell r="A30" t="str">
            <v>Net borrowings as percentage of</v>
          </cell>
          <cell r="F30">
            <v>105.62714776632302</v>
          </cell>
        </row>
        <row r="31">
          <cell r="A31" t="str">
            <v xml:space="preserve">  shareholders' funds</v>
          </cell>
          <cell r="G31">
            <v>139.75152626476194</v>
          </cell>
          <cell r="H31">
            <v>103.62867471157942</v>
          </cell>
          <cell r="I31">
            <v>17.385930193251887</v>
          </cell>
          <cell r="J31" t="str">
            <v>na</v>
          </cell>
          <cell r="K31" t="str">
            <v>na</v>
          </cell>
          <cell r="L31">
            <v>14.970373539523795</v>
          </cell>
          <cell r="M31">
            <v>2.6327726306754387</v>
          </cell>
          <cell r="N31" t="str">
            <v>na</v>
          </cell>
          <cell r="O31">
            <v>23.921478511520057</v>
          </cell>
          <cell r="P31">
            <v>42.900898745064566</v>
          </cell>
          <cell r="Q31">
            <v>33.017832171754627</v>
          </cell>
          <cell r="R31">
            <v>17.642327161569156</v>
          </cell>
          <cell r="S31">
            <v>105.62714776632302</v>
          </cell>
          <cell r="T31" t="str">
            <v>na</v>
          </cell>
          <cell r="U31" t="str">
            <v>na</v>
          </cell>
          <cell r="V31">
            <v>17.642327161569177</v>
          </cell>
          <cell r="W31" t="str">
            <v>na</v>
          </cell>
          <cell r="X31" t="e">
            <v>#REF!</v>
          </cell>
        </row>
        <row r="32">
          <cell r="A32" t="str">
            <v>Interest cover (times)</v>
          </cell>
          <cell r="G32">
            <v>9.0515080831472012</v>
          </cell>
          <cell r="H32">
            <v>7.5700553089448386</v>
          </cell>
          <cell r="I32">
            <v>16.558171992695311</v>
          </cell>
          <cell r="J32">
            <v>50.975198797794476</v>
          </cell>
          <cell r="K32">
            <v>16.624601092490487</v>
          </cell>
          <cell r="L32">
            <v>24.46716916325018</v>
          </cell>
          <cell r="M32">
            <v>34.938041541403202</v>
          </cell>
          <cell r="N32">
            <v>54.790586565579943</v>
          </cell>
          <cell r="O32">
            <v>6.3281904799398303</v>
          </cell>
          <cell r="P32">
            <v>13.213600852040576</v>
          </cell>
          <cell r="Q32">
            <v>14.230964817613639</v>
          </cell>
          <cell r="R32">
            <v>16.064754339506536</v>
          </cell>
          <cell r="S32" t="str">
            <v>na</v>
          </cell>
          <cell r="T32">
            <v>15.313843898594488</v>
          </cell>
          <cell r="U32">
            <v>32.480681024569364</v>
          </cell>
          <cell r="V32">
            <v>13.154219426025893</v>
          </cell>
          <cell r="W32">
            <v>143.34200119611958</v>
          </cell>
          <cell r="X32" t="e">
            <v>#REF!</v>
          </cell>
        </row>
        <row r="34">
          <cell r="A34" t="str">
            <v>Current asset ratio (times)</v>
          </cell>
          <cell r="G34">
            <v>1.2702164260980051</v>
          </cell>
          <cell r="H34">
            <v>1.2253749400051643</v>
          </cell>
          <cell r="I34">
            <v>1.4111351664095195</v>
          </cell>
          <cell r="J34">
            <v>1.4608220219964883</v>
          </cell>
          <cell r="K34">
            <v>1.4831164206462473</v>
          </cell>
          <cell r="L34">
            <v>1.5474608360237545</v>
          </cell>
          <cell r="M34">
            <v>1.6017136361132767</v>
          </cell>
          <cell r="N34">
            <v>1.5840233003957205</v>
          </cell>
          <cell r="O34">
            <v>1.6125852753087151</v>
          </cell>
          <cell r="P34">
            <v>1.6087777869829212</v>
          </cell>
          <cell r="Q34">
            <v>1.6782188447548461</v>
          </cell>
          <cell r="R34">
            <v>1.6926844413250539</v>
          </cell>
          <cell r="S34">
            <v>1.1852971793982054</v>
          </cell>
          <cell r="T34">
            <v>1.4608220219964883</v>
          </cell>
          <cell r="U34">
            <v>1.5840233003957205</v>
          </cell>
          <cell r="V34">
            <v>1.6926844413250539</v>
          </cell>
          <cell r="W34">
            <v>1.7293082740703067</v>
          </cell>
          <cell r="X34" t="e">
            <v>#REF!</v>
          </cell>
        </row>
        <row r="36">
          <cell r="A36" t="str">
            <v>Trade debtor days</v>
          </cell>
          <cell r="G36">
            <v>38.978004729904072</v>
          </cell>
          <cell r="H36">
            <v>42.211858869918089</v>
          </cell>
          <cell r="I36">
            <v>32.375079175539376</v>
          </cell>
          <cell r="J36">
            <v>34.547996676326669</v>
          </cell>
          <cell r="K36">
            <v>35</v>
          </cell>
          <cell r="L36">
            <v>35</v>
          </cell>
          <cell r="M36">
            <v>35</v>
          </cell>
          <cell r="N36">
            <v>35</v>
          </cell>
          <cell r="O36">
            <v>51</v>
          </cell>
          <cell r="P36">
            <v>51</v>
          </cell>
          <cell r="Q36">
            <v>51</v>
          </cell>
          <cell r="R36">
            <v>51</v>
          </cell>
          <cell r="S36">
            <v>0</v>
          </cell>
          <cell r="T36">
            <v>35.794405343219196</v>
          </cell>
          <cell r="U36">
            <v>36.262722138291686</v>
          </cell>
          <cell r="V36">
            <v>52.839899441463771</v>
          </cell>
          <cell r="W36">
            <v>52.839899441463771</v>
          </cell>
          <cell r="X36">
            <v>52.839899441463771</v>
          </cell>
        </row>
        <row r="37">
          <cell r="A37" t="str">
            <v>Stock days</v>
          </cell>
          <cell r="G37">
            <v>49.426277472823536</v>
          </cell>
          <cell r="H37">
            <v>56.942745612774559</v>
          </cell>
          <cell r="I37">
            <v>34.738612639805254</v>
          </cell>
          <cell r="J37">
            <v>34.803231953660493</v>
          </cell>
          <cell r="K37">
            <v>50</v>
          </cell>
          <cell r="L37">
            <v>50</v>
          </cell>
          <cell r="M37">
            <v>50</v>
          </cell>
          <cell r="N37">
            <v>50</v>
          </cell>
          <cell r="O37">
            <v>50</v>
          </cell>
          <cell r="P37">
            <v>50</v>
          </cell>
          <cell r="Q37">
            <v>50</v>
          </cell>
          <cell r="R37">
            <v>50</v>
          </cell>
          <cell r="S37">
            <v>0</v>
          </cell>
          <cell r="T37">
            <v>36.058848895775057</v>
          </cell>
          <cell r="U37">
            <v>51.803888768988102</v>
          </cell>
          <cell r="V37">
            <v>51.803822981827246</v>
          </cell>
          <cell r="W37">
            <v>51.803822981827246</v>
          </cell>
          <cell r="X37">
            <v>51.803822981827246</v>
          </cell>
        </row>
        <row r="38">
          <cell r="A38" t="str">
            <v>Trade creditor days</v>
          </cell>
          <cell r="G38">
            <v>41.718796436591674</v>
          </cell>
          <cell r="H38">
            <v>60.709859213001877</v>
          </cell>
          <cell r="I38">
            <v>35.839071474988032</v>
          </cell>
          <cell r="J38">
            <v>43.510796900942118</v>
          </cell>
          <cell r="K38">
            <v>46</v>
          </cell>
          <cell r="L38">
            <v>46</v>
          </cell>
          <cell r="M38">
            <v>46</v>
          </cell>
          <cell r="N38">
            <v>46</v>
          </cell>
          <cell r="O38">
            <v>46</v>
          </cell>
          <cell r="P38">
            <v>46</v>
          </cell>
          <cell r="Q38">
            <v>46</v>
          </cell>
          <cell r="R38">
            <v>46</v>
          </cell>
          <cell r="S38">
            <v>0</v>
          </cell>
          <cell r="T38">
            <v>44.259821182936044</v>
          </cell>
          <cell r="U38">
            <v>47.281034434204592</v>
          </cell>
          <cell r="V38">
            <v>47.283265568227101</v>
          </cell>
          <cell r="W38">
            <v>47.283265568227101</v>
          </cell>
          <cell r="X38" t="e">
            <v>#REF!</v>
          </cell>
        </row>
        <row r="40">
          <cell r="A40" t="str">
            <v>Cumulative issued shares (000s)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Net assets per share (R)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</row>
        <row r="42">
          <cell r="A42" t="str">
            <v>Earnings per share (R)</v>
          </cell>
          <cell r="G42" t="str">
            <v xml:space="preserve">     -</v>
          </cell>
          <cell r="H42" t="str">
            <v xml:space="preserve">     -</v>
          </cell>
          <cell r="I42" t="str">
            <v xml:space="preserve">     -</v>
          </cell>
          <cell r="J42" t="str">
            <v xml:space="preserve">     -</v>
          </cell>
          <cell r="K42" t="str">
            <v xml:space="preserve">     -</v>
          </cell>
          <cell r="L42" t="str">
            <v xml:space="preserve">     -</v>
          </cell>
          <cell r="M42" t="str">
            <v xml:space="preserve">     -</v>
          </cell>
          <cell r="N42" t="str">
            <v xml:space="preserve">     -</v>
          </cell>
          <cell r="O42" t="str">
            <v xml:space="preserve">     -</v>
          </cell>
          <cell r="P42" t="str">
            <v xml:space="preserve">     -</v>
          </cell>
          <cell r="Q42" t="str">
            <v xml:space="preserve">     -</v>
          </cell>
          <cell r="R42" t="str">
            <v xml:space="preserve">     -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</row>
        <row r="43">
          <cell r="A43" t="str">
            <v>Dividend per share (R)</v>
          </cell>
          <cell r="G43" t="str">
            <v xml:space="preserve">     -</v>
          </cell>
          <cell r="H43" t="str">
            <v xml:space="preserve">     -</v>
          </cell>
          <cell r="I43" t="str">
            <v xml:space="preserve">     -</v>
          </cell>
          <cell r="J43" t="str">
            <v xml:space="preserve">     -</v>
          </cell>
          <cell r="K43" t="str">
            <v xml:space="preserve">     -</v>
          </cell>
          <cell r="L43" t="str">
            <v xml:space="preserve">     -</v>
          </cell>
          <cell r="M43" t="str">
            <v xml:space="preserve">     -</v>
          </cell>
          <cell r="N43" t="str">
            <v xml:space="preserve">     -</v>
          </cell>
          <cell r="O43" t="str">
            <v xml:space="preserve">     -</v>
          </cell>
          <cell r="P43" t="str">
            <v xml:space="preserve">     -</v>
          </cell>
          <cell r="Q43" t="str">
            <v xml:space="preserve">     -</v>
          </cell>
          <cell r="R43" t="str">
            <v xml:space="preserve">     -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</row>
        <row r="44">
          <cell r="A44" t="str">
            <v>Dividend cover (times)</v>
          </cell>
          <cell r="G44" t="str">
            <v xml:space="preserve">     -</v>
          </cell>
          <cell r="H44" t="str">
            <v xml:space="preserve">     -</v>
          </cell>
          <cell r="I44" t="str">
            <v xml:space="preserve">     -</v>
          </cell>
          <cell r="J44" t="str">
            <v xml:space="preserve">     -</v>
          </cell>
          <cell r="K44" t="str">
            <v xml:space="preserve">     -</v>
          </cell>
          <cell r="L44" t="str">
            <v xml:space="preserve">     -</v>
          </cell>
          <cell r="M44" t="str">
            <v xml:space="preserve">     -</v>
          </cell>
          <cell r="N44" t="str">
            <v xml:space="preserve">     -</v>
          </cell>
          <cell r="O44" t="str">
            <v xml:space="preserve">     -</v>
          </cell>
          <cell r="P44" t="str">
            <v xml:space="preserve">     -</v>
          </cell>
          <cell r="Q44" t="str">
            <v xml:space="preserve">     -</v>
          </cell>
          <cell r="R44" t="str">
            <v xml:space="preserve">     -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</row>
      </sheetData>
      <sheetData sheetId="52" refreshError="1">
        <row r="1">
          <cell r="B1" t="str">
            <v>TEXTUAL SUMMARY REPORT</v>
          </cell>
        </row>
        <row r="3">
          <cell r="B3" t="str">
            <v>Date prepared:</v>
          </cell>
          <cell r="C3">
            <v>38404.745698263891</v>
          </cell>
        </row>
        <row r="5">
          <cell r="B5" t="str">
            <v>The following three operational &amp; financial reports for ENALENI cover</v>
          </cell>
        </row>
        <row r="6">
          <cell r="B6" t="str">
            <v>the months and years commencing in Jan 2004. They have been derived</v>
          </cell>
        </row>
        <row r="7">
          <cell r="B7" t="str">
            <v>from the detailed assumptions in Exl-Plan's Monthly, Quarterly and Annual</v>
          </cell>
        </row>
        <row r="8">
          <cell r="B8" t="str">
            <v>Reports.</v>
          </cell>
        </row>
        <row r="11">
          <cell r="B11" t="str">
            <v>1.  FIRST-YEAR OPERATIONAL  REPORT - ENALENI</v>
          </cell>
        </row>
        <row r="13">
          <cell r="B13" t="str">
            <v>This First-Year Operational Report covers the twelve months to end Dec 2004</v>
          </cell>
        </row>
        <row r="14">
          <cell r="B14" t="str">
            <v>based on detailed monthly projections and assumptions.</v>
          </cell>
        </row>
        <row r="16">
          <cell r="B16" t="str">
            <v>The following table summarises quarterly sales projections for the year:</v>
          </cell>
        </row>
        <row r="18">
          <cell r="C18" t="str">
            <v xml:space="preserve">                                  Quarter Ends in Year to Dec 2004</v>
          </cell>
          <cell r="G18" t="str">
            <v>Annual</v>
          </cell>
        </row>
        <row r="19">
          <cell r="B19" t="str">
            <v>Sales</v>
          </cell>
          <cell r="C19" t="str">
            <v>1 Qtr</v>
          </cell>
          <cell r="D19" t="str">
            <v>2 Qtr</v>
          </cell>
          <cell r="E19" t="str">
            <v>3 Qtr</v>
          </cell>
          <cell r="F19" t="str">
            <v>4 Qtr</v>
          </cell>
          <cell r="G19" t="str">
            <v>Total</v>
          </cell>
        </row>
        <row r="20">
          <cell r="C20" t="str">
            <v>R000</v>
          </cell>
          <cell r="D20" t="str">
            <v>R000</v>
          </cell>
          <cell r="E20" t="str">
            <v>R000</v>
          </cell>
          <cell r="F20" t="str">
            <v>R000</v>
          </cell>
          <cell r="G20" t="str">
            <v>R000</v>
          </cell>
        </row>
        <row r="21">
          <cell r="B21" t="str">
            <v>Product Group:</v>
          </cell>
        </row>
        <row r="22">
          <cell r="B22" t="str">
            <v xml:space="preserve"> - Pharma/Dettol/Bleach</v>
          </cell>
          <cell r="C22">
            <v>18860.699675441687</v>
          </cell>
          <cell r="D22">
            <v>21198.498773651081</v>
          </cell>
          <cell r="E22">
            <v>22251.662487131296</v>
          </cell>
          <cell r="F22">
            <v>21781.571243849336</v>
          </cell>
          <cell r="G22">
            <v>84092.432180073403</v>
          </cell>
        </row>
        <row r="23">
          <cell r="B23" t="str">
            <v xml:space="preserve"> - Other Co Packing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 t="str">
            <v xml:space="preserve"> - Group3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B25" t="str">
            <v xml:space="preserve"> - Group4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 t="str">
            <v xml:space="preserve"> - Group5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 t="str">
            <v xml:space="preserve"> - Group6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 t="str">
            <v>Total sales</v>
          </cell>
          <cell r="C28">
            <v>18860.699675441687</v>
          </cell>
          <cell r="D28">
            <v>21198.498773651081</v>
          </cell>
          <cell r="E28">
            <v>22251.662487131296</v>
          </cell>
          <cell r="F28">
            <v>21781.571243849336</v>
          </cell>
          <cell r="G28">
            <v>84092.432180073403</v>
          </cell>
        </row>
        <row r="29">
          <cell r="B29" t="str">
            <v>% Quarterly changes</v>
          </cell>
          <cell r="C29" t="str">
            <v>NA</v>
          </cell>
          <cell r="D29">
            <v>12.395081510435247</v>
          </cell>
          <cell r="E29">
            <v>4.9681051697361625</v>
          </cell>
          <cell r="F29">
            <v>-2.1126117814964402</v>
          </cell>
        </row>
        <row r="51">
          <cell r="B51" t="str">
            <v>Projected stock levels for the four quarters are as follows:</v>
          </cell>
        </row>
        <row r="53">
          <cell r="C53" t="str">
            <v>Opening</v>
          </cell>
          <cell r="D53" t="str">
            <v xml:space="preserve">             Quarter Ends in Year to Dec 2004</v>
          </cell>
        </row>
        <row r="54">
          <cell r="B54" t="str">
            <v>Stocks</v>
          </cell>
          <cell r="C54" t="str">
            <v>Levels</v>
          </cell>
          <cell r="D54" t="str">
            <v xml:space="preserve"> 1st</v>
          </cell>
          <cell r="E54" t="str">
            <v>2nd</v>
          </cell>
          <cell r="F54" t="str">
            <v>3rd</v>
          </cell>
          <cell r="G54" t="str">
            <v>4th</v>
          </cell>
        </row>
        <row r="55">
          <cell r="C55" t="str">
            <v>R000</v>
          </cell>
          <cell r="D55" t="str">
            <v>R000</v>
          </cell>
          <cell r="E55" t="str">
            <v>R000</v>
          </cell>
          <cell r="F55" t="str">
            <v>R000</v>
          </cell>
          <cell r="G55" t="str">
            <v>R000</v>
          </cell>
        </row>
        <row r="57">
          <cell r="B57" t="str">
            <v>Finished goods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Materials/goods</v>
          </cell>
          <cell r="C58">
            <v>12306</v>
          </cell>
          <cell r="D58">
            <v>10216.045758794231</v>
          </cell>
          <cell r="E58">
            <v>13228.501074418926</v>
          </cell>
          <cell r="F58">
            <v>8471.1439313111186</v>
          </cell>
          <cell r="G58">
            <v>8307.6063157793942</v>
          </cell>
        </row>
        <row r="59">
          <cell r="B59" t="str">
            <v>Total stocks</v>
          </cell>
          <cell r="C59">
            <v>12306</v>
          </cell>
          <cell r="D59">
            <v>10216.045758794231</v>
          </cell>
          <cell r="E59">
            <v>13228.501074418926</v>
          </cell>
          <cell r="F59">
            <v>8471.1439313111186</v>
          </cell>
          <cell r="G59">
            <v>8307.6063157793942</v>
          </cell>
        </row>
        <row r="61">
          <cell r="B61" t="str">
            <v>The projected average materials/goods cost percentages for the four quarters are</v>
          </cell>
        </row>
        <row r="62">
          <cell r="B62" t="str">
            <v>as follows:</v>
          </cell>
        </row>
        <row r="64">
          <cell r="C64" t="str">
            <v xml:space="preserve">                 Quarterly Averages for Year to Dec 2004</v>
          </cell>
          <cell r="G64" t="str">
            <v>Annual</v>
          </cell>
        </row>
        <row r="65">
          <cell r="B65" t="str">
            <v>Product Groups</v>
          </cell>
          <cell r="C65" t="str">
            <v xml:space="preserve"> 1st</v>
          </cell>
          <cell r="D65" t="str">
            <v>2nd</v>
          </cell>
          <cell r="E65" t="str">
            <v>3rd</v>
          </cell>
          <cell r="F65" t="str">
            <v>4th</v>
          </cell>
          <cell r="G65" t="str">
            <v>Averages</v>
          </cell>
        </row>
        <row r="66">
          <cell r="C66" t="str">
            <v>% Sales</v>
          </cell>
          <cell r="D66" t="str">
            <v>% Sales</v>
          </cell>
          <cell r="E66" t="str">
            <v>% Sales</v>
          </cell>
          <cell r="F66" t="str">
            <v>% Sales</v>
          </cell>
          <cell r="G66" t="str">
            <v>% Sales</v>
          </cell>
        </row>
        <row r="68">
          <cell r="B68" t="str">
            <v>Pharma/Dettol/Bleach</v>
          </cell>
          <cell r="C68">
            <v>74.190345968847154</v>
          </cell>
          <cell r="D68">
            <v>76.377286986569246</v>
          </cell>
          <cell r="E68">
            <v>75.489714867130147</v>
          </cell>
          <cell r="F68">
            <v>74.75980570537142</v>
          </cell>
          <cell r="G68">
            <v>75.232969070613976</v>
          </cell>
        </row>
        <row r="69">
          <cell r="B69" t="str">
            <v>Other Co Packing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 t="str">
            <v>Group3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 t="str">
            <v>Group4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B72" t="str">
            <v>Group5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B73" t="str">
            <v>Group6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B74" t="str">
            <v>Based on Cost of Materials (Assumption Report No. 2) as % Sales (Report No. 1)</v>
          </cell>
        </row>
        <row r="76">
          <cell r="B76" t="str">
            <v>The projected manning levels at quarter ends are as follows:</v>
          </cell>
        </row>
        <row r="78">
          <cell r="D78" t="str">
            <v xml:space="preserve">             Quarter Ends in Year to Dec 2004</v>
          </cell>
        </row>
        <row r="79">
          <cell r="B79" t="str">
            <v>Functions</v>
          </cell>
          <cell r="D79" t="str">
            <v xml:space="preserve"> 1st</v>
          </cell>
          <cell r="E79" t="str">
            <v>2nd</v>
          </cell>
          <cell r="F79" t="str">
            <v>3rd</v>
          </cell>
          <cell r="G79" t="str">
            <v>4th</v>
          </cell>
        </row>
        <row r="80">
          <cell r="D80" t="str">
            <v>Nos</v>
          </cell>
          <cell r="E80" t="str">
            <v>Nos</v>
          </cell>
          <cell r="F80" t="str">
            <v>Nos</v>
          </cell>
          <cell r="G80" t="str">
            <v>Nos</v>
          </cell>
        </row>
        <row r="81">
          <cell r="B81" t="str">
            <v>Direct:</v>
          </cell>
        </row>
        <row r="82">
          <cell r="B82" t="str">
            <v xml:space="preserve"> - Pharma/Dettol/Bleach</v>
          </cell>
          <cell r="D82">
            <v>1</v>
          </cell>
          <cell r="E82">
            <v>1</v>
          </cell>
          <cell r="F82">
            <v>1</v>
          </cell>
          <cell r="G82">
            <v>1</v>
          </cell>
        </row>
        <row r="83">
          <cell r="B83" t="str">
            <v xml:space="preserve"> - Other Co Packing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B84" t="str">
            <v xml:space="preserve"> - Group3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B85" t="str">
            <v xml:space="preserve"> - Group4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B86" t="str">
            <v xml:space="preserve"> - Group5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B87" t="str">
            <v xml:space="preserve"> - Group6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B88" t="str">
            <v>Total direct</v>
          </cell>
          <cell r="D88">
            <v>1</v>
          </cell>
          <cell r="E88">
            <v>1</v>
          </cell>
          <cell r="F88">
            <v>1</v>
          </cell>
          <cell r="G88">
            <v>1</v>
          </cell>
        </row>
        <row r="89">
          <cell r="B89" t="str">
            <v>Indirect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B90" t="str">
            <v>Supervision etc.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B91" t="str">
            <v>Salesforce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B92" t="str">
            <v>Clerical</v>
          </cell>
          <cell r="D92">
            <v>1</v>
          </cell>
          <cell r="E92">
            <v>1</v>
          </cell>
          <cell r="F92">
            <v>1</v>
          </cell>
          <cell r="G92">
            <v>1</v>
          </cell>
        </row>
        <row r="93">
          <cell r="B93" t="str">
            <v>Management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Retrenchments &amp; relocation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 t="str">
            <v>Total manpower</v>
          </cell>
          <cell r="D95">
            <v>2</v>
          </cell>
          <cell r="E95">
            <v>2</v>
          </cell>
          <cell r="F95">
            <v>2</v>
          </cell>
          <cell r="G95">
            <v>2</v>
          </cell>
        </row>
        <row r="97">
          <cell r="B97" t="str">
            <v>Direct, indirect and overhead costs are summarised below.</v>
          </cell>
        </row>
        <row r="99">
          <cell r="E99" t="str">
            <v>Quarters in Year to Dec 2004</v>
          </cell>
          <cell r="H99" t="str">
            <v>Annual</v>
          </cell>
        </row>
        <row r="100">
          <cell r="B100" t="str">
            <v>Cost  Analysis</v>
          </cell>
          <cell r="D100" t="str">
            <v xml:space="preserve"> 1st</v>
          </cell>
          <cell r="E100" t="str">
            <v>2nd</v>
          </cell>
          <cell r="F100" t="str">
            <v>3rd</v>
          </cell>
          <cell r="G100" t="str">
            <v>4th</v>
          </cell>
          <cell r="H100" t="str">
            <v>Total</v>
          </cell>
        </row>
        <row r="101">
          <cell r="D101" t="str">
            <v>R000</v>
          </cell>
          <cell r="E101" t="str">
            <v>R000</v>
          </cell>
          <cell r="F101" t="str">
            <v>R000</v>
          </cell>
          <cell r="G101" t="str">
            <v>R000</v>
          </cell>
          <cell r="H101" t="str">
            <v>R000</v>
          </cell>
        </row>
        <row r="103">
          <cell r="B103" t="str">
            <v>Materials/packaging/goods</v>
          </cell>
          <cell r="D103">
            <v>13992.818341355422</v>
          </cell>
          <cell r="E103">
            <v>16190.83824519585</v>
          </cell>
          <cell r="F103">
            <v>16797.716564731578</v>
          </cell>
          <cell r="G103">
            <v>16283.860341478816</v>
          </cell>
          <cell r="H103">
            <v>63265.233492761668</v>
          </cell>
        </row>
        <row r="104">
          <cell r="B104" t="str">
            <v>Direct labour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B105" t="str">
            <v>Other direct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>Total Cost of sales</v>
          </cell>
          <cell r="D106">
            <v>13992.818341355422</v>
          </cell>
          <cell r="E106">
            <v>16190.83824519585</v>
          </cell>
          <cell r="F106">
            <v>16797.716564731578</v>
          </cell>
          <cell r="G106">
            <v>16283.860341478816</v>
          </cell>
          <cell r="H106">
            <v>63265.233492761668</v>
          </cell>
        </row>
        <row r="107">
          <cell r="B107" t="str">
            <v>Operational overheads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B108" t="str">
            <v>Selling &amp; distribution</v>
          </cell>
          <cell r="D108">
            <v>87</v>
          </cell>
          <cell r="E108">
            <v>119</v>
          </cell>
          <cell r="F108">
            <v>63</v>
          </cell>
          <cell r="G108">
            <v>36</v>
          </cell>
          <cell r="H108">
            <v>305</v>
          </cell>
        </row>
        <row r="109">
          <cell r="B109" t="str">
            <v>Management/admin staff</v>
          </cell>
          <cell r="D109">
            <v>2139.1002380999998</v>
          </cell>
          <cell r="E109">
            <v>2113.2502380999995</v>
          </cell>
          <cell r="F109">
            <v>2077.8252380999998</v>
          </cell>
          <cell r="G109">
            <v>2047.8252380999998</v>
          </cell>
          <cell r="H109">
            <v>8378.0009523999997</v>
          </cell>
        </row>
        <row r="110">
          <cell r="B110" t="str">
            <v>Retrenchments &amp; relocation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B111" t="str">
            <v>Administration</v>
          </cell>
          <cell r="D111">
            <v>644.9</v>
          </cell>
          <cell r="E111">
            <v>576.54999999999995</v>
          </cell>
          <cell r="F111">
            <v>560.72500000000002</v>
          </cell>
          <cell r="G111">
            <v>593.125</v>
          </cell>
          <cell r="H111">
            <v>2375.2999999999997</v>
          </cell>
        </row>
        <row r="112">
          <cell r="B112" t="str">
            <v>Establishment &amp; general</v>
          </cell>
          <cell r="D112">
            <v>1473.0742368421052</v>
          </cell>
          <cell r="E112">
            <v>1473.0742368421052</v>
          </cell>
          <cell r="F112">
            <v>1473.0742368421052</v>
          </cell>
          <cell r="G112">
            <v>1426.5344122807016</v>
          </cell>
          <cell r="H112">
            <v>5845.7571228070174</v>
          </cell>
        </row>
        <row r="113">
          <cell r="B113" t="str">
            <v>Total overhead costs</v>
          </cell>
          <cell r="D113">
            <v>4344.0744749421046</v>
          </cell>
          <cell r="E113">
            <v>4281.8744749421048</v>
          </cell>
          <cell r="F113">
            <v>4174.6244749421048</v>
          </cell>
          <cell r="G113">
            <v>4103.4846503807012</v>
          </cell>
          <cell r="H113">
            <v>16904.058075207016</v>
          </cell>
        </row>
        <row r="114">
          <cell r="B114" t="str">
            <v>Total direct &amp; indirect costs</v>
          </cell>
          <cell r="D114">
            <v>18336.892816297528</v>
          </cell>
          <cell r="E114">
            <v>20472.712720137955</v>
          </cell>
          <cell r="F114">
            <v>20972.341039673684</v>
          </cell>
          <cell r="G114">
            <v>20387.344991859518</v>
          </cell>
          <cell r="H114">
            <v>80169.291567968685</v>
          </cell>
        </row>
        <row r="143">
          <cell r="B143" t="str">
            <v>Proposed capital expenditure (excluding finance leasing) is summarised in the next table.</v>
          </cell>
        </row>
        <row r="145">
          <cell r="E145" t="str">
            <v>Quarters in Year to Dec 2004</v>
          </cell>
          <cell r="H145" t="str">
            <v>Annual</v>
          </cell>
        </row>
        <row r="146">
          <cell r="B146" t="str">
            <v>Capital Expenditure</v>
          </cell>
          <cell r="D146" t="str">
            <v xml:space="preserve"> 1st</v>
          </cell>
          <cell r="E146" t="str">
            <v>2nd</v>
          </cell>
          <cell r="F146" t="str">
            <v>3rd</v>
          </cell>
          <cell r="G146" t="str">
            <v>4th</v>
          </cell>
          <cell r="H146" t="str">
            <v>Total</v>
          </cell>
        </row>
        <row r="147">
          <cell r="D147" t="str">
            <v>R000</v>
          </cell>
          <cell r="E147" t="str">
            <v>R000</v>
          </cell>
          <cell r="F147" t="str">
            <v>R000</v>
          </cell>
          <cell r="G147" t="str">
            <v>R000</v>
          </cell>
          <cell r="H147" t="str">
            <v>R000</v>
          </cell>
        </row>
        <row r="149">
          <cell r="B149" t="str">
            <v>Land &amp; Buildings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B150" t="str">
            <v>Equipment, Plant etc.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B151" t="str">
            <v>Computers &amp; Equipment</v>
          </cell>
          <cell r="D151">
            <v>50</v>
          </cell>
          <cell r="E151">
            <v>0</v>
          </cell>
          <cell r="F151">
            <v>0</v>
          </cell>
          <cell r="G151">
            <v>0</v>
          </cell>
          <cell r="H151">
            <v>50</v>
          </cell>
        </row>
        <row r="152">
          <cell r="B152" t="str">
            <v>Fixed Asset provision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B153" t="str">
            <v>Total capital expenditure</v>
          </cell>
          <cell r="D153">
            <v>50</v>
          </cell>
          <cell r="E153">
            <v>0</v>
          </cell>
          <cell r="F153">
            <v>0</v>
          </cell>
          <cell r="G153">
            <v>0</v>
          </cell>
          <cell r="H153">
            <v>50</v>
          </cell>
        </row>
        <row r="155">
          <cell r="B155" t="str">
            <v>Changes in loan finance and capital leasing additions are summarised below</v>
          </cell>
        </row>
        <row r="157">
          <cell r="E157" t="str">
            <v>Quarters in Year to Dec 2004</v>
          </cell>
          <cell r="H157" t="str">
            <v>Annual</v>
          </cell>
        </row>
        <row r="158">
          <cell r="B158" t="str">
            <v>Loans &amp; Finance Leasing</v>
          </cell>
          <cell r="D158" t="str">
            <v xml:space="preserve"> 1st</v>
          </cell>
          <cell r="E158" t="str">
            <v>2nd</v>
          </cell>
          <cell r="F158" t="str">
            <v>3rd</v>
          </cell>
          <cell r="G158" t="str">
            <v>4th</v>
          </cell>
          <cell r="H158" t="str">
            <v>Total</v>
          </cell>
        </row>
        <row r="159">
          <cell r="D159" t="str">
            <v>R000</v>
          </cell>
          <cell r="E159" t="str">
            <v>R000</v>
          </cell>
          <cell r="F159" t="str">
            <v>R000</v>
          </cell>
          <cell r="G159" t="str">
            <v>R000</v>
          </cell>
          <cell r="H159" t="str">
            <v>R000</v>
          </cell>
        </row>
        <row r="161">
          <cell r="B161" t="str">
            <v>Increase in longterm loans</v>
          </cell>
          <cell r="D161">
            <v>50</v>
          </cell>
          <cell r="E161">
            <v>0</v>
          </cell>
          <cell r="F161">
            <v>0</v>
          </cell>
          <cell r="G161">
            <v>0</v>
          </cell>
          <cell r="H161">
            <v>50</v>
          </cell>
        </row>
        <row r="162">
          <cell r="B162" t="str">
            <v>Longterm loan repayments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B163" t="str">
            <v>Net changes in longterm loans</v>
          </cell>
          <cell r="D163">
            <v>50</v>
          </cell>
          <cell r="E163">
            <v>0</v>
          </cell>
          <cell r="F163">
            <v>0</v>
          </cell>
          <cell r="G163">
            <v>0</v>
          </cell>
          <cell r="H163">
            <v>50</v>
          </cell>
        </row>
        <row r="165">
          <cell r="B165" t="str">
            <v>Increases in 'other loans'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B166" t="str">
            <v>'Other loan' repayments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B167" t="str">
            <v>Net changes in 'other loans'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9">
          <cell r="B169" t="str">
            <v>Increases in finance leases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B170" t="str">
            <v>Finance lease repayments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B171" t="str">
            <v>Net changes in capital leases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3">
          <cell r="B173" t="str">
            <v>Net changes in loans &amp; leases</v>
          </cell>
          <cell r="D173">
            <v>50</v>
          </cell>
          <cell r="E173">
            <v>0</v>
          </cell>
          <cell r="F173">
            <v>0</v>
          </cell>
          <cell r="G173">
            <v>0</v>
          </cell>
          <cell r="H173">
            <v>50</v>
          </cell>
        </row>
        <row r="175">
          <cell r="B175" t="str">
            <v>Other significant transactions during the year include the following:</v>
          </cell>
        </row>
        <row r="177">
          <cell r="E177" t="str">
            <v>Quarters in Year to Dec 2004</v>
          </cell>
          <cell r="H177" t="str">
            <v>Annual</v>
          </cell>
        </row>
        <row r="178">
          <cell r="B178" t="str">
            <v>Other Transactions</v>
          </cell>
          <cell r="D178" t="str">
            <v xml:space="preserve"> 1st</v>
          </cell>
          <cell r="E178" t="str">
            <v>2nd</v>
          </cell>
          <cell r="F178" t="str">
            <v>3rd</v>
          </cell>
          <cell r="G178" t="str">
            <v>4th</v>
          </cell>
          <cell r="H178" t="str">
            <v>Total</v>
          </cell>
        </row>
        <row r="179">
          <cell r="D179" t="str">
            <v>R000</v>
          </cell>
          <cell r="E179" t="str">
            <v>R000</v>
          </cell>
          <cell r="F179" t="str">
            <v>R000</v>
          </cell>
          <cell r="G179" t="str">
            <v>R000</v>
          </cell>
          <cell r="H179" t="str">
            <v>R000</v>
          </cell>
        </row>
        <row r="181">
          <cell r="B181" t="str">
            <v>Revenue grants receivable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B182" t="str">
            <v>Capital grants receivable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4">
          <cell r="B184" t="str">
            <v>Proceeds of share issues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6">
          <cell r="B186" t="str">
            <v>Proceeds of fixed asset sales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8">
          <cell r="B188" t="str">
            <v>Dividends declared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91">
          <cell r="B191" t="str">
            <v>2.  FIRST-YEAR FINANCIAL  REPORT - ENALENI</v>
          </cell>
        </row>
        <row r="193">
          <cell r="B193" t="str">
            <v>This First-Year Financial Report covers the twelve months to end Dec 2004</v>
          </cell>
        </row>
        <row r="194">
          <cell r="B194" t="str">
            <v>based on detailed monthly projections and assumptions.</v>
          </cell>
        </row>
        <row r="217">
          <cell r="B217" t="str">
            <v>The following table analyses sales and gross profit margins by</v>
          </cell>
        </row>
        <row r="218">
          <cell r="B218" t="str">
            <v>main product group for the full year:</v>
          </cell>
        </row>
        <row r="220">
          <cell r="C220" t="str">
            <v>Total</v>
          </cell>
          <cell r="D220" t="str">
            <v>Gross</v>
          </cell>
          <cell r="E220" t="str">
            <v>Gross</v>
          </cell>
        </row>
        <row r="221">
          <cell r="B221" t="str">
            <v>Year to end Dec 2004</v>
          </cell>
          <cell r="C221" t="str">
            <v>Sales</v>
          </cell>
          <cell r="D221" t="str">
            <v>Profit</v>
          </cell>
          <cell r="E221" t="str">
            <v>Profit</v>
          </cell>
        </row>
        <row r="222">
          <cell r="C222" t="str">
            <v>R000</v>
          </cell>
          <cell r="D222" t="str">
            <v>R000</v>
          </cell>
          <cell r="E222" t="str">
            <v>% Sales</v>
          </cell>
        </row>
        <row r="223">
          <cell r="B223" t="str">
            <v>Product Group:</v>
          </cell>
        </row>
        <row r="224">
          <cell r="B224" t="str">
            <v xml:space="preserve"> - Pharma/Dettol/Bleach</v>
          </cell>
          <cell r="C224">
            <v>84092.432180073403</v>
          </cell>
          <cell r="D224">
            <v>20827.198687311735</v>
          </cell>
          <cell r="E224">
            <v>24.76703092938601</v>
          </cell>
        </row>
        <row r="225">
          <cell r="B225" t="str">
            <v xml:space="preserve"> - Other Co Packing</v>
          </cell>
          <cell r="C225">
            <v>0</v>
          </cell>
          <cell r="D225">
            <v>0</v>
          </cell>
          <cell r="E225">
            <v>0</v>
          </cell>
        </row>
        <row r="226">
          <cell r="B226" t="str">
            <v xml:space="preserve"> - Group3</v>
          </cell>
          <cell r="C226">
            <v>0</v>
          </cell>
          <cell r="D226">
            <v>0</v>
          </cell>
          <cell r="E226">
            <v>0</v>
          </cell>
        </row>
        <row r="227">
          <cell r="B227" t="str">
            <v xml:space="preserve"> - Group4</v>
          </cell>
          <cell r="C227">
            <v>0</v>
          </cell>
          <cell r="D227">
            <v>0</v>
          </cell>
          <cell r="E227">
            <v>0</v>
          </cell>
        </row>
        <row r="228">
          <cell r="B228" t="str">
            <v xml:space="preserve"> - Group5</v>
          </cell>
          <cell r="C228">
            <v>0</v>
          </cell>
          <cell r="D228">
            <v>0</v>
          </cell>
          <cell r="E228">
            <v>0</v>
          </cell>
        </row>
        <row r="229">
          <cell r="B229" t="str">
            <v xml:space="preserve"> - Group6</v>
          </cell>
          <cell r="C229">
            <v>0</v>
          </cell>
          <cell r="D229">
            <v>0</v>
          </cell>
          <cell r="E229">
            <v>0</v>
          </cell>
        </row>
        <row r="230">
          <cell r="B230" t="str">
            <v>Total</v>
          </cell>
          <cell r="C230">
            <v>84092.432180073403</v>
          </cell>
          <cell r="D230">
            <v>20827.198687311735</v>
          </cell>
          <cell r="E230">
            <v>24.76703092938601</v>
          </cell>
        </row>
        <row r="233">
          <cell r="B233" t="str">
            <v>The projected overall gross profit margin is 25%.</v>
          </cell>
        </row>
        <row r="235">
          <cell r="B235" t="str">
            <v>Based on projected sales of R84092 000, ENALENI</v>
          </cell>
        </row>
        <row r="236">
          <cell r="B236" t="str">
            <v>expects to report a pretax profit of R3529 000 for the year.</v>
          </cell>
        </row>
        <row r="237">
          <cell r="B237" t="str">
            <v>The following table analyses these projections:</v>
          </cell>
        </row>
        <row r="239">
          <cell r="B239" t="str">
            <v>Year to end Dec 2004</v>
          </cell>
          <cell r="D239" t="str">
            <v>R000</v>
          </cell>
          <cell r="E239" t="str">
            <v>% Sales</v>
          </cell>
        </row>
        <row r="240">
          <cell r="B240" t="str">
            <v>Sales</v>
          </cell>
          <cell r="D240">
            <v>84092.432180073403</v>
          </cell>
          <cell r="E240">
            <v>100</v>
          </cell>
        </row>
        <row r="241">
          <cell r="B241" t="str">
            <v>Cost of sales</v>
          </cell>
          <cell r="D241">
            <v>63265.233492761668</v>
          </cell>
          <cell r="E241">
            <v>75.23296907061399</v>
          </cell>
        </row>
        <row r="242">
          <cell r="B242" t="str">
            <v>Gross Profit</v>
          </cell>
          <cell r="D242">
            <v>20827.198687311735</v>
          </cell>
          <cell r="E242">
            <v>24.76703092938601</v>
          </cell>
        </row>
        <row r="243">
          <cell r="B243" t="str">
            <v>Overheads:</v>
          </cell>
        </row>
        <row r="244">
          <cell r="B244" t="str">
            <v xml:space="preserve"> -Operational</v>
          </cell>
          <cell r="D244">
            <v>0</v>
          </cell>
          <cell r="E244">
            <v>0</v>
          </cell>
        </row>
        <row r="245">
          <cell r="B245" t="str">
            <v xml:space="preserve"> -Selling &amp; distribution</v>
          </cell>
          <cell r="D245">
            <v>305</v>
          </cell>
          <cell r="E245">
            <v>0.36269613340101847</v>
          </cell>
        </row>
        <row r="246">
          <cell r="B246" t="str">
            <v xml:space="preserve"> -Management/admin staff</v>
          </cell>
          <cell r="D246">
            <v>8378.0009523999961</v>
          </cell>
          <cell r="E246">
            <v>9.9628477084115694</v>
          </cell>
        </row>
        <row r="247">
          <cell r="B247" t="str">
            <v xml:space="preserve"> -Retrenchments &amp; relocation</v>
          </cell>
          <cell r="D247">
            <v>0</v>
          </cell>
          <cell r="E247">
            <v>0</v>
          </cell>
        </row>
        <row r="248">
          <cell r="B248" t="str">
            <v xml:space="preserve"> -Administration</v>
          </cell>
          <cell r="D248">
            <v>2375.2999999999997</v>
          </cell>
          <cell r="E248">
            <v>2.8246299202211116</v>
          </cell>
        </row>
        <row r="249">
          <cell r="B249" t="str">
            <v xml:space="preserve"> -Establishment &amp; general</v>
          </cell>
          <cell r="D249">
            <v>5845.7571228070174</v>
          </cell>
          <cell r="E249">
            <v>6.9515852630936656</v>
          </cell>
        </row>
        <row r="250">
          <cell r="B250" t="str">
            <v>Total overhead costs</v>
          </cell>
          <cell r="D250">
            <v>16904.058075207013</v>
          </cell>
          <cell r="E250">
            <v>20.101759025127365</v>
          </cell>
        </row>
        <row r="251">
          <cell r="B251" t="str">
            <v>Trading profit</v>
          </cell>
          <cell r="D251">
            <v>3923.1406121047366</v>
          </cell>
          <cell r="E251">
            <v>4.6652719042586641</v>
          </cell>
        </row>
        <row r="252">
          <cell r="B252" t="str">
            <v>Less: Bad debts</v>
          </cell>
          <cell r="D252">
            <v>0</v>
          </cell>
          <cell r="E252">
            <v>0</v>
          </cell>
        </row>
        <row r="253">
          <cell r="B253" t="str">
            <v xml:space="preserve">      Depreciation</v>
          </cell>
          <cell r="D253">
            <v>147.875</v>
          </cell>
          <cell r="E253">
            <v>0.1758481663169692</v>
          </cell>
        </row>
        <row r="254">
          <cell r="B254" t="str">
            <v xml:space="preserve">      Intangible asset writedowns</v>
          </cell>
          <cell r="D254">
            <v>0</v>
          </cell>
          <cell r="E254">
            <v>0</v>
          </cell>
        </row>
        <row r="255">
          <cell r="B255" t="str">
            <v xml:space="preserve">      Interest payable</v>
          </cell>
          <cell r="D255">
            <v>303.09616757003738</v>
          </cell>
          <cell r="E255">
            <v>0.36043215746334334</v>
          </cell>
        </row>
        <row r="256">
          <cell r="B256" t="str">
            <v xml:space="preserve">      Finance lease charges</v>
          </cell>
          <cell r="D256">
            <v>0</v>
          </cell>
          <cell r="E256">
            <v>0</v>
          </cell>
        </row>
        <row r="257">
          <cell r="B257" t="str">
            <v xml:space="preserve">      Operating lease &amp; HP payments</v>
          </cell>
          <cell r="D257">
            <v>0</v>
          </cell>
          <cell r="E257">
            <v>0</v>
          </cell>
        </row>
        <row r="258">
          <cell r="B258" t="str">
            <v>Plus: Interest receivable</v>
          </cell>
          <cell r="D258">
            <v>56.569845563370684</v>
          </cell>
          <cell r="E258">
            <v>6.7271030337466578E-2</v>
          </cell>
        </row>
        <row r="259">
          <cell r="B259" t="str">
            <v xml:space="preserve">      Other income</v>
          </cell>
          <cell r="D259">
            <v>0</v>
          </cell>
          <cell r="E259">
            <v>0</v>
          </cell>
        </row>
        <row r="260">
          <cell r="B260" t="str">
            <v xml:space="preserve">      Revenue grants receivable</v>
          </cell>
          <cell r="D260">
            <v>0</v>
          </cell>
          <cell r="E260">
            <v>0</v>
          </cell>
        </row>
        <row r="261">
          <cell r="B261" t="str">
            <v xml:space="preserve">      Capital grant amortisation</v>
          </cell>
          <cell r="D261">
            <v>0</v>
          </cell>
          <cell r="E261">
            <v>0</v>
          </cell>
        </row>
        <row r="262">
          <cell r="B262" t="str">
            <v xml:space="preserve">      Profit(loss) sale of F Assets</v>
          </cell>
          <cell r="D262">
            <v>0</v>
          </cell>
          <cell r="E262">
            <v>0</v>
          </cell>
        </row>
        <row r="263">
          <cell r="B263" t="str">
            <v>Net profit before tax</v>
          </cell>
          <cell r="D263">
            <v>3528.7392900980526</v>
          </cell>
          <cell r="E263">
            <v>4.1962626108157979</v>
          </cell>
        </row>
        <row r="265">
          <cell r="B265" t="str">
            <v>Based on detailed monthly projections, the net cash inflow</v>
          </cell>
        </row>
        <row r="266">
          <cell r="B266" t="str">
            <v>for the twelve months will be R3790 000. The projected year-end</v>
          </cell>
        </row>
        <row r="267">
          <cell r="B267" t="str">
            <v>bank position will be a R3331 000, cash balance.</v>
          </cell>
        </row>
        <row r="269">
          <cell r="B269" t="str">
            <v xml:space="preserve">The next table compares the projected results with those for </v>
          </cell>
        </row>
        <row r="270">
          <cell r="B270" t="str">
            <v>the previous year which ended in Dec 2003.</v>
          </cell>
        </row>
        <row r="272">
          <cell r="B272" t="str">
            <v>Years ending:</v>
          </cell>
          <cell r="C272" t="str">
            <v xml:space="preserve">  Dec 2003</v>
          </cell>
          <cell r="D272" t="str">
            <v xml:space="preserve">  Dec 2004</v>
          </cell>
          <cell r="E272" t="str">
            <v xml:space="preserve"> Change</v>
          </cell>
        </row>
        <row r="273">
          <cell r="C273" t="str">
            <v>R000</v>
          </cell>
          <cell r="D273" t="str">
            <v>R000</v>
          </cell>
          <cell r="E273" t="str">
            <v>%</v>
          </cell>
        </row>
        <row r="275">
          <cell r="B275" t="str">
            <v>Sales</v>
          </cell>
          <cell r="C275">
            <v>0</v>
          </cell>
          <cell r="D275">
            <v>84092.432180073403</v>
          </cell>
          <cell r="E275">
            <v>0</v>
          </cell>
        </row>
        <row r="276">
          <cell r="B276" t="str">
            <v>Cost of sales</v>
          </cell>
          <cell r="C276">
            <v>0</v>
          </cell>
          <cell r="D276">
            <v>63265.233492761654</v>
          </cell>
          <cell r="E276">
            <v>0</v>
          </cell>
        </row>
        <row r="277">
          <cell r="B277" t="str">
            <v>Gross profit</v>
          </cell>
          <cell r="C277">
            <v>0</v>
          </cell>
          <cell r="D277">
            <v>20827.198687311749</v>
          </cell>
          <cell r="E277">
            <v>0</v>
          </cell>
        </row>
        <row r="278">
          <cell r="B278" t="str">
            <v>Overheads</v>
          </cell>
          <cell r="C278">
            <v>0</v>
          </cell>
          <cell r="D278">
            <v>16904.058075207013</v>
          </cell>
          <cell r="E278">
            <v>0</v>
          </cell>
        </row>
        <row r="279">
          <cell r="B279" t="str">
            <v>Trading profit</v>
          </cell>
          <cell r="C279">
            <v>0</v>
          </cell>
          <cell r="D279">
            <v>3923.1406121047366</v>
          </cell>
          <cell r="E279">
            <v>0</v>
          </cell>
        </row>
        <row r="280">
          <cell r="B280" t="str">
            <v>Depn., interest etc.</v>
          </cell>
          <cell r="C280">
            <v>0</v>
          </cell>
          <cell r="D280">
            <v>-394.40132200668404</v>
          </cell>
          <cell r="E280">
            <v>0</v>
          </cell>
        </row>
        <row r="281">
          <cell r="B281" t="str">
            <v>Net profit before tax</v>
          </cell>
          <cell r="C281">
            <v>0</v>
          </cell>
          <cell r="D281">
            <v>3528.7392900980526</v>
          </cell>
          <cell r="E281">
            <v>0</v>
          </cell>
        </row>
        <row r="282">
          <cell r="B282" t="str">
            <v>Tax</v>
          </cell>
          <cell r="C282">
            <v>0</v>
          </cell>
          <cell r="D282">
            <v>1058.6217870294156</v>
          </cell>
          <cell r="E282">
            <v>0</v>
          </cell>
        </row>
        <row r="283">
          <cell r="B283" t="str">
            <v>Profit after tax</v>
          </cell>
          <cell r="C283">
            <v>0</v>
          </cell>
          <cell r="D283">
            <v>2470.1175030686372</v>
          </cell>
          <cell r="E283">
            <v>0</v>
          </cell>
        </row>
        <row r="284">
          <cell r="B284" t="str">
            <v>Dividends</v>
          </cell>
          <cell r="C284">
            <v>0</v>
          </cell>
          <cell r="D284">
            <v>0</v>
          </cell>
          <cell r="E284">
            <v>0</v>
          </cell>
        </row>
        <row r="285">
          <cell r="B285" t="str">
            <v>Retained</v>
          </cell>
          <cell r="C285">
            <v>0</v>
          </cell>
          <cell r="D285">
            <v>2470.1175030686372</v>
          </cell>
          <cell r="E285">
            <v>0</v>
          </cell>
        </row>
        <row r="287">
          <cell r="B287" t="str">
            <v>This indicates that sales could increase by R84092 000 while</v>
          </cell>
        </row>
        <row r="288">
          <cell r="B288" t="str">
            <v>the pretax position could improve by R3529 000 over the year.</v>
          </cell>
        </row>
        <row r="290">
          <cell r="B290" t="str">
            <v>The following table summarises cashflows for the year by quarter.</v>
          </cell>
        </row>
        <row r="292">
          <cell r="E292" t="str">
            <v>Quarters in Year to Dec 2004</v>
          </cell>
          <cell r="H292" t="str">
            <v>Annual</v>
          </cell>
        </row>
        <row r="293">
          <cell r="B293" t="str">
            <v>Cashflows</v>
          </cell>
          <cell r="D293" t="str">
            <v xml:space="preserve"> 1st</v>
          </cell>
          <cell r="E293" t="str">
            <v>2nd</v>
          </cell>
          <cell r="F293" t="str">
            <v>3rd</v>
          </cell>
          <cell r="G293" t="str">
            <v>4th</v>
          </cell>
          <cell r="H293" t="str">
            <v>Total</v>
          </cell>
        </row>
        <row r="294">
          <cell r="D294" t="str">
            <v>R000</v>
          </cell>
          <cell r="E294" t="str">
            <v>R000</v>
          </cell>
          <cell r="F294" t="str">
            <v>R000</v>
          </cell>
          <cell r="G294" t="str">
            <v>R000</v>
          </cell>
          <cell r="H294" t="str">
            <v>R000</v>
          </cell>
        </row>
        <row r="296">
          <cell r="B296" t="str">
            <v>Total cash inflow</v>
          </cell>
          <cell r="D296">
            <v>24898.008324333896</v>
          </cell>
          <cell r="E296">
            <v>22419.693370270681</v>
          </cell>
          <cell r="F296">
            <v>27285.987879841108</v>
          </cell>
          <cell r="G296">
            <v>24507.571850235021</v>
          </cell>
          <cell r="H296">
            <v>99111.261424680706</v>
          </cell>
        </row>
        <row r="297">
          <cell r="B297" t="str">
            <v>Total cash outflow</v>
          </cell>
          <cell r="D297">
            <v>25880.675296177556</v>
          </cell>
          <cell r="E297">
            <v>21861.726831536966</v>
          </cell>
          <cell r="F297">
            <v>25001.288088796464</v>
          </cell>
          <cell r="G297">
            <v>22577.138784000967</v>
          </cell>
          <cell r="H297">
            <v>95320.829000511963</v>
          </cell>
        </row>
        <row r="298">
          <cell r="B298" t="str">
            <v>Net cashflow</v>
          </cell>
          <cell r="D298">
            <v>-982.66697184366058</v>
          </cell>
          <cell r="E298">
            <v>557.96653873371542</v>
          </cell>
          <cell r="F298">
            <v>2284.6997910446444</v>
          </cell>
          <cell r="G298">
            <v>1930.4330662340544</v>
          </cell>
          <cell r="H298">
            <v>3790.4324241687536</v>
          </cell>
        </row>
        <row r="300">
          <cell r="B300" t="str">
            <v>Closing cash balances (overdraft)</v>
          </cell>
          <cell r="D300">
            <v>-1441.6669718436624</v>
          </cell>
          <cell r="E300">
            <v>-883.70043310994424</v>
          </cell>
          <cell r="F300">
            <v>1400.9993579346983</v>
          </cell>
          <cell r="G300">
            <v>3331.4324241687491</v>
          </cell>
        </row>
        <row r="321">
          <cell r="B321" t="str">
            <v>The following key assumptions regarding rates etc. were used</v>
          </cell>
        </row>
        <row r="322">
          <cell r="B322" t="str">
            <v>in compiling the projections for the year to end Dec 2004.</v>
          </cell>
        </row>
        <row r="324">
          <cell r="B324" t="str">
            <v>Items</v>
          </cell>
          <cell r="C324" t="str">
            <v>Value</v>
          </cell>
          <cell r="D324" t="str">
            <v>Basis</v>
          </cell>
        </row>
        <row r="325">
          <cell r="B325" t="str">
            <v>Employment:</v>
          </cell>
        </row>
        <row r="326">
          <cell r="B326" t="str">
            <v xml:space="preserve">  Direct</v>
          </cell>
          <cell r="C326">
            <v>1</v>
          </cell>
          <cell r="D326" t="str">
            <v xml:space="preserve">  Avg monthly numbers</v>
          </cell>
        </row>
        <row r="327">
          <cell r="B327" t="str">
            <v xml:space="preserve">  All other</v>
          </cell>
          <cell r="C327">
            <v>1</v>
          </cell>
          <cell r="D327" t="str">
            <v xml:space="preserve">  Avg monthly numbers</v>
          </cell>
        </row>
        <row r="328">
          <cell r="B328" t="str">
            <v>Bad debts</v>
          </cell>
          <cell r="C328">
            <v>0</v>
          </cell>
          <cell r="D328" t="str">
            <v xml:space="preserve">  As percent sales</v>
          </cell>
        </row>
        <row r="329">
          <cell r="B329" t="str">
            <v>Depreciation:</v>
          </cell>
        </row>
        <row r="330">
          <cell r="B330" t="str">
            <v xml:space="preserve">  Land &amp; Buildings</v>
          </cell>
          <cell r="C330">
            <v>2</v>
          </cell>
          <cell r="D330" t="str">
            <v xml:space="preserve">  Annual % rates</v>
          </cell>
        </row>
        <row r="331">
          <cell r="B331" t="str">
            <v xml:space="preserve">  Equipment, Plant etc.</v>
          </cell>
          <cell r="C331">
            <v>15</v>
          </cell>
          <cell r="D331" t="str">
            <v xml:space="preserve">  Annual % rates</v>
          </cell>
        </row>
        <row r="332">
          <cell r="B332" t="str">
            <v xml:space="preserve">  Computers &amp; Equipment</v>
          </cell>
          <cell r="C332">
            <v>25</v>
          </cell>
          <cell r="D332" t="str">
            <v xml:space="preserve">  Annual % rates</v>
          </cell>
        </row>
        <row r="333">
          <cell r="B333" t="str">
            <v xml:space="preserve">  Fixed Asset provision</v>
          </cell>
          <cell r="C333">
            <v>15</v>
          </cell>
          <cell r="D333" t="str">
            <v xml:space="preserve">  Annual % rates</v>
          </cell>
        </row>
        <row r="334">
          <cell r="B334" t="str">
            <v>Interest rates (% pa):</v>
          </cell>
        </row>
        <row r="335">
          <cell r="B335" t="str">
            <v xml:space="preserve">  Cash at bank</v>
          </cell>
          <cell r="C335">
            <v>6</v>
          </cell>
          <cell r="D335" t="str">
            <v xml:space="preserve">  Monthly average</v>
          </cell>
        </row>
        <row r="336">
          <cell r="B336" t="str">
            <v xml:space="preserve">  Overdraft</v>
          </cell>
          <cell r="C336">
            <v>10.5</v>
          </cell>
          <cell r="D336" t="str">
            <v xml:space="preserve">  Monthly average</v>
          </cell>
        </row>
        <row r="337">
          <cell r="B337" t="str">
            <v xml:space="preserve">  Longterm debt</v>
          </cell>
          <cell r="C337">
            <v>10.5</v>
          </cell>
          <cell r="D337" t="str">
            <v xml:space="preserve">  Monthly average</v>
          </cell>
        </row>
        <row r="338">
          <cell r="B338" t="str">
            <v>Working capital:</v>
          </cell>
        </row>
        <row r="339">
          <cell r="B339" t="str">
            <v xml:space="preserve">  Debtor days</v>
          </cell>
          <cell r="C339">
            <v>35.794405343219196</v>
          </cell>
          <cell r="D339" t="str">
            <v xml:space="preserve">  Based on full-yr sales</v>
          </cell>
        </row>
        <row r="340">
          <cell r="B340" t="str">
            <v xml:space="preserve">  Stock days</v>
          </cell>
          <cell r="C340">
            <v>36.058848895775057</v>
          </cell>
          <cell r="D340" t="str">
            <v xml:space="preserve">  Based on full-yr sales</v>
          </cell>
        </row>
        <row r="341">
          <cell r="B341" t="str">
            <v xml:space="preserve">  Creditor days</v>
          </cell>
          <cell r="C341">
            <v>44.259821182936044</v>
          </cell>
          <cell r="D341" t="str">
            <v xml:space="preserve">  Based on full-yr sales</v>
          </cell>
        </row>
        <row r="342">
          <cell r="B342" t="str">
            <v>Composite VAT rates (%):</v>
          </cell>
        </row>
        <row r="343">
          <cell r="B343" t="str">
            <v xml:space="preserve">  Sales</v>
          </cell>
          <cell r="C343">
            <v>14</v>
          </cell>
          <cell r="D343" t="str">
            <v xml:space="preserve">  Effective overall rate</v>
          </cell>
        </row>
        <row r="344">
          <cell r="B344" t="str">
            <v xml:space="preserve">  Inputs</v>
          </cell>
          <cell r="C344">
            <v>11.679048531417157</v>
          </cell>
          <cell r="D344" t="str">
            <v xml:space="preserve">  Effective overall rate</v>
          </cell>
        </row>
        <row r="346">
          <cell r="B346" t="str">
            <v>The following key ratios have been derived from the 12-month</v>
          </cell>
        </row>
        <row r="347">
          <cell r="B347" t="str">
            <v>projections for the year ending Dec 2004:</v>
          </cell>
        </row>
        <row r="349">
          <cell r="D349" t="str">
            <v>Max/Min</v>
          </cell>
          <cell r="F349" t="str">
            <v>Full Year</v>
          </cell>
        </row>
        <row r="350">
          <cell r="B350" t="str">
            <v>Ratios</v>
          </cell>
          <cell r="D350" t="str">
            <v>Monthly</v>
          </cell>
          <cell r="F350" t="str">
            <v>or Year End</v>
          </cell>
        </row>
        <row r="352">
          <cell r="B352" t="str">
            <v>Profitability:</v>
          </cell>
        </row>
        <row r="353">
          <cell r="B353" t="str">
            <v xml:space="preserve">  Gross profit margin (%)</v>
          </cell>
          <cell r="D353">
            <v>26.794662443121041</v>
          </cell>
          <cell r="E353" t="str">
            <v>Max Value</v>
          </cell>
          <cell r="F353">
            <v>24.767030929386028</v>
          </cell>
        </row>
        <row r="354">
          <cell r="B354" t="str">
            <v xml:space="preserve">  Net profit margin (%)</v>
          </cell>
          <cell r="D354">
            <v>10.600323365127251</v>
          </cell>
          <cell r="E354" t="str">
            <v>Max Value</v>
          </cell>
          <cell r="F354">
            <v>4.1962626108157979</v>
          </cell>
        </row>
        <row r="356">
          <cell r="B356" t="str">
            <v>Current asset ratio (times)</v>
          </cell>
          <cell r="D356">
            <v>1.2253749400051639</v>
          </cell>
          <cell r="E356" t="str">
            <v>Min Value</v>
          </cell>
          <cell r="F356">
            <v>1.4608220219964876</v>
          </cell>
        </row>
        <row r="358">
          <cell r="B358" t="str">
            <v>Debt/equity (%)</v>
          </cell>
          <cell r="D358">
            <v>152.66174868793763</v>
          </cell>
          <cell r="E358" t="str">
            <v>Max Value</v>
          </cell>
          <cell r="F358">
            <v>-26.706982964656632</v>
          </cell>
        </row>
        <row r="360">
          <cell r="B360" t="str">
            <v>Sales/capital employed (times)</v>
          </cell>
          <cell r="F360">
            <v>12.279642126816832</v>
          </cell>
        </row>
        <row r="361">
          <cell r="B361" t="str">
            <v>Trading profit/capital employed (%)</v>
          </cell>
          <cell r="F361">
            <v>57.287869408589629</v>
          </cell>
        </row>
        <row r="362">
          <cell r="B362" t="str">
            <v>Projected sales as % breakeven</v>
          </cell>
          <cell r="F362">
            <v>123.20827693948091</v>
          </cell>
        </row>
        <row r="364">
          <cell r="B364" t="str">
            <v>This table indicates that the following financial indicators</v>
          </cell>
        </row>
        <row r="365">
          <cell r="B365" t="str">
            <v>derived from the detailed projections, may be out-of-line with</v>
          </cell>
        </row>
        <row r="366">
          <cell r="B366" t="str">
            <v>generally-accepted norms:</v>
          </cell>
        </row>
        <row r="367">
          <cell r="B367">
            <v>0</v>
          </cell>
        </row>
        <row r="368">
          <cell r="B368" t="str">
            <v xml:space="preserve">    * Debt/equity asset ratio may be too high</v>
          </cell>
        </row>
        <row r="369">
          <cell r="B369" t="str">
            <v xml:space="preserve">    * Sales/capital employed ratio may indicate overtrading</v>
          </cell>
        </row>
        <row r="370">
          <cell r="B370">
            <v>0</v>
          </cell>
        </row>
        <row r="372">
          <cell r="B372" t="str">
            <v>3.  FIVE-YEAR FINANCIAL REPORT - ENALENI</v>
          </cell>
        </row>
        <row r="374">
          <cell r="B374" t="str">
            <v>This Financial Report covers the five years to the end of Dec 2009. It has</v>
          </cell>
        </row>
        <row r="375">
          <cell r="B375" t="str">
            <v xml:space="preserve">been based on detailed monthly projections for the first year and </v>
          </cell>
        </row>
        <row r="376">
          <cell r="B376" t="str">
            <v>quarterly/full-year projections for the following years.</v>
          </cell>
        </row>
        <row r="378">
          <cell r="B378" t="str">
            <v>The following table summarises the projected trading performance:</v>
          </cell>
        </row>
        <row r="380">
          <cell r="B380" t="str">
            <v>Years to end Dec</v>
          </cell>
          <cell r="C380">
            <v>2003</v>
          </cell>
          <cell r="D380">
            <v>2004</v>
          </cell>
          <cell r="E380">
            <v>2005</v>
          </cell>
          <cell r="F380">
            <v>2006</v>
          </cell>
          <cell r="G380">
            <v>2007</v>
          </cell>
          <cell r="H380">
            <v>2008</v>
          </cell>
        </row>
        <row r="381">
          <cell r="C381" t="str">
            <v>Act/Est</v>
          </cell>
          <cell r="D381" t="str">
            <v>Proj</v>
          </cell>
          <cell r="E381" t="str">
            <v>Proj</v>
          </cell>
          <cell r="F381" t="str">
            <v>Proj</v>
          </cell>
          <cell r="G381" t="str">
            <v>Proj</v>
          </cell>
          <cell r="H381" t="str">
            <v>Proj</v>
          </cell>
        </row>
        <row r="382">
          <cell r="C382" t="str">
            <v>R000</v>
          </cell>
          <cell r="D382" t="str">
            <v>R000</v>
          </cell>
          <cell r="E382" t="str">
            <v>R000</v>
          </cell>
          <cell r="F382" t="str">
            <v>R000</v>
          </cell>
          <cell r="G382" t="str">
            <v>R000</v>
          </cell>
          <cell r="H382" t="str">
            <v>R000</v>
          </cell>
        </row>
        <row r="384">
          <cell r="B384" t="str">
            <v>Sales</v>
          </cell>
          <cell r="C384">
            <v>0</v>
          </cell>
          <cell r="D384">
            <v>84092.432180073403</v>
          </cell>
          <cell r="E384">
            <v>82885.704622678633</v>
          </cell>
          <cell r="F384">
            <v>91174.390869773895</v>
          </cell>
          <cell r="G384">
            <v>100291.82995675127</v>
          </cell>
          <cell r="H384">
            <v>165321.07327644917</v>
          </cell>
        </row>
        <row r="385">
          <cell r="B385" t="str">
            <v>Cost of sales</v>
          </cell>
          <cell r="C385">
            <v>0</v>
          </cell>
          <cell r="D385">
            <v>63265.233492761654</v>
          </cell>
          <cell r="E385">
            <v>61520.967604979931</v>
          </cell>
          <cell r="F385">
            <v>67673.064365477898</v>
          </cell>
          <cell r="G385">
            <v>74440.452448255208</v>
          </cell>
          <cell r="H385">
            <v>81884.497693080732</v>
          </cell>
        </row>
        <row r="386">
          <cell r="B386" t="str">
            <v>Gross profit</v>
          </cell>
          <cell r="C386">
            <v>0</v>
          </cell>
          <cell r="D386">
            <v>20827.198687311749</v>
          </cell>
          <cell r="E386">
            <v>21364.737017698702</v>
          </cell>
          <cell r="F386">
            <v>23501.326504295997</v>
          </cell>
          <cell r="G386">
            <v>25851.377508496065</v>
          </cell>
          <cell r="H386">
            <v>83436.575583368438</v>
          </cell>
        </row>
        <row r="387">
          <cell r="B387" t="str">
            <v>Overheads</v>
          </cell>
          <cell r="C387">
            <v>0</v>
          </cell>
          <cell r="D387">
            <v>16904.058075207016</v>
          </cell>
          <cell r="E387">
            <v>18178.93238973929</v>
          </cell>
          <cell r="F387">
            <v>19844.399444174789</v>
          </cell>
          <cell r="G387">
            <v>19992.274444174789</v>
          </cell>
          <cell r="H387" t="e">
            <v>#REF!</v>
          </cell>
        </row>
        <row r="388">
          <cell r="B388" t="str">
            <v>Trading profit</v>
          </cell>
          <cell r="C388">
            <v>0</v>
          </cell>
          <cell r="D388">
            <v>3923.140612104733</v>
          </cell>
          <cell r="E388">
            <v>3185.8046279594128</v>
          </cell>
          <cell r="F388">
            <v>3656.9270601212083</v>
          </cell>
          <cell r="G388">
            <v>5859.1030643212762</v>
          </cell>
          <cell r="H388" t="e">
            <v>#REF!</v>
          </cell>
        </row>
        <row r="389">
          <cell r="B389" t="str">
            <v>Depn., interest etc.</v>
          </cell>
          <cell r="C389">
            <v>0</v>
          </cell>
          <cell r="D389">
            <v>-394.40132200666676</v>
          </cell>
          <cell r="E389">
            <v>-244.43414399666653</v>
          </cell>
          <cell r="F389">
            <v>-417.52490327055511</v>
          </cell>
          <cell r="G389">
            <v>-190.82156671938355</v>
          </cell>
          <cell r="H389" t="e">
            <v>#REF!</v>
          </cell>
        </row>
        <row r="390">
          <cell r="B390" t="str">
            <v>Net profit before tax</v>
          </cell>
          <cell r="C390">
            <v>0</v>
          </cell>
          <cell r="D390">
            <v>3528.7392900980662</v>
          </cell>
          <cell r="E390">
            <v>2941.3704839627462</v>
          </cell>
          <cell r="F390">
            <v>3239.4021568506532</v>
          </cell>
          <cell r="G390">
            <v>5668.2814976018926</v>
          </cell>
          <cell r="H390" t="e">
            <v>#REF!</v>
          </cell>
        </row>
        <row r="391">
          <cell r="B391" t="str">
            <v>Tax</v>
          </cell>
          <cell r="C391">
            <v>0</v>
          </cell>
          <cell r="D391">
            <v>1058.6217870294158</v>
          </cell>
          <cell r="E391">
            <v>882.41114518882705</v>
          </cell>
          <cell r="F391">
            <v>971.82064705519838</v>
          </cell>
          <cell r="G391">
            <v>1700.484449280568</v>
          </cell>
          <cell r="H391" t="e">
            <v>#REF!</v>
          </cell>
        </row>
        <row r="392">
          <cell r="B392" t="str">
            <v>Profit after tax</v>
          </cell>
          <cell r="C392">
            <v>0</v>
          </cell>
          <cell r="D392">
            <v>2470.1175030686504</v>
          </cell>
          <cell r="E392">
            <v>2058.9593387739192</v>
          </cell>
          <cell r="F392">
            <v>2267.5815097954546</v>
          </cell>
          <cell r="G392">
            <v>3967.7970483213248</v>
          </cell>
          <cell r="H392" t="e">
            <v>#REF!</v>
          </cell>
        </row>
        <row r="393">
          <cell r="B393" t="str">
            <v>Dividends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B394" t="str">
            <v>Retained</v>
          </cell>
          <cell r="C394">
            <v>0</v>
          </cell>
          <cell r="D394">
            <v>2470.1175030686504</v>
          </cell>
          <cell r="E394">
            <v>2058.9593387739192</v>
          </cell>
          <cell r="F394">
            <v>2267.5815097954546</v>
          </cell>
          <cell r="G394">
            <v>3967.7970483213248</v>
          </cell>
          <cell r="H394" t="e">
            <v>#REF!</v>
          </cell>
        </row>
        <row r="396">
          <cell r="B396" t="str">
            <v>For the first three years under review, sales should change by 8%</v>
          </cell>
        </row>
        <row r="397">
          <cell r="B397" t="str">
            <v>and projected pre-tax profit for the third year is R3239 000.</v>
          </cell>
        </row>
        <row r="399">
          <cell r="B399" t="str">
            <v>For the fifth year, sales should reach R165321 000 and projected</v>
          </cell>
        </row>
        <row r="400">
          <cell r="B400" t="e">
            <v>#VALUE!</v>
          </cell>
        </row>
        <row r="423">
          <cell r="B423" t="str">
            <v>The projected cashflows for ENALENI during the years</v>
          </cell>
        </row>
        <row r="424">
          <cell r="B424" t="str">
            <v>under review are summarised below:</v>
          </cell>
        </row>
        <row r="426">
          <cell r="B426" t="str">
            <v>Years to end Dec</v>
          </cell>
          <cell r="C426">
            <v>2004</v>
          </cell>
          <cell r="D426">
            <v>2005</v>
          </cell>
          <cell r="E426">
            <v>2006</v>
          </cell>
          <cell r="F426">
            <v>2007</v>
          </cell>
          <cell r="G426">
            <v>2008</v>
          </cell>
        </row>
        <row r="427">
          <cell r="C427" t="str">
            <v>Proj</v>
          </cell>
          <cell r="D427" t="str">
            <v>Proj</v>
          </cell>
          <cell r="E427" t="str">
            <v>Proj</v>
          </cell>
          <cell r="F427" t="str">
            <v>Proj</v>
          </cell>
          <cell r="G427" t="str">
            <v>Proj</v>
          </cell>
        </row>
        <row r="428">
          <cell r="C428" t="str">
            <v>R000</v>
          </cell>
          <cell r="D428" t="str">
            <v>R000</v>
          </cell>
          <cell r="E428" t="str">
            <v>R000</v>
          </cell>
          <cell r="F428" t="str">
            <v>R000</v>
          </cell>
          <cell r="G428" t="str">
            <v>R000</v>
          </cell>
        </row>
        <row r="429">
          <cell r="B429" t="str">
            <v>Net cashflows from:</v>
          </cell>
        </row>
        <row r="430">
          <cell r="B430" t="str">
            <v xml:space="preserve">    Operations</v>
          </cell>
          <cell r="C430">
            <v>5034.9587461754218</v>
          </cell>
          <cell r="D430">
            <v>792.18687885982126</v>
          </cell>
          <cell r="E430">
            <v>-1382.4294023145417</v>
          </cell>
          <cell r="F430">
            <v>4214.0392472852545</v>
          </cell>
          <cell r="G430" t="e">
            <v>#REF!</v>
          </cell>
        </row>
        <row r="431">
          <cell r="B431" t="str">
            <v xml:space="preserve">    Investments &amp; servicing</v>
          </cell>
        </row>
        <row r="432">
          <cell r="B432" t="str">
            <v xml:space="preserve">       of finance</v>
          </cell>
          <cell r="C432">
            <v>-246.5263220066667</v>
          </cell>
          <cell r="D432">
            <v>-93.434143996666677</v>
          </cell>
          <cell r="E432">
            <v>-266.52490327055511</v>
          </cell>
          <cell r="F432">
            <v>-39.821566719383853</v>
          </cell>
          <cell r="G432" t="e">
            <v>#REF!</v>
          </cell>
        </row>
        <row r="433">
          <cell r="B433" t="str">
            <v xml:space="preserve">    Taxation</v>
          </cell>
          <cell r="C433">
            <v>-998</v>
          </cell>
          <cell r="D433">
            <v>-1058.6217870294158</v>
          </cell>
          <cell r="E433">
            <v>-882.41114518882705</v>
          </cell>
          <cell r="F433">
            <v>-971.82064705519838</v>
          </cell>
          <cell r="G433">
            <v>-1700.484449280568</v>
          </cell>
        </row>
        <row r="434">
          <cell r="B434" t="str">
            <v xml:space="preserve">    Investing activities</v>
          </cell>
          <cell r="C434">
            <v>-50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B435" t="str">
            <v xml:space="preserve">    Financing</v>
          </cell>
          <cell r="C435">
            <v>50</v>
          </cell>
          <cell r="D435">
            <v>0</v>
          </cell>
          <cell r="E435">
            <v>0</v>
          </cell>
          <cell r="F435">
            <v>-2300</v>
          </cell>
          <cell r="G435">
            <v>-2900</v>
          </cell>
        </row>
        <row r="436">
          <cell r="B436" t="str">
            <v>Increase (decr) cash</v>
          </cell>
          <cell r="C436">
            <v>3790.4324241687555</v>
          </cell>
          <cell r="D436">
            <v>-359.86905216626121</v>
          </cell>
          <cell r="E436">
            <v>-2531.3654507739238</v>
          </cell>
          <cell r="F436">
            <v>902.39703351067237</v>
          </cell>
          <cell r="G436" t="e">
            <v>#REF!</v>
          </cell>
        </row>
        <row r="438">
          <cell r="B438" t="e">
            <v>#VALUE!</v>
          </cell>
        </row>
        <row r="439">
          <cell r="B439" t="e">
            <v>#VALUE!</v>
          </cell>
        </row>
        <row r="461">
          <cell r="B461" t="str">
            <v>The next table shows the projected balance sheets.</v>
          </cell>
        </row>
        <row r="463">
          <cell r="B463" t="str">
            <v>Years to end Dec</v>
          </cell>
          <cell r="C463">
            <v>2003</v>
          </cell>
          <cell r="D463">
            <v>2004</v>
          </cell>
          <cell r="E463">
            <v>2005</v>
          </cell>
          <cell r="F463">
            <v>2006</v>
          </cell>
          <cell r="G463">
            <v>2007</v>
          </cell>
          <cell r="H463">
            <v>2008</v>
          </cell>
        </row>
        <row r="464">
          <cell r="C464" t="str">
            <v>Act/Est</v>
          </cell>
          <cell r="D464" t="str">
            <v>Proj</v>
          </cell>
          <cell r="E464" t="str">
            <v>Proj</v>
          </cell>
          <cell r="F464" t="str">
            <v>Proj</v>
          </cell>
          <cell r="G464" t="str">
            <v>Proj</v>
          </cell>
          <cell r="H464" t="str">
            <v>Proj</v>
          </cell>
        </row>
        <row r="465">
          <cell r="C465" t="str">
            <v>R000</v>
          </cell>
          <cell r="D465" t="str">
            <v>R000</v>
          </cell>
          <cell r="E465" t="str">
            <v>R000</v>
          </cell>
          <cell r="F465" t="str">
            <v>R000</v>
          </cell>
          <cell r="G465" t="str">
            <v>R000</v>
          </cell>
          <cell r="H465" t="str">
            <v>R000</v>
          </cell>
        </row>
        <row r="467">
          <cell r="B467" t="str">
            <v>Fixed &amp; intang assets</v>
          </cell>
          <cell r="C467">
            <v>590</v>
          </cell>
          <cell r="D467">
            <v>492.12499999999994</v>
          </cell>
          <cell r="E467">
            <v>341.125</v>
          </cell>
          <cell r="F467">
            <v>190.125</v>
          </cell>
          <cell r="G467">
            <v>39.125</v>
          </cell>
          <cell r="H467">
            <v>-111.875</v>
          </cell>
        </row>
        <row r="469">
          <cell r="B469" t="str">
            <v>Current assets:</v>
          </cell>
        </row>
        <row r="470">
          <cell r="B470" t="str">
            <v xml:space="preserve">  Cash</v>
          </cell>
          <cell r="C470">
            <v>0</v>
          </cell>
          <cell r="D470">
            <v>3331.4324241687591</v>
          </cell>
          <cell r="E470">
            <v>2971.563372002498</v>
          </cell>
          <cell r="F470">
            <v>440.1979212285745</v>
          </cell>
          <cell r="G470">
            <v>1342.594954739247</v>
          </cell>
          <cell r="H470" t="e">
            <v>#REF!</v>
          </cell>
        </row>
        <row r="471">
          <cell r="B471" t="str">
            <v xml:space="preserve">  Other</v>
          </cell>
          <cell r="C471">
            <v>23911</v>
          </cell>
          <cell r="D471">
            <v>16817.287421945744</v>
          </cell>
          <cell r="E471">
            <v>20261.529037756605</v>
          </cell>
          <cell r="F471">
            <v>26402.253836408927</v>
          </cell>
          <cell r="G471">
            <v>29016.179220049817</v>
          </cell>
          <cell r="H471" t="e">
            <v>#REF!</v>
          </cell>
        </row>
        <row r="472">
          <cell r="B472" t="str">
            <v>Total Current Assets</v>
          </cell>
          <cell r="C472">
            <v>23911</v>
          </cell>
          <cell r="D472">
            <v>20148.719846114502</v>
          </cell>
          <cell r="E472">
            <v>23233.092409759105</v>
          </cell>
          <cell r="F472">
            <v>26842.4517576375</v>
          </cell>
          <cell r="G472">
            <v>30358.774174789065</v>
          </cell>
          <cell r="H472" t="e">
            <v>#REF!</v>
          </cell>
        </row>
        <row r="474">
          <cell r="B474" t="str">
            <v>Current liabilities:</v>
          </cell>
        </row>
        <row r="475">
          <cell r="B475" t="str">
            <v xml:space="preserve">  Overdraft</v>
          </cell>
          <cell r="C475">
            <v>459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 t="e">
            <v>#REF!</v>
          </cell>
        </row>
        <row r="476">
          <cell r="B476" t="str">
            <v xml:space="preserve">  Other</v>
          </cell>
          <cell r="C476">
            <v>19714</v>
          </cell>
          <cell r="D476">
            <v>13792.727343045859</v>
          </cell>
          <cell r="E476">
            <v>14667.140567916531</v>
          </cell>
          <cell r="F476">
            <v>15857.918405999468</v>
          </cell>
          <cell r="G476">
            <v>17555.443774829702</v>
          </cell>
          <cell r="H476" t="e">
            <v>#REF!</v>
          </cell>
        </row>
        <row r="477">
          <cell r="B477" t="str">
            <v>Total Current Liabilities</v>
          </cell>
          <cell r="C477">
            <v>20173</v>
          </cell>
          <cell r="D477">
            <v>13792.727343045859</v>
          </cell>
          <cell r="E477">
            <v>14667.140567916531</v>
          </cell>
          <cell r="F477">
            <v>15857.918405999468</v>
          </cell>
          <cell r="G477">
            <v>17555.443774829702</v>
          </cell>
          <cell r="H477" t="e">
            <v>#REF!</v>
          </cell>
        </row>
        <row r="479">
          <cell r="B479" t="str">
            <v>Net current assets</v>
          </cell>
          <cell r="C479">
            <v>3738</v>
          </cell>
          <cell r="D479">
            <v>6355.9925030686427</v>
          </cell>
          <cell r="E479">
            <v>8565.9518418425741</v>
          </cell>
          <cell r="F479">
            <v>10984.533351638032</v>
          </cell>
          <cell r="G479">
            <v>12803.330399959363</v>
          </cell>
          <cell r="H479" t="e">
            <v>#REF!</v>
          </cell>
        </row>
        <row r="480">
          <cell r="B480" t="str">
            <v>Creditors after one year</v>
          </cell>
          <cell r="C480">
            <v>2000</v>
          </cell>
          <cell r="D480">
            <v>2050</v>
          </cell>
          <cell r="E480">
            <v>2050</v>
          </cell>
          <cell r="F480">
            <v>2050</v>
          </cell>
          <cell r="G480">
            <v>-250</v>
          </cell>
          <cell r="H480">
            <v>-3150</v>
          </cell>
        </row>
        <row r="481">
          <cell r="B481" t="str">
            <v>Capital employed</v>
          </cell>
          <cell r="C481">
            <v>2328</v>
          </cell>
          <cell r="D481">
            <v>4798.1175030686427</v>
          </cell>
          <cell r="E481">
            <v>6857.0768418425741</v>
          </cell>
          <cell r="F481">
            <v>9124.6583516380324</v>
          </cell>
          <cell r="G481">
            <v>13092.455399959363</v>
          </cell>
          <cell r="H481" t="e">
            <v>#REF!</v>
          </cell>
        </row>
        <row r="483">
          <cell r="B483" t="str">
            <v>Share capital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B484" t="str">
            <v>Reserves</v>
          </cell>
          <cell r="C484">
            <v>2328</v>
          </cell>
          <cell r="D484">
            <v>4798.11750306865</v>
          </cell>
          <cell r="E484">
            <v>6857.0768418425687</v>
          </cell>
          <cell r="F484">
            <v>9124.6583516380233</v>
          </cell>
          <cell r="G484">
            <v>13092.455399959348</v>
          </cell>
          <cell r="H484" t="e">
            <v>#REF!</v>
          </cell>
        </row>
        <row r="485">
          <cell r="B485" t="str">
            <v>Shareholders' funds</v>
          </cell>
          <cell r="C485">
            <v>2328</v>
          </cell>
          <cell r="D485">
            <v>4798.11750306865</v>
          </cell>
          <cell r="E485">
            <v>6857.0768418425687</v>
          </cell>
          <cell r="F485">
            <v>9124.6583516380233</v>
          </cell>
          <cell r="G485">
            <v>13092.455399959348</v>
          </cell>
          <cell r="H485" t="e">
            <v>#REF!</v>
          </cell>
        </row>
        <row r="487">
          <cell r="B487" t="e">
            <v>#VALUE!</v>
          </cell>
        </row>
        <row r="488">
          <cell r="B488" t="e">
            <v>#VALUE!</v>
          </cell>
        </row>
        <row r="490">
          <cell r="B490" t="str">
            <v xml:space="preserve">The overall projected performance of ENALENI for the years </v>
          </cell>
        </row>
        <row r="491">
          <cell r="B491" t="str">
            <v>under review is assessed in the following table:</v>
          </cell>
        </row>
        <row r="493">
          <cell r="B493" t="str">
            <v>Years to end Dec</v>
          </cell>
          <cell r="D493">
            <v>2004</v>
          </cell>
          <cell r="E493">
            <v>2005</v>
          </cell>
          <cell r="F493">
            <v>2006</v>
          </cell>
          <cell r="G493">
            <v>2007</v>
          </cell>
          <cell r="H493">
            <v>2008</v>
          </cell>
        </row>
        <row r="494">
          <cell r="D494" t="str">
            <v>Proj</v>
          </cell>
          <cell r="E494" t="str">
            <v>Proj</v>
          </cell>
          <cell r="F494" t="str">
            <v>Proj</v>
          </cell>
          <cell r="G494" t="str">
            <v>Proj</v>
          </cell>
          <cell r="H494" t="str">
            <v>Proj</v>
          </cell>
        </row>
        <row r="496">
          <cell r="B496" t="str">
            <v>Gross profit margin (%)</v>
          </cell>
          <cell r="D496">
            <v>24.767030929386028</v>
          </cell>
          <cell r="E496">
            <v>25.776142116372895</v>
          </cell>
          <cell r="F496">
            <v>25.776236375259572</v>
          </cell>
          <cell r="G496">
            <v>25.776154966604881</v>
          </cell>
          <cell r="H496">
            <v>50.469413202904967</v>
          </cell>
        </row>
        <row r="497">
          <cell r="B497" t="str">
            <v>Net profit margin (%)</v>
          </cell>
          <cell r="D497">
            <v>4.1962626108158148</v>
          </cell>
          <cell r="E497">
            <v>3.5487066163613794</v>
          </cell>
          <cell r="F497">
            <v>3.5529737308336427</v>
          </cell>
          <cell r="G497">
            <v>5.6517878874542609</v>
          </cell>
          <cell r="H497" t="e">
            <v>#REF!</v>
          </cell>
        </row>
        <row r="498">
          <cell r="B498" t="str">
            <v>Sales as % breakeven</v>
          </cell>
          <cell r="D498">
            <v>123.20827693948091</v>
          </cell>
          <cell r="E498">
            <v>117.52470695010435</v>
          </cell>
          <cell r="F498">
            <v>118.42800569706672</v>
          </cell>
          <cell r="G498">
            <v>129.30683590144722</v>
          </cell>
          <cell r="H498" t="e">
            <v>#REF!</v>
          </cell>
        </row>
        <row r="500">
          <cell r="B500" t="str">
            <v>Trading profit/cap employed (%)</v>
          </cell>
          <cell r="D500">
            <v>57.287869408589629</v>
          </cell>
          <cell r="E500">
            <v>35.76711736664862</v>
          </cell>
          <cell r="F500">
            <v>32.725180001455342</v>
          </cell>
          <cell r="G500">
            <v>45.622919308248612</v>
          </cell>
          <cell r="H500" t="e">
            <v>#REF!</v>
          </cell>
        </row>
        <row r="501">
          <cell r="B501" t="str">
            <v>Sales/capital employed (times)</v>
          </cell>
          <cell r="D501">
            <v>12.279642126816832</v>
          </cell>
          <cell r="E501">
            <v>9.3056011634825389</v>
          </cell>
          <cell r="F501">
            <v>8.1590316232271327</v>
          </cell>
          <cell r="G501">
            <v>7.8093967884886428</v>
          </cell>
          <cell r="H501" t="e">
            <v>#REF!</v>
          </cell>
        </row>
        <row r="502">
          <cell r="B502" t="str">
            <v>Net borrowings as percent</v>
          </cell>
        </row>
        <row r="503">
          <cell r="B503" t="str">
            <v>shareholder funds (Max=200%)</v>
          </cell>
          <cell r="D503">
            <v>0</v>
          </cell>
          <cell r="E503">
            <v>0</v>
          </cell>
          <cell r="F503">
            <v>17.642327161569177</v>
          </cell>
          <cell r="G503">
            <v>0</v>
          </cell>
          <cell r="H503" t="e">
            <v>#REF!</v>
          </cell>
        </row>
        <row r="505">
          <cell r="B505" t="str">
            <v>Net assets per share (R)</v>
          </cell>
          <cell r="D505" t="str">
            <v>na</v>
          </cell>
          <cell r="E505" t="str">
            <v>na</v>
          </cell>
          <cell r="F505" t="str">
            <v>na</v>
          </cell>
          <cell r="G505" t="str">
            <v>na</v>
          </cell>
          <cell r="H505" t="str">
            <v>na</v>
          </cell>
        </row>
        <row r="506">
          <cell r="B506" t="str">
            <v>Earnings per share (R)</v>
          </cell>
          <cell r="D506" t="str">
            <v>na</v>
          </cell>
          <cell r="E506" t="str">
            <v>na</v>
          </cell>
          <cell r="F506" t="str">
            <v>na</v>
          </cell>
          <cell r="G506" t="str">
            <v>na</v>
          </cell>
          <cell r="H506" t="str">
            <v>na</v>
          </cell>
        </row>
        <row r="507">
          <cell r="B507" t="str">
            <v>Dividend per share (R)</v>
          </cell>
          <cell r="D507" t="str">
            <v>na</v>
          </cell>
          <cell r="E507" t="str">
            <v>na</v>
          </cell>
          <cell r="F507" t="str">
            <v>na</v>
          </cell>
          <cell r="G507" t="str">
            <v>na</v>
          </cell>
          <cell r="H507" t="str">
            <v>na</v>
          </cell>
        </row>
        <row r="509">
          <cell r="B509" t="str">
            <v xml:space="preserve">This table indicates that the following financial ratios may be </v>
          </cell>
        </row>
        <row r="510">
          <cell r="B510" t="str">
            <v>out-of-line with generally accepted norms for one or more years:</v>
          </cell>
        </row>
        <row r="512">
          <cell r="B512" t="e">
            <v>#REF!</v>
          </cell>
        </row>
        <row r="513">
          <cell r="B513" t="e">
            <v>#REF!</v>
          </cell>
        </row>
        <row r="514">
          <cell r="B514">
            <v>0</v>
          </cell>
        </row>
      </sheetData>
      <sheetData sheetId="53" refreshError="1">
        <row r="14">
          <cell r="B14" t="str">
            <v>Quik-Plan Assumptions Report</v>
          </cell>
        </row>
        <row r="15">
          <cell r="B15" t="str">
            <v xml:space="preserve"> Year in which to start projections</v>
          </cell>
          <cell r="C15">
            <v>2000</v>
          </cell>
          <cell r="D15" t="str">
            <v xml:space="preserve"> Enter as 4 digits - like 200X</v>
          </cell>
        </row>
        <row r="16">
          <cell r="B16" t="str">
            <v xml:space="preserve"> Month for start of the projections</v>
          </cell>
          <cell r="C16">
            <v>9</v>
          </cell>
          <cell r="D16" t="str">
            <v xml:space="preserve"> Enter month number - between 1 to 12</v>
          </cell>
        </row>
        <row r="17">
          <cell r="B17" t="str">
            <v xml:space="preserve"> Currency unit</v>
          </cell>
          <cell r="C17" t="str">
            <v>000</v>
          </cell>
          <cell r="D17" t="str">
            <v xml:space="preserve"> Enter "000 (thousands - note the " before 000), Mln (millions) or Bn (billions)</v>
          </cell>
        </row>
        <row r="18">
          <cell r="B18" t="str">
            <v xml:space="preserve"> Currency symbol</v>
          </cell>
          <cell r="C18" t="str">
            <v>£</v>
          </cell>
          <cell r="D18" t="str">
            <v xml:space="preserve"> Enter up to 3 characters as label and press F9 to update the units below</v>
          </cell>
        </row>
        <row r="19">
          <cell r="B19" t="str">
            <v>Assumptions for First Year</v>
          </cell>
        </row>
        <row r="20">
          <cell r="B20" t="str">
            <v xml:space="preserve"> Variables</v>
          </cell>
          <cell r="C20" t="str">
            <v>Values</v>
          </cell>
          <cell r="D20" t="str">
            <v xml:space="preserve">   Units (Press F9 to Update)           Guidance</v>
          </cell>
        </row>
        <row r="21">
          <cell r="B21" t="str">
            <v xml:space="preserve"> Average monthly sales</v>
          </cell>
          <cell r="C21">
            <v>420</v>
          </cell>
          <cell r="D21" t="str">
            <v xml:space="preserve"> £000s</v>
          </cell>
          <cell r="E21" t="str">
            <v xml:space="preserve"> Enter sales value net of VAT, sales taxes and discounts.</v>
          </cell>
        </row>
        <row r="22">
          <cell r="B22" t="str">
            <v xml:space="preserve"> Desired finished stocks</v>
          </cell>
          <cell r="C22">
            <v>90</v>
          </cell>
          <cell r="D22" t="str">
            <v>% of sales</v>
          </cell>
          <cell r="E22" t="str">
            <v xml:space="preserve"> Express as % average monthly sales. Set to zero for a distribution</v>
          </cell>
        </row>
        <row r="23">
          <cell r="E23" t="str">
            <v xml:space="preserve">    or service business.</v>
          </cell>
        </row>
        <row r="24">
          <cell r="B24" t="str">
            <v xml:space="preserve"> Cost of materials/goods</v>
          </cell>
          <cell r="C24">
            <v>41</v>
          </cell>
          <cell r="D24" t="str">
            <v xml:space="preserve"> As % sales</v>
          </cell>
          <cell r="E24" t="str">
            <v xml:space="preserve"> } Set to zero for a labour-only service business. These can refer to</v>
          </cell>
        </row>
        <row r="25">
          <cell r="B25" t="str">
            <v xml:space="preserve"> Target materials/goods stocks</v>
          </cell>
          <cell r="C25">
            <v>195</v>
          </cell>
          <cell r="D25" t="str">
            <v xml:space="preserve"> £000s</v>
          </cell>
          <cell r="E25" t="str">
            <v xml:space="preserve"> } purchases/stocks for resale if a distribution business.</v>
          </cell>
        </row>
        <row r="27">
          <cell r="B27" t="str">
            <v xml:space="preserve"> Average monthly direct costs </v>
          </cell>
          <cell r="C27">
            <v>110</v>
          </cell>
          <cell r="D27" t="str">
            <v xml:space="preserve"> £000s</v>
          </cell>
          <cell r="E27" t="str">
            <v xml:space="preserve"> May be zero in case of a distribution business.</v>
          </cell>
        </row>
        <row r="28">
          <cell r="B28" t="str">
            <v xml:space="preserve"> Average monthly overheads</v>
          </cell>
          <cell r="C28">
            <v>100</v>
          </cell>
          <cell r="D28" t="str">
            <v xml:space="preserve"> £000s</v>
          </cell>
          <cell r="E28" t="str">
            <v xml:space="preserve"> Exclude depreciation &amp; interest.</v>
          </cell>
        </row>
        <row r="30">
          <cell r="B30" t="str">
            <v xml:space="preserve"> Opening total cost of fixed assets</v>
          </cell>
          <cell r="C30">
            <v>1300</v>
          </cell>
          <cell r="D30" t="str">
            <v xml:space="preserve"> £000s</v>
          </cell>
          <cell r="E30" t="str">
            <v xml:space="preserve"> Use cost at the start date of projections, not the written-down value.</v>
          </cell>
        </row>
        <row r="31">
          <cell r="B31" t="str">
            <v xml:space="preserve"> Accumulated opening depreciation</v>
          </cell>
          <cell r="C31">
            <v>350</v>
          </cell>
          <cell r="D31" t="str">
            <v xml:space="preserve"> £000s</v>
          </cell>
        </row>
        <row r="32">
          <cell r="B32" t="str">
            <v xml:space="preserve"> Average depreciation rate</v>
          </cell>
          <cell r="C32">
            <v>8</v>
          </cell>
          <cell r="D32" t="str">
            <v xml:space="preserve"> % p.a.</v>
          </cell>
          <cell r="E32" t="str">
            <v xml:space="preserve"> Use approximate weighted-average rate covering all fixed assets.</v>
          </cell>
        </row>
        <row r="33">
          <cell r="B33" t="str">
            <v xml:space="preserve"> Planned capital expend. for year</v>
          </cell>
          <cell r="C33">
            <v>175</v>
          </cell>
          <cell r="D33" t="str">
            <v xml:space="preserve"> £000s</v>
          </cell>
        </row>
        <row r="35">
          <cell r="B35" t="str">
            <v xml:space="preserve"> Average VAT rate for all sales</v>
          </cell>
          <cell r="C35">
            <v>15</v>
          </cell>
          <cell r="D35" t="str">
            <v xml:space="preserve"> %</v>
          </cell>
          <cell r="E35" t="str">
            <v xml:space="preserve"> Use  weighted-average rate which takes account of any exports etc.</v>
          </cell>
        </row>
        <row r="36">
          <cell r="B36" t="str">
            <v xml:space="preserve"> Average VAT rate for all inputs</v>
          </cell>
          <cell r="C36">
            <v>12</v>
          </cell>
          <cell r="D36" t="str">
            <v xml:space="preserve"> %</v>
          </cell>
          <cell r="E36" t="str">
            <v xml:space="preserve"> Use a weighted-average rate which includes non-vatable inputs.</v>
          </cell>
        </row>
        <row r="37">
          <cell r="B37" t="str">
            <v xml:space="preserve"> Interval between VAT payments</v>
          </cell>
          <cell r="C37">
            <v>3</v>
          </cell>
          <cell r="D37" t="str">
            <v xml:space="preserve"> Months</v>
          </cell>
          <cell r="E37" t="str">
            <v xml:space="preserve"> Enter a monthly interval - use 1, 2 or 3.</v>
          </cell>
        </row>
        <row r="39">
          <cell r="B39" t="str">
            <v xml:space="preserve"> Interest rate for cash balances</v>
          </cell>
          <cell r="C39">
            <v>6</v>
          </cell>
          <cell r="D39" t="str">
            <v xml:space="preserve"> % p.a.</v>
          </cell>
          <cell r="E39" t="str">
            <v xml:space="preserve"> Use approximate weighted-average rate.</v>
          </cell>
        </row>
        <row r="40">
          <cell r="B40" t="str">
            <v xml:space="preserve"> Interest rate for overdraft/loans</v>
          </cell>
          <cell r="C40">
            <v>12</v>
          </cell>
          <cell r="D40" t="str">
            <v xml:space="preserve"> % p.a.</v>
          </cell>
          <cell r="E40" t="str">
            <v xml:space="preserve"> Use approximate weighted-average rate.</v>
          </cell>
        </row>
        <row r="41">
          <cell r="B41" t="str">
            <v xml:space="preserve"> Opening cash balance</v>
          </cell>
          <cell r="C41">
            <v>-100</v>
          </cell>
          <cell r="D41" t="str">
            <v xml:space="preserve"> £000s</v>
          </cell>
          <cell r="E41" t="str">
            <v xml:space="preserve"> Enter an overdraft as a minus value.</v>
          </cell>
        </row>
        <row r="42">
          <cell r="B42" t="str">
            <v xml:space="preserve"> Opening longterm loans</v>
          </cell>
          <cell r="C42">
            <v>450</v>
          </cell>
          <cell r="D42" t="str">
            <v xml:space="preserve"> £000s</v>
          </cell>
          <cell r="E42" t="str">
            <v xml:space="preserve"> Combine value of all outstanding long-term loans.</v>
          </cell>
        </row>
        <row r="43">
          <cell r="B43" t="str">
            <v xml:space="preserve"> Net change in longterm loans in yr</v>
          </cell>
          <cell r="C43">
            <v>125</v>
          </cell>
          <cell r="D43" t="str">
            <v xml:space="preserve"> £000s</v>
          </cell>
          <cell r="E43" t="str">
            <v xml:space="preserve"> Use + for a net increase and - for a net reduction during the year.</v>
          </cell>
        </row>
        <row r="44">
          <cell r="B44" t="str">
            <v xml:space="preserve"> Expected grant receipts for year</v>
          </cell>
          <cell r="C44">
            <v>30</v>
          </cell>
          <cell r="D44" t="str">
            <v xml:space="preserve"> £000s</v>
          </cell>
          <cell r="E44" t="str">
            <v xml:space="preserve"> Could refer to revenue or capital grants, subsidies or equivalents.</v>
          </cell>
        </row>
        <row r="46">
          <cell r="B46" t="str">
            <v xml:space="preserve"> Opening trade &amp; other debtors</v>
          </cell>
          <cell r="C46">
            <v>700</v>
          </cell>
          <cell r="D46" t="str">
            <v xml:space="preserve"> £000s</v>
          </cell>
          <cell r="E46" t="str">
            <v xml:space="preserve"> As at start date of projections. Exclude expected bad debts.</v>
          </cell>
        </row>
        <row r="47">
          <cell r="B47" t="str">
            <v xml:space="preserve"> Opening trade &amp; other creditors</v>
          </cell>
          <cell r="C47">
            <v>500</v>
          </cell>
          <cell r="D47" t="str">
            <v xml:space="preserve"> £000s</v>
          </cell>
          <cell r="E47" t="str">
            <v xml:space="preserve"> As at start date of projections. Include any other planned payments.</v>
          </cell>
        </row>
        <row r="48">
          <cell r="B48" t="str">
            <v xml:space="preserve"> Average credit given on sales</v>
          </cell>
          <cell r="C48">
            <v>61</v>
          </cell>
          <cell r="D48" t="str">
            <v xml:space="preserve"> Days sales</v>
          </cell>
          <cell r="E48" t="str">
            <v xml:space="preserve"> Use estimate which takes any cash sales into account.</v>
          </cell>
        </row>
        <row r="49">
          <cell r="B49" t="str">
            <v xml:space="preserve"> Average credit taken for materials/goods</v>
          </cell>
          <cell r="C49">
            <v>46</v>
          </cell>
          <cell r="D49" t="str">
            <v xml:space="preserve"> Days sales</v>
          </cell>
          <cell r="E49" t="str">
            <v xml:space="preserve"> Estimate should take account of any suppliers which give no credit.</v>
          </cell>
        </row>
        <row r="51">
          <cell r="B51" t="str">
            <v xml:space="preserve"> Expected corporation tax rate</v>
          </cell>
          <cell r="C51">
            <v>35</v>
          </cell>
          <cell r="D51" t="str">
            <v xml:space="preserve"> %</v>
          </cell>
          <cell r="E51" t="str">
            <v xml:space="preserve"> Use the effective, rather than standard, rate.</v>
          </cell>
        </row>
        <row r="52">
          <cell r="B52" t="str">
            <v xml:space="preserve"> Planned dividend for year</v>
          </cell>
          <cell r="C52">
            <v>50</v>
          </cell>
          <cell r="D52" t="str">
            <v xml:space="preserve"> £000s</v>
          </cell>
          <cell r="E52" t="str">
            <v xml:space="preserve"> Indicate dividends declared</v>
          </cell>
        </row>
        <row r="53">
          <cell r="B53" t="str">
            <v xml:space="preserve"> Opening number of shares</v>
          </cell>
          <cell r="C53">
            <v>100</v>
          </cell>
          <cell r="D53" t="str">
            <v xml:space="preserve"> 000s</v>
          </cell>
          <cell r="E53" t="str">
            <v xml:space="preserve"> Indicate issued shares only</v>
          </cell>
        </row>
        <row r="54">
          <cell r="B54" t="str">
            <v xml:space="preserve"> Proceeds of new share issues</v>
          </cell>
          <cell r="C54">
            <v>100</v>
          </cell>
          <cell r="D54" t="str">
            <v xml:space="preserve"> £000s</v>
          </cell>
          <cell r="E54" t="str">
            <v xml:space="preserve"> Specify proceeds net of all fund-raising costs</v>
          </cell>
        </row>
        <row r="55">
          <cell r="B55" t="str">
            <v xml:space="preserve"> Number of new shares issued</v>
          </cell>
          <cell r="C55">
            <v>12</v>
          </cell>
          <cell r="D55" t="str">
            <v xml:space="preserve"> 000s</v>
          </cell>
          <cell r="E55" t="str">
            <v xml:space="preserve"> This number will be added to the opening number of shares</v>
          </cell>
        </row>
        <row r="56">
          <cell r="B56" t="str">
            <v>Assumptions for Following Years</v>
          </cell>
        </row>
        <row r="57">
          <cell r="B57" t="str">
            <v xml:space="preserve"> Variables</v>
          </cell>
          <cell r="C57" t="str">
            <v>2nd Yr</v>
          </cell>
          <cell r="D57" t="str">
            <v xml:space="preserve">   3-5 Yrs (Enter annual averages)         Guidance</v>
          </cell>
        </row>
        <row r="58">
          <cell r="B58" t="str">
            <v xml:space="preserve"> % annual change - sales</v>
          </cell>
          <cell r="C58">
            <v>5</v>
          </cell>
          <cell r="D58">
            <v>10</v>
          </cell>
          <cell r="E58" t="str">
            <v xml:space="preserve"> % change over previous year. Allow for volume or price changes.</v>
          </cell>
        </row>
        <row r="59">
          <cell r="B59" t="str">
            <v xml:space="preserve"> Cost of materials/goods</v>
          </cell>
          <cell r="C59">
            <v>42</v>
          </cell>
          <cell r="D59">
            <v>43</v>
          </cell>
          <cell r="E59" t="str">
            <v xml:space="preserve"> As % sales. This should be consistent with % used for the first year.</v>
          </cell>
        </row>
        <row r="60">
          <cell r="B60" t="str">
            <v xml:space="preserve"> % annual change - direct costs </v>
          </cell>
          <cell r="C60">
            <v>4</v>
          </cell>
          <cell r="D60">
            <v>7</v>
          </cell>
          <cell r="E60" t="str">
            <v xml:space="preserve"> } % changes over previous year. Take account of any changes in</v>
          </cell>
        </row>
        <row r="61">
          <cell r="B61" t="str">
            <v xml:space="preserve"> % annual change - overheads</v>
          </cell>
          <cell r="C61">
            <v>5</v>
          </cell>
          <cell r="D61">
            <v>9</v>
          </cell>
          <cell r="E61" t="str">
            <v xml:space="preserve"> } sales volumes, cost inflation and productivity.</v>
          </cell>
        </row>
        <row r="63">
          <cell r="B63" t="str">
            <v xml:space="preserve"> Planned capital expenditure</v>
          </cell>
          <cell r="C63">
            <v>100</v>
          </cell>
          <cell r="D63">
            <v>190</v>
          </cell>
          <cell r="E63" t="str">
            <v xml:space="preserve"> £000s. Average per year.</v>
          </cell>
        </row>
        <row r="64">
          <cell r="B64" t="str">
            <v xml:space="preserve"> Net change in longterm loans</v>
          </cell>
          <cell r="C64">
            <v>70</v>
          </cell>
          <cell r="D64">
            <v>100</v>
          </cell>
          <cell r="E64" t="str">
            <v xml:space="preserve"> £000s. Average per year. Use + for net increase &amp; - for net reduction.</v>
          </cell>
        </row>
        <row r="65">
          <cell r="B65" t="str">
            <v xml:space="preserve"> Expected grant receipts</v>
          </cell>
          <cell r="C65">
            <v>10</v>
          </cell>
          <cell r="D65">
            <v>15</v>
          </cell>
          <cell r="E65" t="str">
            <v xml:space="preserve"> £000s. Average per year.</v>
          </cell>
        </row>
        <row r="67">
          <cell r="B67" t="str">
            <v xml:space="preserve"> Expected corporation tax rate</v>
          </cell>
          <cell r="C67">
            <v>30</v>
          </cell>
          <cell r="D67">
            <v>35</v>
          </cell>
          <cell r="E67" t="str">
            <v xml:space="preserve"> %. Use the effective, not standard, rates.</v>
          </cell>
        </row>
        <row r="68">
          <cell r="B68" t="str">
            <v xml:space="preserve"> Planned dividends</v>
          </cell>
          <cell r="C68">
            <v>70</v>
          </cell>
          <cell r="D68">
            <v>90</v>
          </cell>
          <cell r="E68" t="str">
            <v xml:space="preserve"> £000s. Average per year.</v>
          </cell>
        </row>
        <row r="69">
          <cell r="B69" t="str">
            <v xml:space="preserve"> Proceeds of new share issues</v>
          </cell>
          <cell r="C69">
            <v>150</v>
          </cell>
          <cell r="D69" t="str">
            <v xml:space="preserve"> £000s</v>
          </cell>
          <cell r="E69" t="str">
            <v>Specify proceeds net of costs.</v>
          </cell>
        </row>
        <row r="70">
          <cell r="B70" t="str">
            <v xml:space="preserve"> Number of new shares issued</v>
          </cell>
          <cell r="C70">
            <v>10</v>
          </cell>
          <cell r="D70" t="str">
            <v xml:space="preserve"> 000s</v>
          </cell>
          <cell r="E70" t="str">
            <v>Indicates numbers of shares.</v>
          </cell>
        </row>
      </sheetData>
      <sheetData sheetId="54" refreshError="1">
        <row r="1">
          <cell r="A1" t="str">
            <v>SENSITIVITY ANALYSIS FACTORS REPORT</v>
          </cell>
        </row>
        <row r="3">
          <cell r="A3" t="str">
            <v>Months for First Year:</v>
          </cell>
          <cell r="G3" t="str">
            <v>Jan</v>
          </cell>
          <cell r="H3" t="str">
            <v>Feb</v>
          </cell>
          <cell r="I3" t="str">
            <v>Mar</v>
          </cell>
          <cell r="J3" t="str">
            <v xml:space="preserve"> Apr</v>
          </cell>
          <cell r="K3" t="str">
            <v>May</v>
          </cell>
          <cell r="L3" t="str">
            <v>Jun</v>
          </cell>
          <cell r="M3" t="str">
            <v>Jul</v>
          </cell>
          <cell r="N3" t="str">
            <v>Aug</v>
          </cell>
          <cell r="O3" t="str">
            <v>Sep</v>
          </cell>
          <cell r="P3" t="str">
            <v>Oct</v>
          </cell>
          <cell r="Q3" t="str">
            <v>Nov</v>
          </cell>
          <cell r="R3" t="str">
            <v>Dec</v>
          </cell>
        </row>
        <row r="4">
          <cell r="A4" t="str">
            <v>% Incr(+) or decr (-) sales volumes</v>
          </cell>
          <cell r="F4" t="str">
            <v xml:space="preserve">    -&gt;&gt;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% Incr(+) or decr (-) selling prices</v>
          </cell>
          <cell r="F5" t="str">
            <v xml:space="preserve">    -&gt;&gt;</v>
          </cell>
        </row>
        <row r="6">
          <cell r="A6" t="str">
            <v>% Incr(+) or decr (-) matl/goods costs</v>
          </cell>
          <cell r="F6" t="str">
            <v xml:space="preserve">    -&gt;&gt;</v>
          </cell>
        </row>
        <row r="7">
          <cell r="A7" t="str">
            <v>% Incr(+) or decr (-) overhead costs</v>
          </cell>
          <cell r="F7" t="str">
            <v xml:space="preserve">    -&gt;&gt;</v>
          </cell>
        </row>
        <row r="8">
          <cell r="A8" t="str">
            <v>Quarters for Three/Five* Years:</v>
          </cell>
          <cell r="G8" t="str">
            <v>1 Qtr</v>
          </cell>
          <cell r="H8" t="str">
            <v>2 Qtr</v>
          </cell>
          <cell r="I8" t="str">
            <v>3 Qtr</v>
          </cell>
          <cell r="J8" t="str">
            <v>4 Qtr</v>
          </cell>
          <cell r="K8" t="str">
            <v>1 Qtr</v>
          </cell>
          <cell r="L8" t="str">
            <v>2 Qtr</v>
          </cell>
          <cell r="M8" t="str">
            <v>3 Qtr</v>
          </cell>
          <cell r="N8" t="str">
            <v>4 Qtr</v>
          </cell>
          <cell r="O8" t="str">
            <v>1 Qtr</v>
          </cell>
          <cell r="P8" t="str">
            <v>2 Qtr</v>
          </cell>
          <cell r="Q8" t="str">
            <v>3 Qtr</v>
          </cell>
          <cell r="R8" t="str">
            <v>4 Qtr</v>
          </cell>
        </row>
        <row r="9">
          <cell r="A9" t="str">
            <v>% Incr(+) or decr (-) sales volumes</v>
          </cell>
          <cell r="F9" t="str">
            <v xml:space="preserve">    -&gt;&gt;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% Incr(+) or decr (-) selling prices</v>
          </cell>
          <cell r="F10" t="str">
            <v xml:space="preserve">    -&gt;&gt;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A11" t="str">
            <v>% Incr(+) or decr (-) matl/goods costs</v>
          </cell>
          <cell r="F11" t="str">
            <v xml:space="preserve">    -&gt;&gt;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% Incr(+) or decr (-) overhead costs</v>
          </cell>
          <cell r="F12" t="str">
            <v xml:space="preserve">    -&gt;&gt;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</sheetData>
      <sheetData sheetId="55" refreshError="1">
        <row r="1">
          <cell r="A1" t="str">
            <v>What-If Analysis for First-Year Projections</v>
          </cell>
        </row>
        <row r="3">
          <cell r="A3" t="str">
            <v>The following tables explore the variability of projected first-year operating profits (see M_PL worksheet) based on variations in sales</v>
          </cell>
        </row>
        <row r="4">
          <cell r="A4" t="str">
            <v>volumes, sales prices, cost of sales and overhead costs. They are automatically updated whenever the Exl-Plan model is recalculated.</v>
          </cell>
        </row>
        <row r="5">
          <cell r="A5" t="str">
            <v>To use this facility, first-year projections must be complete (but not necessarily final).</v>
          </cell>
        </row>
        <row r="8">
          <cell r="B8" t="str">
            <v>Table 1 - Calculated Operating Profits (R000) for Year-Ending Dec 2004</v>
          </cell>
        </row>
        <row r="10">
          <cell r="D10" t="str">
            <v>Variations in Sales Volumes</v>
          </cell>
        </row>
        <row r="11">
          <cell r="D11" t="str">
            <v>-15%</v>
          </cell>
          <cell r="E11" t="str">
            <v>-10%</v>
          </cell>
          <cell r="F11" t="str">
            <v>-5%</v>
          </cell>
          <cell r="G11" t="str">
            <v>Base</v>
          </cell>
          <cell r="H11" t="str">
            <v>+5%</v>
          </cell>
          <cell r="I11" t="str">
            <v>+10%</v>
          </cell>
          <cell r="J11" t="str">
            <v>+15%</v>
          </cell>
        </row>
        <row r="12">
          <cell r="C12" t="str">
            <v>-15%</v>
          </cell>
          <cell r="D12">
            <v>-10070.599293951385</v>
          </cell>
          <cell r="E12">
            <v>-9659.932600936354</v>
          </cell>
          <cell r="F12">
            <v>-9249.2659079213081</v>
          </cell>
          <cell r="G12">
            <v>-8838.5992149062768</v>
          </cell>
          <cell r="H12">
            <v>-8427.9325218912454</v>
          </cell>
          <cell r="I12">
            <v>-8017.2658288762068</v>
          </cell>
          <cell r="J12">
            <v>-7606.5991358611536</v>
          </cell>
        </row>
        <row r="13">
          <cell r="B13" t="str">
            <v>Variations</v>
          </cell>
          <cell r="C13" t="str">
            <v>-10%</v>
          </cell>
          <cell r="D13">
            <v>-6496.6709262982658</v>
          </cell>
          <cell r="E13">
            <v>-5875.7731528330442</v>
          </cell>
          <cell r="F13">
            <v>-5254.8753793678225</v>
          </cell>
          <cell r="G13">
            <v>-4633.9776059026008</v>
          </cell>
          <cell r="H13">
            <v>-4013.0798324373791</v>
          </cell>
          <cell r="I13">
            <v>-3392.1820589721501</v>
          </cell>
          <cell r="J13">
            <v>-2771.2842855069357</v>
          </cell>
        </row>
        <row r="14">
          <cell r="B14" t="str">
            <v>in</v>
          </cell>
          <cell r="C14" t="str">
            <v>-5%</v>
          </cell>
          <cell r="D14">
            <v>-2922.7425586451463</v>
          </cell>
          <cell r="E14">
            <v>-2091.6137047297489</v>
          </cell>
          <cell r="F14">
            <v>-1260.4848508143368</v>
          </cell>
          <cell r="G14">
            <v>-429.35599689893934</v>
          </cell>
          <cell r="H14">
            <v>401.77285701645815</v>
          </cell>
          <cell r="I14">
            <v>1232.9017109318775</v>
          </cell>
          <cell r="J14">
            <v>2064.0305648472822</v>
          </cell>
        </row>
        <row r="15">
          <cell r="B15" t="str">
            <v>Sales</v>
          </cell>
          <cell r="C15" t="str">
            <v>Base</v>
          </cell>
          <cell r="D15">
            <v>651.18580900797315</v>
          </cell>
          <cell r="E15">
            <v>1692.545743373561</v>
          </cell>
          <cell r="F15">
            <v>2733.9056777391488</v>
          </cell>
          <cell r="G15">
            <v>3775.2656121047366</v>
          </cell>
          <cell r="H15">
            <v>4816.6255464703245</v>
          </cell>
          <cell r="I15">
            <v>5857.9854808359196</v>
          </cell>
          <cell r="J15">
            <v>6899.3454152015001</v>
          </cell>
        </row>
        <row r="16">
          <cell r="B16" t="str">
            <v>Prices</v>
          </cell>
          <cell r="C16" t="str">
            <v>+5%</v>
          </cell>
          <cell r="D16">
            <v>4225.1141766610926</v>
          </cell>
          <cell r="E16">
            <v>5476.7051914768708</v>
          </cell>
          <cell r="F16">
            <v>6728.296206292649</v>
          </cell>
          <cell r="G16">
            <v>7979.8872211084126</v>
          </cell>
          <cell r="H16">
            <v>9231.4782359241763</v>
          </cell>
          <cell r="I16">
            <v>10483.069250739962</v>
          </cell>
          <cell r="J16">
            <v>11734.660265555733</v>
          </cell>
        </row>
        <row r="17">
          <cell r="C17" t="str">
            <v>+10%</v>
          </cell>
          <cell r="D17">
            <v>7799.0425443142267</v>
          </cell>
          <cell r="E17">
            <v>9260.8646395801807</v>
          </cell>
          <cell r="F17">
            <v>10722.686734846135</v>
          </cell>
          <cell r="G17">
            <v>12184.508830112089</v>
          </cell>
          <cell r="H17">
            <v>13646.330925378043</v>
          </cell>
          <cell r="I17">
            <v>15108.153020644004</v>
          </cell>
          <cell r="J17">
            <v>16569.975115909965</v>
          </cell>
        </row>
        <row r="18">
          <cell r="C18" t="str">
            <v>+15%</v>
          </cell>
          <cell r="D18">
            <v>11372.970911967317</v>
          </cell>
          <cell r="E18">
            <v>13045.024087683461</v>
          </cell>
          <cell r="F18">
            <v>14717.077263399606</v>
          </cell>
          <cell r="G18">
            <v>16389.130439115735</v>
          </cell>
          <cell r="H18">
            <v>18061.183614831865</v>
          </cell>
          <cell r="I18">
            <v>19733.236790548017</v>
          </cell>
          <cell r="J18">
            <v>21405.289966264154</v>
          </cell>
        </row>
        <row r="19">
          <cell r="B19" t="str">
            <v>Note: This analysis assumes that cost of sales are fully variable and that overhead costs remain</v>
          </cell>
        </row>
        <row r="20">
          <cell r="B20" t="str">
            <v>fixed irrespective of any sales volume changes.</v>
          </cell>
        </row>
        <row r="22">
          <cell r="B22" t="str">
            <v>Example of Interpretation: A 10% reduction in sales volumes plus a 5% increase in sales prices</v>
          </cell>
        </row>
        <row r="23">
          <cell r="B23" t="str">
            <v>could result in an operating profit of 5476.7 (R000) as compared with the projected base-case</v>
          </cell>
        </row>
        <row r="24">
          <cell r="B24" t="str">
            <v>operating profit of 3775.3 (R000).</v>
          </cell>
        </row>
        <row r="27">
          <cell r="B27" t="str">
            <v>Table 2 - Calculated Operating Profits (R000) for Year-Ending Dec 2004</v>
          </cell>
        </row>
        <row r="29">
          <cell r="D29" t="str">
            <v>Variations in Overhead Costs</v>
          </cell>
        </row>
        <row r="30">
          <cell r="D30" t="str">
            <v>+15%</v>
          </cell>
          <cell r="E30" t="str">
            <v>+10%</v>
          </cell>
          <cell r="F30" t="str">
            <v>+5%</v>
          </cell>
          <cell r="G30" t="str">
            <v>Base</v>
          </cell>
          <cell r="H30" t="str">
            <v>-5%</v>
          </cell>
          <cell r="I30" t="str">
            <v>-10%</v>
          </cell>
          <cell r="J30" t="str">
            <v>-15%</v>
          </cell>
        </row>
        <row r="31">
          <cell r="C31" t="str">
            <v>+15%</v>
          </cell>
          <cell r="D31">
            <v>-8250.1281230905479</v>
          </cell>
          <cell r="E31">
            <v>-7404.9252193302018</v>
          </cell>
          <cell r="F31">
            <v>-6559.7223155698484</v>
          </cell>
          <cell r="G31">
            <v>-5714.5194118094987</v>
          </cell>
          <cell r="H31">
            <v>-4869.3165080491472</v>
          </cell>
          <cell r="I31">
            <v>-4024.1136042887974</v>
          </cell>
          <cell r="J31">
            <v>-3178.9107005284459</v>
          </cell>
        </row>
        <row r="32">
          <cell r="B32" t="str">
            <v>Variations</v>
          </cell>
          <cell r="C32" t="str">
            <v>+10%</v>
          </cell>
          <cell r="D32">
            <v>-5086.8664484524816</v>
          </cell>
          <cell r="E32">
            <v>-4241.6635446921355</v>
          </cell>
          <cell r="F32">
            <v>-3396.4606409317821</v>
          </cell>
          <cell r="G32">
            <v>-2551.2577371714324</v>
          </cell>
          <cell r="H32">
            <v>-1706.0548334110808</v>
          </cell>
          <cell r="I32">
            <v>-860.85192965073111</v>
          </cell>
          <cell r="J32">
            <v>-15.649025890379562</v>
          </cell>
        </row>
        <row r="33">
          <cell r="B33" t="str">
            <v>in</v>
          </cell>
          <cell r="C33" t="str">
            <v>+5%</v>
          </cell>
          <cell r="D33">
            <v>-1923.6047738144007</v>
          </cell>
          <cell r="E33">
            <v>-1078.4018700540546</v>
          </cell>
          <cell r="F33">
            <v>-233.19896629370123</v>
          </cell>
          <cell r="G33">
            <v>612.00393746664849</v>
          </cell>
          <cell r="H33">
            <v>1457.206841227</v>
          </cell>
          <cell r="I33">
            <v>2302.4097449873498</v>
          </cell>
          <cell r="J33">
            <v>3147.6126487477013</v>
          </cell>
        </row>
        <row r="34">
          <cell r="B34" t="str">
            <v>Cost</v>
          </cell>
          <cell r="C34" t="str">
            <v>Base</v>
          </cell>
          <cell r="D34">
            <v>1239.6569008236875</v>
          </cell>
          <cell r="E34">
            <v>2084.8598045840336</v>
          </cell>
          <cell r="F34">
            <v>2930.0627083443869</v>
          </cell>
          <cell r="G34">
            <v>3775.2656121047366</v>
          </cell>
          <cell r="H34">
            <v>4620.4685158650882</v>
          </cell>
          <cell r="I34">
            <v>5465.6714196254379</v>
          </cell>
          <cell r="J34">
            <v>6310.8743233857895</v>
          </cell>
        </row>
        <row r="35">
          <cell r="B35" t="str">
            <v xml:space="preserve">of </v>
          </cell>
          <cell r="C35" t="str">
            <v>-5%</v>
          </cell>
          <cell r="D35">
            <v>4402.9185754617756</v>
          </cell>
          <cell r="E35">
            <v>5248.1214792221217</v>
          </cell>
          <cell r="F35">
            <v>6093.3243829824751</v>
          </cell>
          <cell r="G35">
            <v>6938.5272867428248</v>
          </cell>
          <cell r="H35">
            <v>7783.7301905031763</v>
          </cell>
          <cell r="I35">
            <v>8628.9330942635261</v>
          </cell>
          <cell r="J35">
            <v>9474.1359980238776</v>
          </cell>
        </row>
        <row r="36">
          <cell r="B36" t="str">
            <v>Sales</v>
          </cell>
          <cell r="C36" t="str">
            <v>-10%</v>
          </cell>
          <cell r="D36">
            <v>7566.1802500998492</v>
          </cell>
          <cell r="E36">
            <v>8411.3831538601953</v>
          </cell>
          <cell r="F36">
            <v>9256.5860576205487</v>
          </cell>
          <cell r="G36">
            <v>10101.788961380898</v>
          </cell>
          <cell r="H36">
            <v>10946.99186514125</v>
          </cell>
          <cell r="I36">
            <v>11792.1947689016</v>
          </cell>
          <cell r="J36">
            <v>12637.397672661951</v>
          </cell>
        </row>
        <row r="37">
          <cell r="C37" t="str">
            <v>-15%</v>
          </cell>
          <cell r="D37">
            <v>10729.441924737937</v>
          </cell>
          <cell r="E37">
            <v>11574.644828498283</v>
          </cell>
          <cell r="F37">
            <v>12419.847732258637</v>
          </cell>
          <cell r="G37">
            <v>13265.050636018987</v>
          </cell>
          <cell r="H37">
            <v>14110.253539779338</v>
          </cell>
          <cell r="I37">
            <v>14955.456443539688</v>
          </cell>
          <cell r="J37">
            <v>15800.659347300039</v>
          </cell>
        </row>
        <row r="38">
          <cell r="B38" t="str">
            <v>Note: This analysis assumes that cost of sales and overhead costs can be varied without any</v>
          </cell>
        </row>
        <row r="39">
          <cell r="B39" t="str">
            <v>knock-on effects or consequences.</v>
          </cell>
        </row>
        <row r="41">
          <cell r="B41" t="str">
            <v>Example of Interpretation: A 10% reduction in overhead costs could improve base-case operating</v>
          </cell>
        </row>
        <row r="42">
          <cell r="B42" t="str">
            <v>profits by 1690.4 (R000). In contrast, a 10% reduction in cost of sales could improve operating</v>
          </cell>
        </row>
        <row r="43">
          <cell r="B43" t="str">
            <v>profits by 6326.5 (R000).</v>
          </cell>
        </row>
      </sheetData>
      <sheetData sheetId="56" refreshError="1">
        <row r="2">
          <cell r="B2" t="str">
            <v>Profitability Planner</v>
          </cell>
        </row>
        <row r="4">
          <cell r="B4" t="str">
            <v>Currency values expressed as R000</v>
          </cell>
        </row>
        <row r="5">
          <cell r="B5" t="str">
            <v>Data relates to year-ending Dec 2004.</v>
          </cell>
        </row>
        <row r="6">
          <cell r="B6" t="str">
            <v>See instructions below.</v>
          </cell>
          <cell r="G6" t="str">
            <v>Return on total assets (Profitability)</v>
          </cell>
          <cell r="L6">
            <v>0.17095905310108056</v>
          </cell>
        </row>
        <row r="7">
          <cell r="L7">
            <v>-0.16049930466647661</v>
          </cell>
        </row>
        <row r="9">
          <cell r="K9" t="str">
            <v>X</v>
          </cell>
        </row>
        <row r="10">
          <cell r="E10" t="str">
            <v xml:space="preserve">          Margin on sales</v>
          </cell>
          <cell r="H10">
            <v>4.1962626108157978E-2</v>
          </cell>
          <cell r="L10" t="str">
            <v xml:space="preserve">     Investment turnover</v>
          </cell>
          <cell r="O10">
            <v>4.0740789830559319</v>
          </cell>
        </row>
        <row r="11">
          <cell r="H11">
            <v>-8.7697600407705453E-2</v>
          </cell>
          <cell r="O11">
            <v>1.8301447693017439</v>
          </cell>
        </row>
        <row r="13">
          <cell r="G13" t="str">
            <v>%</v>
          </cell>
          <cell r="N13" t="str">
            <v>-/-</v>
          </cell>
        </row>
        <row r="14">
          <cell r="D14" t="str">
            <v xml:space="preserve">    Net profit</v>
          </cell>
          <cell r="F14">
            <v>3528.7392900980526</v>
          </cell>
          <cell r="H14" t="str">
            <v xml:space="preserve">     Sales</v>
          </cell>
          <cell r="I14">
            <v>84092.432180073403</v>
          </cell>
          <cell r="K14" t="str">
            <v xml:space="preserve">              Sales</v>
          </cell>
          <cell r="L14">
            <v>84092.432180073403</v>
          </cell>
          <cell r="P14" t="str">
            <v>Total assets</v>
          </cell>
          <cell r="R14">
            <v>20640.844846114494</v>
          </cell>
        </row>
        <row r="15">
          <cell r="D15" t="str">
            <v xml:space="preserve">    before tax</v>
          </cell>
          <cell r="F15">
            <v>-410.42476990806153</v>
          </cell>
          <cell r="I15">
            <v>4680</v>
          </cell>
          <cell r="L15">
            <v>4680</v>
          </cell>
          <cell r="R15">
            <v>2557.1747538778382</v>
          </cell>
        </row>
        <row r="17">
          <cell r="G17" t="str">
            <v>__</v>
          </cell>
          <cell r="Q17" t="str">
            <v>+</v>
          </cell>
          <cell r="T17" t="str">
            <v>+</v>
          </cell>
        </row>
        <row r="18">
          <cell r="B18" t="str">
            <v xml:space="preserve">      Sales</v>
          </cell>
          <cell r="C18">
            <v>84092.432180073403</v>
          </cell>
          <cell r="K18" t="str">
            <v>Total costs</v>
          </cell>
          <cell r="L18">
            <v>80563.692889975355</v>
          </cell>
          <cell r="N18" t="str">
            <v xml:space="preserve">           Net fixed</v>
          </cell>
          <cell r="O18">
            <v>492.12499999999994</v>
          </cell>
          <cell r="Q18" t="str">
            <v>Intangible</v>
          </cell>
          <cell r="R18">
            <v>0</v>
          </cell>
          <cell r="T18" t="str">
            <v>Current</v>
          </cell>
          <cell r="U18">
            <v>20148.719846114494</v>
          </cell>
        </row>
        <row r="19">
          <cell r="C19">
            <v>4680</v>
          </cell>
          <cell r="L19">
            <v>5090.4247699080615</v>
          </cell>
          <cell r="N19" t="str">
            <v xml:space="preserve">               assets</v>
          </cell>
          <cell r="O19">
            <v>1312.7811601278381</v>
          </cell>
          <cell r="Q19" t="str">
            <v xml:space="preserve">    assets</v>
          </cell>
          <cell r="R19">
            <v>10</v>
          </cell>
          <cell r="T19" t="str">
            <v xml:space="preserve">  assets</v>
          </cell>
          <cell r="U19">
            <v>1234.39359375</v>
          </cell>
        </row>
        <row r="20">
          <cell r="C20" t="str">
            <v>=</v>
          </cell>
          <cell r="L20" t="str">
            <v>=</v>
          </cell>
          <cell r="O20" t="str">
            <v>=</v>
          </cell>
          <cell r="U20" t="str">
            <v>=</v>
          </cell>
        </row>
        <row r="21">
          <cell r="B21" t="str">
            <v>Pharma/Dettol/Bleach</v>
          </cell>
          <cell r="C21">
            <v>84092.432180073403</v>
          </cell>
          <cell r="D21" t="str">
            <v>=</v>
          </cell>
          <cell r="E21" t="str">
            <v>Volume</v>
          </cell>
          <cell r="F21">
            <v>84092.432180073403</v>
          </cell>
          <cell r="G21" t="str">
            <v>X</v>
          </cell>
          <cell r="H21" t="str">
            <v xml:space="preserve">     Price</v>
          </cell>
          <cell r="I21">
            <v>1</v>
          </cell>
          <cell r="K21" t="str">
            <v>Cost of sales</v>
          </cell>
          <cell r="L21">
            <v>63265.233492761654</v>
          </cell>
          <cell r="N21" t="str">
            <v>Land &amp; Buildings</v>
          </cell>
          <cell r="O21">
            <v>0</v>
          </cell>
          <cell r="T21" t="str">
            <v>Cash</v>
          </cell>
          <cell r="U21">
            <v>3331.4324241687491</v>
          </cell>
        </row>
        <row r="22">
          <cell r="C22">
            <v>1435</v>
          </cell>
          <cell r="F22">
            <v>1435</v>
          </cell>
          <cell r="I22">
            <v>1</v>
          </cell>
          <cell r="L22">
            <v>2813.84</v>
          </cell>
          <cell r="O22">
            <v>583.875</v>
          </cell>
          <cell r="U22">
            <v>0</v>
          </cell>
        </row>
        <row r="23">
          <cell r="C23" t="str">
            <v>+</v>
          </cell>
          <cell r="L23" t="str">
            <v>+</v>
          </cell>
          <cell r="O23" t="str">
            <v>+</v>
          </cell>
          <cell r="U23" t="str">
            <v>+</v>
          </cell>
        </row>
        <row r="24">
          <cell r="B24" t="str">
            <v>Other Co Packing</v>
          </cell>
          <cell r="C24">
            <v>0</v>
          </cell>
          <cell r="D24" t="str">
            <v>=</v>
          </cell>
          <cell r="E24" t="str">
            <v>Volume</v>
          </cell>
          <cell r="F24">
            <v>0</v>
          </cell>
          <cell r="G24" t="str">
            <v>X</v>
          </cell>
          <cell r="H24" t="str">
            <v xml:space="preserve">     Price</v>
          </cell>
          <cell r="I24" t="str">
            <v>n/a</v>
          </cell>
          <cell r="K24" t="str">
            <v>Overheads</v>
          </cell>
          <cell r="L24">
            <v>16904.058075207013</v>
          </cell>
          <cell r="N24" t="str">
            <v>Equipment, Plant</v>
          </cell>
          <cell r="O24">
            <v>287</v>
          </cell>
          <cell r="T24" t="str">
            <v>Stocks</v>
          </cell>
          <cell r="U24">
            <v>8307.6063157793942</v>
          </cell>
        </row>
        <row r="25">
          <cell r="C25">
            <v>1041.8499999999999</v>
          </cell>
          <cell r="F25">
            <v>1041.8499999999999</v>
          </cell>
          <cell r="I25">
            <v>1</v>
          </cell>
          <cell r="L25">
            <v>2106.1</v>
          </cell>
          <cell r="O25">
            <v>341.22519597702097</v>
          </cell>
          <cell r="U25">
            <v>409.31779999999998</v>
          </cell>
        </row>
        <row r="26">
          <cell r="C26" t="str">
            <v>+</v>
          </cell>
          <cell r="L26" t="str">
            <v>+</v>
          </cell>
          <cell r="O26" t="str">
            <v>+</v>
          </cell>
          <cell r="U26" t="str">
            <v>+</v>
          </cell>
        </row>
        <row r="27">
          <cell r="B27" t="str">
            <v>Group3</v>
          </cell>
          <cell r="C27">
            <v>0</v>
          </cell>
          <cell r="D27" t="str">
            <v>=</v>
          </cell>
          <cell r="E27" t="str">
            <v>Volume</v>
          </cell>
          <cell r="F27">
            <v>0</v>
          </cell>
          <cell r="G27" t="str">
            <v>X</v>
          </cell>
          <cell r="H27" t="str">
            <v xml:space="preserve">     Price</v>
          </cell>
          <cell r="I27" t="str">
            <v>n/a</v>
          </cell>
          <cell r="K27" t="str">
            <v>Net interest</v>
          </cell>
          <cell r="L27">
            <v>246.5263220066667</v>
          </cell>
          <cell r="N27" t="str">
            <v>Computers &amp; Equi</v>
          </cell>
          <cell r="O27">
            <v>205.12499999999994</v>
          </cell>
          <cell r="T27" t="str">
            <v>Debtors</v>
          </cell>
          <cell r="U27">
            <v>8246.6811061663502</v>
          </cell>
        </row>
        <row r="28">
          <cell r="C28">
            <v>513.15</v>
          </cell>
          <cell r="F28">
            <v>513.15</v>
          </cell>
          <cell r="I28">
            <v>1</v>
          </cell>
          <cell r="L28">
            <v>70.425778528736402</v>
          </cell>
          <cell r="O28">
            <v>280.38929748415001</v>
          </cell>
          <cell r="U28">
            <v>649.82579375</v>
          </cell>
        </row>
        <row r="29">
          <cell r="C29" t="str">
            <v>+</v>
          </cell>
          <cell r="L29" t="str">
            <v>+</v>
          </cell>
          <cell r="O29" t="str">
            <v>+</v>
          </cell>
          <cell r="U29" t="str">
            <v>+</v>
          </cell>
        </row>
        <row r="30">
          <cell r="B30" t="str">
            <v>Group4</v>
          </cell>
          <cell r="C30">
            <v>0</v>
          </cell>
          <cell r="D30" t="str">
            <v>=</v>
          </cell>
          <cell r="E30" t="str">
            <v>Volume</v>
          </cell>
          <cell r="F30">
            <v>0</v>
          </cell>
          <cell r="G30" t="str">
            <v>X</v>
          </cell>
          <cell r="H30" t="str">
            <v xml:space="preserve">     Price</v>
          </cell>
          <cell r="I30" t="str">
            <v>n/a</v>
          </cell>
          <cell r="K30" t="str">
            <v>Depreciation</v>
          </cell>
          <cell r="L30">
            <v>147.875</v>
          </cell>
          <cell r="N30" t="str">
            <v>Fixed Asset prov</v>
          </cell>
          <cell r="O30">
            <v>0</v>
          </cell>
          <cell r="T30" t="str">
            <v>Other</v>
          </cell>
          <cell r="U30">
            <v>263</v>
          </cell>
        </row>
        <row r="31">
          <cell r="C31">
            <v>120</v>
          </cell>
          <cell r="F31">
            <v>120</v>
          </cell>
          <cell r="I31">
            <v>1</v>
          </cell>
          <cell r="L31">
            <v>197.21883987216199</v>
          </cell>
          <cell r="O31">
            <v>107.291666666667</v>
          </cell>
          <cell r="U31">
            <v>175.25</v>
          </cell>
        </row>
        <row r="32">
          <cell r="C32" t="str">
            <v>+</v>
          </cell>
          <cell r="L32" t="str">
            <v>+</v>
          </cell>
        </row>
        <row r="33">
          <cell r="B33" t="str">
            <v>Group5</v>
          </cell>
          <cell r="C33">
            <v>0</v>
          </cell>
          <cell r="D33" t="str">
            <v>=</v>
          </cell>
          <cell r="E33" t="str">
            <v>Volume</v>
          </cell>
          <cell r="F33">
            <v>0</v>
          </cell>
          <cell r="G33" t="str">
            <v>X</v>
          </cell>
          <cell r="H33" t="str">
            <v xml:space="preserve">     Price</v>
          </cell>
          <cell r="I33" t="str">
            <v>n/a</v>
          </cell>
          <cell r="K33" t="str">
            <v>Other items</v>
          </cell>
          <cell r="L33">
            <v>2.1429968910524622E-11</v>
          </cell>
        </row>
        <row r="34">
          <cell r="C34">
            <v>240</v>
          </cell>
          <cell r="F34">
            <v>240</v>
          </cell>
          <cell r="I34">
            <v>1</v>
          </cell>
          <cell r="L34">
            <v>-97.159848492837</v>
          </cell>
        </row>
        <row r="35">
          <cell r="C35" t="str">
            <v>+</v>
          </cell>
        </row>
        <row r="36">
          <cell r="B36" t="str">
            <v>Group6</v>
          </cell>
          <cell r="C36">
            <v>0</v>
          </cell>
          <cell r="D36" t="str">
            <v>=</v>
          </cell>
          <cell r="E36" t="str">
            <v>Volume</v>
          </cell>
          <cell r="F36">
            <v>0</v>
          </cell>
          <cell r="G36" t="str">
            <v>X</v>
          </cell>
          <cell r="H36" t="str">
            <v xml:space="preserve">     Price</v>
          </cell>
          <cell r="I36" t="str">
            <v>n/a</v>
          </cell>
        </row>
        <row r="37">
          <cell r="C37">
            <v>1330</v>
          </cell>
          <cell r="F37">
            <v>1330</v>
          </cell>
          <cell r="I37">
            <v>1</v>
          </cell>
        </row>
      </sheetData>
      <sheetData sheetId="57" refreshError="1">
        <row r="1">
          <cell r="A1" t="str">
            <v>Short-Term Cashflow Projections &amp; Chart</v>
          </cell>
        </row>
        <row r="3">
          <cell r="A3" t="str">
            <v>Covering First</v>
          </cell>
          <cell r="B3" t="str">
            <v>% Profile of Monthly Cashflows</v>
          </cell>
          <cell r="G3" t="str">
            <v>Jan</v>
          </cell>
          <cell r="K3" t="str">
            <v>Feb</v>
          </cell>
          <cell r="O3" t="str">
            <v>Mar</v>
          </cell>
        </row>
        <row r="4">
          <cell r="A4" t="str">
            <v>Three Months in Year 2004</v>
          </cell>
          <cell r="B4" t="str">
            <v>Week 1</v>
          </cell>
          <cell r="C4" t="str">
            <v>Week 2</v>
          </cell>
          <cell r="D4" t="str">
            <v>Week 3</v>
          </cell>
          <cell r="E4" t="str">
            <v>Week 4</v>
          </cell>
          <cell r="F4" t="str">
            <v>Total</v>
          </cell>
          <cell r="G4" t="str">
            <v>Week 1</v>
          </cell>
          <cell r="H4" t="str">
            <v>Week 2</v>
          </cell>
          <cell r="I4" t="str">
            <v>Week 3</v>
          </cell>
          <cell r="J4" t="str">
            <v>Week 4</v>
          </cell>
          <cell r="K4" t="str">
            <v>Week 1</v>
          </cell>
          <cell r="L4" t="str">
            <v>Week 2</v>
          </cell>
          <cell r="M4" t="str">
            <v>Week 3</v>
          </cell>
          <cell r="N4" t="str">
            <v>Week 4</v>
          </cell>
          <cell r="O4" t="str">
            <v>Week 1</v>
          </cell>
          <cell r="P4" t="str">
            <v>Week 2</v>
          </cell>
          <cell r="Q4" t="str">
            <v>Week 3</v>
          </cell>
          <cell r="R4" t="str">
            <v>Week 4</v>
          </cell>
        </row>
        <row r="5">
          <cell r="B5" t="str">
            <v>%</v>
          </cell>
          <cell r="C5" t="str">
            <v>%</v>
          </cell>
          <cell r="D5" t="str">
            <v>%</v>
          </cell>
          <cell r="E5" t="str">
            <v>%</v>
          </cell>
          <cell r="F5" t="str">
            <v>%</v>
          </cell>
          <cell r="G5" t="str">
            <v>R000</v>
          </cell>
          <cell r="H5" t="str">
            <v>R000</v>
          </cell>
          <cell r="I5" t="str">
            <v>R000</v>
          </cell>
          <cell r="J5" t="str">
            <v>R000</v>
          </cell>
          <cell r="K5" t="str">
            <v>R000</v>
          </cell>
          <cell r="L5" t="str">
            <v>R000</v>
          </cell>
          <cell r="M5" t="str">
            <v>R000</v>
          </cell>
          <cell r="N5" t="str">
            <v>R000</v>
          </cell>
          <cell r="O5" t="str">
            <v>R000</v>
          </cell>
          <cell r="P5" t="str">
            <v>R000</v>
          </cell>
          <cell r="Q5" t="str">
            <v>R000</v>
          </cell>
          <cell r="R5" t="str">
            <v>R000</v>
          </cell>
        </row>
        <row r="6">
          <cell r="A6" t="str">
            <v>Cash Inflows</v>
          </cell>
        </row>
        <row r="7">
          <cell r="A7" t="str">
            <v>Total trade debtor receipts (Note 1)</v>
          </cell>
          <cell r="E7">
            <v>100</v>
          </cell>
          <cell r="F7">
            <v>100</v>
          </cell>
          <cell r="G7">
            <v>0</v>
          </cell>
          <cell r="H7">
            <v>0</v>
          </cell>
          <cell r="I7">
            <v>0</v>
          </cell>
          <cell r="J7">
            <v>9905.82</v>
          </cell>
          <cell r="K7">
            <v>0</v>
          </cell>
          <cell r="L7">
            <v>0</v>
          </cell>
          <cell r="M7">
            <v>0</v>
          </cell>
          <cell r="N7">
            <v>7965.2579623216789</v>
          </cell>
          <cell r="O7">
            <v>0</v>
          </cell>
          <cell r="P7">
            <v>0</v>
          </cell>
          <cell r="Q7">
            <v>0</v>
          </cell>
          <cell r="R7">
            <v>6959.6545590937239</v>
          </cell>
        </row>
        <row r="8">
          <cell r="A8" t="str">
            <v>Total grants received (Note 2)</v>
          </cell>
          <cell r="C8">
            <v>0</v>
          </cell>
          <cell r="F8">
            <v>100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Proceeds of share issues</v>
          </cell>
          <cell r="B9">
            <v>100</v>
          </cell>
          <cell r="F9">
            <v>100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Increases in longterm debt</v>
          </cell>
          <cell r="B10">
            <v>100</v>
          </cell>
          <cell r="F10">
            <v>100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50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Increases in other loans</v>
          </cell>
          <cell r="B11">
            <v>100</v>
          </cell>
          <cell r="F11">
            <v>100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Proceeds from sale of fixed assets</v>
          </cell>
          <cell r="C12">
            <v>100</v>
          </cell>
          <cell r="F12">
            <v>100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VAT recovered from State</v>
          </cell>
          <cell r="C13">
            <v>0</v>
          </cell>
          <cell r="E13">
            <v>100</v>
          </cell>
          <cell r="F13">
            <v>100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Miscellaneous income received</v>
          </cell>
          <cell r="B14">
            <v>25</v>
          </cell>
          <cell r="C14">
            <v>25</v>
          </cell>
          <cell r="D14">
            <v>25</v>
          </cell>
          <cell r="E14">
            <v>25</v>
          </cell>
          <cell r="F14">
            <v>100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Interest received</v>
          </cell>
          <cell r="C15">
            <v>0</v>
          </cell>
          <cell r="E15">
            <v>100</v>
          </cell>
          <cell r="F15">
            <v>100</v>
          </cell>
          <cell r="G15">
            <v>0</v>
          </cell>
          <cell r="H15">
            <v>0</v>
          </cell>
          <cell r="I15">
            <v>0</v>
          </cell>
          <cell r="J15">
            <v>6.0127523909978784</v>
          </cell>
          <cell r="K15">
            <v>0</v>
          </cell>
          <cell r="L15">
            <v>0</v>
          </cell>
          <cell r="M15">
            <v>0</v>
          </cell>
          <cell r="N15">
            <v>9.6529872939507495</v>
          </cell>
          <cell r="O15">
            <v>0</v>
          </cell>
          <cell r="P15">
            <v>0</v>
          </cell>
          <cell r="Q15">
            <v>0</v>
          </cell>
          <cell r="R15">
            <v>1.6100632335417686</v>
          </cell>
        </row>
        <row r="16">
          <cell r="A16" t="str">
            <v>Total cash inflow</v>
          </cell>
          <cell r="G16">
            <v>0</v>
          </cell>
          <cell r="H16">
            <v>0</v>
          </cell>
          <cell r="I16">
            <v>0</v>
          </cell>
          <cell r="J16">
            <v>9911.8327523909975</v>
          </cell>
          <cell r="K16">
            <v>0</v>
          </cell>
          <cell r="L16">
            <v>0</v>
          </cell>
          <cell r="M16">
            <v>0</v>
          </cell>
          <cell r="N16">
            <v>7974.9109496156298</v>
          </cell>
          <cell r="O16">
            <v>50</v>
          </cell>
          <cell r="P16">
            <v>0</v>
          </cell>
          <cell r="Q16">
            <v>0</v>
          </cell>
          <cell r="R16">
            <v>6961.2646223272659</v>
          </cell>
        </row>
        <row r="18">
          <cell r="A18" t="str">
            <v>Cash Outflows</v>
          </cell>
        </row>
        <row r="19">
          <cell r="A19" t="str">
            <v>Materials/goods creditor payments (Note 3)</v>
          </cell>
          <cell r="B19">
            <v>0</v>
          </cell>
          <cell r="C19">
            <v>25</v>
          </cell>
          <cell r="E19">
            <v>75</v>
          </cell>
          <cell r="F19">
            <v>100</v>
          </cell>
          <cell r="G19">
            <v>0</v>
          </cell>
          <cell r="H19">
            <v>517.94999999999993</v>
          </cell>
          <cell r="I19">
            <v>0</v>
          </cell>
          <cell r="J19">
            <v>1553.8499999999997</v>
          </cell>
          <cell r="K19">
            <v>0</v>
          </cell>
          <cell r="L19">
            <v>678.5138528584489</v>
          </cell>
          <cell r="M19">
            <v>0</v>
          </cell>
          <cell r="N19">
            <v>2035.5415585753469</v>
          </cell>
          <cell r="O19">
            <v>0</v>
          </cell>
          <cell r="P19">
            <v>1110.1239957772159</v>
          </cell>
          <cell r="Q19">
            <v>0</v>
          </cell>
          <cell r="R19">
            <v>3330.3719873316477</v>
          </cell>
        </row>
        <row r="20">
          <cell r="A20" t="str">
            <v>Total direct cost payments (Note 4)</v>
          </cell>
          <cell r="B20">
            <v>25</v>
          </cell>
          <cell r="C20">
            <v>25</v>
          </cell>
          <cell r="D20">
            <v>25</v>
          </cell>
          <cell r="E20">
            <v>25</v>
          </cell>
          <cell r="F20">
            <v>100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Total overhead payments (Note 5)</v>
          </cell>
          <cell r="B21">
            <v>25</v>
          </cell>
          <cell r="C21">
            <v>25</v>
          </cell>
          <cell r="D21">
            <v>25</v>
          </cell>
          <cell r="E21">
            <v>25</v>
          </cell>
          <cell r="F21">
            <v>100</v>
          </cell>
          <cell r="G21">
            <v>189.13270326892541</v>
          </cell>
          <cell r="H21">
            <v>189.13270326892541</v>
          </cell>
          <cell r="I21">
            <v>189.13270326892541</v>
          </cell>
          <cell r="J21">
            <v>189.13270326892541</v>
          </cell>
          <cell r="K21">
            <v>359.75203957850869</v>
          </cell>
          <cell r="L21">
            <v>359.75203957850869</v>
          </cell>
          <cell r="M21">
            <v>359.75203957850869</v>
          </cell>
          <cell r="N21">
            <v>359.75203957850869</v>
          </cell>
          <cell r="O21">
            <v>362.93953957850869</v>
          </cell>
          <cell r="P21">
            <v>362.93953957850869</v>
          </cell>
          <cell r="Q21">
            <v>362.93953957850869</v>
          </cell>
          <cell r="R21">
            <v>362.93953957850869</v>
          </cell>
        </row>
        <row r="22">
          <cell r="A22" t="str">
            <v>Corporation tax payments</v>
          </cell>
          <cell r="D22">
            <v>100</v>
          </cell>
          <cell r="F22">
            <v>100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Dividends paid</v>
          </cell>
          <cell r="E23">
            <v>100</v>
          </cell>
          <cell r="F23">
            <v>100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Finance lease capital payments</v>
          </cell>
          <cell r="E24">
            <v>100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Finance lease charges paid</v>
          </cell>
          <cell r="E25">
            <v>100</v>
          </cell>
          <cell r="F25">
            <v>100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Total capital expend. payments (Note 6)</v>
          </cell>
          <cell r="B26">
            <v>100</v>
          </cell>
          <cell r="F26">
            <v>100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Operating lease &amp; HP payments</v>
          </cell>
          <cell r="B27">
            <v>25</v>
          </cell>
          <cell r="C27">
            <v>25</v>
          </cell>
          <cell r="D27">
            <v>25</v>
          </cell>
          <cell r="E27">
            <v>25</v>
          </cell>
          <cell r="F27">
            <v>100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Longterm debt repayments</v>
          </cell>
          <cell r="D28">
            <v>100</v>
          </cell>
          <cell r="F28">
            <v>100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Other loan repayments</v>
          </cell>
          <cell r="D29">
            <v>100</v>
          </cell>
          <cell r="F29">
            <v>100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VAT paid on o/h expense, capex etc. inputs</v>
          </cell>
          <cell r="D30">
            <v>100</v>
          </cell>
          <cell r="F30">
            <v>100</v>
          </cell>
          <cell r="G30">
            <v>0</v>
          </cell>
          <cell r="H30">
            <v>0</v>
          </cell>
          <cell r="I30">
            <v>90.433317947368437</v>
          </cell>
          <cell r="J30">
            <v>0</v>
          </cell>
          <cell r="K30">
            <v>0</v>
          </cell>
          <cell r="L30">
            <v>0</v>
          </cell>
          <cell r="M30">
            <v>91.189317947368437</v>
          </cell>
          <cell r="N30">
            <v>0</v>
          </cell>
          <cell r="O30">
            <v>0</v>
          </cell>
          <cell r="P30">
            <v>0</v>
          </cell>
          <cell r="Q30">
            <v>103.20411794736842</v>
          </cell>
          <cell r="R30">
            <v>0</v>
          </cell>
        </row>
        <row r="31">
          <cell r="A31" t="str">
            <v>VAT paid to State</v>
          </cell>
          <cell r="D31">
            <v>100</v>
          </cell>
          <cell r="F31">
            <v>100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287.01523921186049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Opening PAYE etc. paid</v>
          </cell>
          <cell r="C32">
            <v>100</v>
          </cell>
          <cell r="F32">
            <v>100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Changes in prepayments/stock reduction</v>
          </cell>
          <cell r="B33">
            <v>25</v>
          </cell>
          <cell r="C33">
            <v>25</v>
          </cell>
          <cell r="D33">
            <v>25</v>
          </cell>
          <cell r="E33">
            <v>25</v>
          </cell>
          <cell r="F33">
            <v>100</v>
          </cell>
          <cell r="G33">
            <v>50</v>
          </cell>
          <cell r="H33">
            <v>50</v>
          </cell>
          <cell r="I33">
            <v>50</v>
          </cell>
          <cell r="J33">
            <v>50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Changes in accruals</v>
          </cell>
          <cell r="B34">
            <v>25</v>
          </cell>
          <cell r="C34">
            <v>25</v>
          </cell>
          <cell r="D34">
            <v>25</v>
          </cell>
          <cell r="E34">
            <v>25</v>
          </cell>
          <cell r="F34">
            <v>100</v>
          </cell>
          <cell r="G34">
            <v>1095.4887281444444</v>
          </cell>
          <cell r="H34">
            <v>1095.4887281444444</v>
          </cell>
          <cell r="I34">
            <v>1095.4887281444444</v>
          </cell>
          <cell r="J34">
            <v>1095.4887281444444</v>
          </cell>
          <cell r="K34">
            <v>1256.9387281444444</v>
          </cell>
          <cell r="L34">
            <v>1256.9387281444444</v>
          </cell>
          <cell r="M34">
            <v>1256.9387281444444</v>
          </cell>
          <cell r="N34">
            <v>1256.9387281444444</v>
          </cell>
          <cell r="O34">
            <v>676.03872814444446</v>
          </cell>
          <cell r="P34">
            <v>676.03872814444446</v>
          </cell>
          <cell r="Q34">
            <v>676.03872814444446</v>
          </cell>
          <cell r="R34">
            <v>676.03872814444446</v>
          </cell>
        </row>
        <row r="35">
          <cell r="A35" t="str">
            <v>Interest paid</v>
          </cell>
          <cell r="C35">
            <v>100</v>
          </cell>
          <cell r="F35">
            <v>100</v>
          </cell>
          <cell r="G35">
            <v>0</v>
          </cell>
          <cell r="H35">
            <v>21.516249999999999</v>
          </cell>
          <cell r="I35">
            <v>0</v>
          </cell>
          <cell r="J35">
            <v>0</v>
          </cell>
          <cell r="K35">
            <v>0</v>
          </cell>
          <cell r="L35">
            <v>24.472722212588813</v>
          </cell>
          <cell r="M35">
            <v>0</v>
          </cell>
          <cell r="N35">
            <v>0</v>
          </cell>
          <cell r="O35">
            <v>0</v>
          </cell>
          <cell r="P35">
            <v>25.331068931237652</v>
          </cell>
          <cell r="Q35">
            <v>0</v>
          </cell>
          <cell r="R35">
            <v>0</v>
          </cell>
        </row>
        <row r="36">
          <cell r="A36" t="str">
            <v>Total cash outflow</v>
          </cell>
          <cell r="G36">
            <v>1334.6214314133699</v>
          </cell>
          <cell r="H36">
            <v>1874.0876814133696</v>
          </cell>
          <cell r="I36">
            <v>1425.0547493607382</v>
          </cell>
          <cell r="J36">
            <v>2888.4714314133694</v>
          </cell>
          <cell r="K36">
            <v>1616.6907677229531</v>
          </cell>
          <cell r="L36">
            <v>2319.6773427939911</v>
          </cell>
          <cell r="M36">
            <v>1994.8953248821822</v>
          </cell>
          <cell r="N36">
            <v>3652.2323262983</v>
          </cell>
          <cell r="O36">
            <v>1088.9782677229532</v>
          </cell>
          <cell r="P36">
            <v>2174.4333324314066</v>
          </cell>
          <cell r="Q36">
            <v>1142.1823856703215</v>
          </cell>
          <cell r="R36">
            <v>4369.3502550546009</v>
          </cell>
        </row>
        <row r="37">
          <cell r="C37">
            <v>0</v>
          </cell>
        </row>
        <row r="38">
          <cell r="A38" t="str">
            <v>Net cashflow</v>
          </cell>
          <cell r="G38">
            <v>-1334.6214314133699</v>
          </cell>
          <cell r="H38">
            <v>-1874.0876814133696</v>
          </cell>
          <cell r="I38">
            <v>-1425.0547493607382</v>
          </cell>
          <cell r="J38">
            <v>7023.3613209776286</v>
          </cell>
          <cell r="K38">
            <v>-1616.6907677229531</v>
          </cell>
          <cell r="L38">
            <v>-2319.6773427939911</v>
          </cell>
          <cell r="M38">
            <v>-1994.8953248821822</v>
          </cell>
          <cell r="N38">
            <v>4322.6786233173298</v>
          </cell>
          <cell r="O38">
            <v>-1038.9782677229532</v>
          </cell>
          <cell r="P38">
            <v>-2174.4333324314066</v>
          </cell>
          <cell r="Q38">
            <v>-1142.1823856703215</v>
          </cell>
          <cell r="R38">
            <v>2591.914367272665</v>
          </cell>
        </row>
        <row r="40">
          <cell r="A40" t="str">
            <v>Opening net cash balances (overdraft)</v>
          </cell>
          <cell r="G40">
            <v>-459</v>
          </cell>
          <cell r="H40">
            <v>-1793.6214314133699</v>
          </cell>
          <cell r="I40">
            <v>-3667.7091128267393</v>
          </cell>
          <cell r="J40">
            <v>-5092.7638621874776</v>
          </cell>
          <cell r="K40">
            <v>1930.597458790151</v>
          </cell>
          <cell r="L40">
            <v>313.90669106719793</v>
          </cell>
          <cell r="M40">
            <v>-2005.7706517267932</v>
          </cell>
          <cell r="N40">
            <v>-4000.6659766089751</v>
          </cell>
          <cell r="O40">
            <v>322.01264670835462</v>
          </cell>
          <cell r="P40">
            <v>-716.96562101459858</v>
          </cell>
          <cell r="Q40">
            <v>-2891.3989534460052</v>
          </cell>
          <cell r="R40">
            <v>-4033.5813391163265</v>
          </cell>
        </row>
        <row r="41">
          <cell r="A41" t="str">
            <v>Closing net cash balances (overdraft)</v>
          </cell>
          <cell r="G41">
            <v>-1793.6214314133699</v>
          </cell>
          <cell r="H41">
            <v>-3667.7091128267393</v>
          </cell>
          <cell r="I41">
            <v>-5092.7638621874776</v>
          </cell>
          <cell r="J41">
            <v>1930.597458790151</v>
          </cell>
          <cell r="K41">
            <v>313.90669106719793</v>
          </cell>
          <cell r="L41">
            <v>-2005.7706517267932</v>
          </cell>
          <cell r="M41">
            <v>-4000.6659766089751</v>
          </cell>
          <cell r="N41">
            <v>322.01264670835462</v>
          </cell>
          <cell r="O41">
            <v>-716.96562101459858</v>
          </cell>
          <cell r="P41">
            <v>-2891.3989534460052</v>
          </cell>
          <cell r="Q41">
            <v>-4033.5813391163265</v>
          </cell>
          <cell r="R41">
            <v>-1441.6669718436615</v>
          </cell>
        </row>
        <row r="43">
          <cell r="A43" t="str">
            <v>Notes refer to Monthly Cashflow Projections (M_CF)</v>
          </cell>
        </row>
      </sheetData>
      <sheetData sheetId="58" refreshError="1">
        <row r="1">
          <cell r="A1" t="str">
            <v>Trading Performance Tracker Report &amp; Charts</v>
          </cell>
        </row>
        <row r="3">
          <cell r="A3" t="str">
            <v>12 Months</v>
          </cell>
          <cell r="G3">
            <v>2004</v>
          </cell>
          <cell r="H3">
            <v>2004</v>
          </cell>
          <cell r="I3">
            <v>2004</v>
          </cell>
          <cell r="J3">
            <v>2004</v>
          </cell>
          <cell r="K3">
            <v>2004</v>
          </cell>
          <cell r="L3">
            <v>2004</v>
          </cell>
          <cell r="M3">
            <v>2004</v>
          </cell>
          <cell r="N3">
            <v>2004</v>
          </cell>
          <cell r="O3">
            <v>2004</v>
          </cell>
          <cell r="P3">
            <v>2004</v>
          </cell>
          <cell r="Q3">
            <v>2004</v>
          </cell>
          <cell r="R3">
            <v>2004</v>
          </cell>
          <cell r="S3">
            <v>2004</v>
          </cell>
        </row>
        <row r="4">
          <cell r="A4" t="str">
            <v>to end Dec</v>
          </cell>
          <cell r="G4" t="str">
            <v>Jan</v>
          </cell>
          <cell r="H4" t="str">
            <v>Feb</v>
          </cell>
          <cell r="I4" t="str">
            <v>Mar</v>
          </cell>
          <cell r="J4" t="str">
            <v xml:space="preserve"> Apr</v>
          </cell>
          <cell r="K4" t="str">
            <v>May</v>
          </cell>
          <cell r="L4" t="str">
            <v>Jun</v>
          </cell>
          <cell r="M4" t="str">
            <v>Jul</v>
          </cell>
          <cell r="N4" t="str">
            <v>Aug</v>
          </cell>
          <cell r="O4" t="str">
            <v>Sep</v>
          </cell>
          <cell r="P4" t="str">
            <v>Oct</v>
          </cell>
          <cell r="Q4" t="str">
            <v>Nov</v>
          </cell>
          <cell r="R4" t="str">
            <v>Dec</v>
          </cell>
          <cell r="S4" t="str">
            <v>Year</v>
          </cell>
        </row>
        <row r="5">
          <cell r="G5" t="str">
            <v>R000</v>
          </cell>
          <cell r="H5" t="str">
            <v>R000</v>
          </cell>
          <cell r="I5" t="str">
            <v>R000</v>
          </cell>
          <cell r="J5" t="str">
            <v>R000</v>
          </cell>
          <cell r="K5" t="str">
            <v>R000</v>
          </cell>
          <cell r="L5" t="str">
            <v>R000</v>
          </cell>
          <cell r="M5" t="str">
            <v>R000</v>
          </cell>
          <cell r="N5" t="str">
            <v>R000</v>
          </cell>
          <cell r="O5" t="str">
            <v>R000</v>
          </cell>
          <cell r="P5" t="str">
            <v>R000</v>
          </cell>
          <cell r="Q5" t="str">
            <v>R000</v>
          </cell>
          <cell r="R5" t="str">
            <v>R000</v>
          </cell>
          <cell r="S5" t="str">
            <v>R000</v>
          </cell>
        </row>
        <row r="6">
          <cell r="A6" t="str">
            <v>Sales - Pharma/Dettol/Bleach:</v>
          </cell>
        </row>
        <row r="7">
          <cell r="A7" t="str">
            <v>Projected</v>
          </cell>
          <cell r="G7">
            <v>6538.6952634822328</v>
          </cell>
          <cell r="H7">
            <v>6040.1491440266755</v>
          </cell>
          <cell r="I7">
            <v>6281.8552679327786</v>
          </cell>
          <cell r="J7">
            <v>5801.709299444713</v>
          </cell>
          <cell r="K7">
            <v>7810.0477235724884</v>
          </cell>
          <cell r="L7">
            <v>7586.7417506338788</v>
          </cell>
          <cell r="M7">
            <v>9173.5098421713883</v>
          </cell>
          <cell r="N7">
            <v>7072.2996415395246</v>
          </cell>
          <cell r="O7">
            <v>6005.8530034203841</v>
          </cell>
          <cell r="P7">
            <v>5931.4052679327788</v>
          </cell>
          <cell r="Q7">
            <v>9903.7185988894271</v>
          </cell>
          <cell r="R7">
            <v>5946.4473770271306</v>
          </cell>
          <cell r="S7">
            <v>84092.432180073403</v>
          </cell>
        </row>
        <row r="8">
          <cell r="A8" t="str">
            <v>Actual (year-to-date)</v>
          </cell>
          <cell r="B8" t="str">
            <v>-&gt;&gt;</v>
          </cell>
          <cell r="S8">
            <v>0</v>
          </cell>
        </row>
        <row r="9">
          <cell r="A9" t="str">
            <v>Combined actual + projected</v>
          </cell>
          <cell r="G9">
            <v>6538.6952634822328</v>
          </cell>
          <cell r="H9">
            <v>6040.1491440266755</v>
          </cell>
          <cell r="I9">
            <v>6281.8552679327786</v>
          </cell>
          <cell r="J9">
            <v>5801.709299444713</v>
          </cell>
          <cell r="K9">
            <v>7810.0477235724884</v>
          </cell>
          <cell r="L9">
            <v>7586.7417506338788</v>
          </cell>
          <cell r="M9">
            <v>9173.5098421713883</v>
          </cell>
          <cell r="N9">
            <v>7072.2996415395246</v>
          </cell>
          <cell r="O9">
            <v>6005.8530034203841</v>
          </cell>
          <cell r="P9">
            <v>5931.4052679327788</v>
          </cell>
          <cell r="Q9">
            <v>9903.7185988894271</v>
          </cell>
          <cell r="R9">
            <v>5946.4473770271306</v>
          </cell>
          <cell r="S9">
            <v>84092.432180073403</v>
          </cell>
        </row>
        <row r="10">
          <cell r="O10" t="str">
            <v>Projected Full-Year Variance:</v>
          </cell>
          <cell r="S10">
            <v>0</v>
          </cell>
        </row>
        <row r="11">
          <cell r="A11" t="str">
            <v>Sales - Other Co Packing:</v>
          </cell>
        </row>
        <row r="12">
          <cell r="A12" t="str">
            <v>Projected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A13" t="str">
            <v>Actual (year-to-date)</v>
          </cell>
          <cell r="B13" t="str">
            <v>-&gt;&gt;</v>
          </cell>
          <cell r="S13">
            <v>0</v>
          </cell>
        </row>
        <row r="14">
          <cell r="A14" t="str">
            <v>Combined actual + projected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O15" t="str">
            <v>Projected Full-Year Variance:</v>
          </cell>
          <cell r="S15">
            <v>0</v>
          </cell>
        </row>
        <row r="16">
          <cell r="A16" t="str">
            <v>Sales - Group3:</v>
          </cell>
        </row>
        <row r="17">
          <cell r="A17" t="str">
            <v>Projected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 t="str">
            <v>Actual (year-to-date)</v>
          </cell>
          <cell r="B18" t="str">
            <v>-&gt;&gt;</v>
          </cell>
          <cell r="S18">
            <v>0</v>
          </cell>
        </row>
        <row r="19">
          <cell r="A19" t="str">
            <v>Combined actual + projected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O20" t="str">
            <v>Projected Full-Year Variance:</v>
          </cell>
          <cell r="S20">
            <v>0</v>
          </cell>
        </row>
        <row r="21">
          <cell r="A21" t="str">
            <v>Sales - Group4:</v>
          </cell>
        </row>
        <row r="22">
          <cell r="A22" t="str">
            <v>Projected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Actual (year-to-date)</v>
          </cell>
          <cell r="B23" t="str">
            <v>-&gt;&gt;</v>
          </cell>
          <cell r="S23">
            <v>0</v>
          </cell>
        </row>
        <row r="24">
          <cell r="A24" t="str">
            <v>Combined actual + projected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O25" t="str">
            <v>Projected Full-Year Variance:</v>
          </cell>
          <cell r="S25">
            <v>0</v>
          </cell>
        </row>
        <row r="26">
          <cell r="A26" t="str">
            <v>Sales - Group5:</v>
          </cell>
        </row>
        <row r="27">
          <cell r="A27" t="str">
            <v>Projected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A28" t="str">
            <v>Actual (year-to-date)</v>
          </cell>
          <cell r="B28" t="str">
            <v>-&gt;&gt;</v>
          </cell>
          <cell r="S28">
            <v>0</v>
          </cell>
        </row>
        <row r="29">
          <cell r="A29" t="str">
            <v>Combined actual + projected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O30" t="str">
            <v>Projected Full-Year Variance:</v>
          </cell>
          <cell r="S30">
            <v>0</v>
          </cell>
        </row>
        <row r="31">
          <cell r="A31" t="str">
            <v>Sales - Group6:</v>
          </cell>
        </row>
        <row r="32">
          <cell r="A32" t="str">
            <v>Projected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Actual (year-to-date)</v>
          </cell>
          <cell r="B33" t="str">
            <v>-&gt;&gt;</v>
          </cell>
          <cell r="S33">
            <v>0</v>
          </cell>
        </row>
        <row r="34">
          <cell r="A34" t="str">
            <v>Combined actual + projected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O35" t="str">
            <v>Projected Full-Year Variance:</v>
          </cell>
          <cell r="S35">
            <v>0</v>
          </cell>
        </row>
        <row r="36">
          <cell r="A36" t="str">
            <v>Total sales:</v>
          </cell>
        </row>
        <row r="37">
          <cell r="A37" t="str">
            <v>Projected</v>
          </cell>
          <cell r="G37">
            <v>6538.6952634822328</v>
          </cell>
          <cell r="H37">
            <v>6040.1491440266755</v>
          </cell>
          <cell r="I37">
            <v>6281.8552679327786</v>
          </cell>
          <cell r="J37">
            <v>5801.709299444713</v>
          </cell>
          <cell r="K37">
            <v>7810.0477235724884</v>
          </cell>
          <cell r="L37">
            <v>7586.7417506338788</v>
          </cell>
          <cell r="M37">
            <v>9173.5098421713883</v>
          </cell>
          <cell r="N37">
            <v>7072.2996415395246</v>
          </cell>
          <cell r="O37">
            <v>6005.8530034203841</v>
          </cell>
          <cell r="P37">
            <v>5931.4052679327788</v>
          </cell>
          <cell r="Q37">
            <v>9903.7185988894271</v>
          </cell>
          <cell r="R37">
            <v>5946.4473770271306</v>
          </cell>
          <cell r="S37">
            <v>84092.432180073403</v>
          </cell>
        </row>
        <row r="38">
          <cell r="A38" t="str">
            <v>Actual (year-to-date)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 t="str">
            <v>Combined actual + projected</v>
          </cell>
          <cell r="G39">
            <v>6538.6952634822328</v>
          </cell>
          <cell r="H39">
            <v>6040.1491440266755</v>
          </cell>
          <cell r="I39">
            <v>6281.8552679327786</v>
          </cell>
          <cell r="J39">
            <v>5801.709299444713</v>
          </cell>
          <cell r="K39">
            <v>7810.0477235724884</v>
          </cell>
          <cell r="L39">
            <v>7586.7417506338788</v>
          </cell>
          <cell r="M39">
            <v>9173.5098421713883</v>
          </cell>
          <cell r="N39">
            <v>7072.2996415395246</v>
          </cell>
          <cell r="O39">
            <v>6005.8530034203841</v>
          </cell>
          <cell r="P39">
            <v>5931.4052679327788</v>
          </cell>
          <cell r="Q39">
            <v>9903.7185988894271</v>
          </cell>
          <cell r="R39">
            <v>5946.4473770271306</v>
          </cell>
          <cell r="S39">
            <v>84092.432180073403</v>
          </cell>
        </row>
        <row r="40">
          <cell r="O40" t="str">
            <v>Projected Full-Year Variance:</v>
          </cell>
          <cell r="S40">
            <v>0</v>
          </cell>
        </row>
        <row r="41">
          <cell r="A41" t="str">
            <v>Gross profit:</v>
          </cell>
        </row>
        <row r="42">
          <cell r="A42" t="str">
            <v>Projected</v>
          </cell>
          <cell r="G42">
            <v>1752.0213240344083</v>
          </cell>
          <cell r="H42">
            <v>1585.6384974254697</v>
          </cell>
          <cell r="I42">
            <v>1530.2215126263864</v>
          </cell>
          <cell r="J42">
            <v>1360.9502738820047</v>
          </cell>
          <cell r="K42">
            <v>1797.0908409547928</v>
          </cell>
          <cell r="L42">
            <v>1849.619413618434</v>
          </cell>
          <cell r="M42">
            <v>2212.1408556351107</v>
          </cell>
          <cell r="N42">
            <v>1668.2573721065964</v>
          </cell>
          <cell r="O42">
            <v>1573.547694658012</v>
          </cell>
          <cell r="P42">
            <v>1473.9084619795576</v>
          </cell>
          <cell r="Q42">
            <v>2448.7794400898301</v>
          </cell>
          <cell r="R42">
            <v>1575.0230003011329</v>
          </cell>
          <cell r="S42">
            <v>20827.198687311735</v>
          </cell>
        </row>
        <row r="43">
          <cell r="A43" t="str">
            <v>Actual (year-to-date)</v>
          </cell>
          <cell r="B43" t="str">
            <v>-&gt;&gt;</v>
          </cell>
          <cell r="S43">
            <v>0</v>
          </cell>
        </row>
        <row r="44">
          <cell r="A44" t="str">
            <v>Combined actual + projected</v>
          </cell>
          <cell r="G44">
            <v>1752.0213240344083</v>
          </cell>
          <cell r="H44">
            <v>1585.6384974254697</v>
          </cell>
          <cell r="I44">
            <v>1530.2215126263864</v>
          </cell>
          <cell r="J44">
            <v>1360.9502738820047</v>
          </cell>
          <cell r="K44">
            <v>1797.0908409547928</v>
          </cell>
          <cell r="L44">
            <v>1849.619413618434</v>
          </cell>
          <cell r="M44">
            <v>2212.1408556351107</v>
          </cell>
          <cell r="N44">
            <v>1668.2573721065964</v>
          </cell>
          <cell r="O44">
            <v>1573.547694658012</v>
          </cell>
          <cell r="P44">
            <v>1473.9084619795576</v>
          </cell>
          <cell r="Q44">
            <v>2448.7794400898301</v>
          </cell>
          <cell r="R44">
            <v>1575.0230003011329</v>
          </cell>
          <cell r="S44">
            <v>20827.198687311735</v>
          </cell>
        </row>
        <row r="45">
          <cell r="O45" t="str">
            <v>Projected Full-Year Variance:</v>
          </cell>
          <cell r="S45">
            <v>0</v>
          </cell>
        </row>
        <row r="46">
          <cell r="A46" t="str">
            <v>Overheads costs:</v>
          </cell>
        </row>
        <row r="47">
          <cell r="A47" t="str">
            <v>Projected</v>
          </cell>
          <cell r="G47">
            <v>1400.758158314035</v>
          </cell>
          <cell r="H47">
            <v>1451.758158314035</v>
          </cell>
          <cell r="I47">
            <v>1491.5581583140349</v>
          </cell>
          <cell r="J47">
            <v>1494.1581583140351</v>
          </cell>
          <cell r="K47">
            <v>1401.8081583140349</v>
          </cell>
          <cell r="L47">
            <v>1385.9081583140351</v>
          </cell>
          <cell r="M47">
            <v>1382.8081583140349</v>
          </cell>
          <cell r="N47">
            <v>1391.508158314035</v>
          </cell>
          <cell r="O47">
            <v>1400.3081583140349</v>
          </cell>
          <cell r="P47">
            <v>1382.8081583140349</v>
          </cell>
          <cell r="Q47">
            <v>1375.8382460333332</v>
          </cell>
          <cell r="R47">
            <v>1344.8382460333332</v>
          </cell>
          <cell r="S47">
            <v>16904.058075207016</v>
          </cell>
        </row>
        <row r="48">
          <cell r="A48" t="str">
            <v>Actual (year-to-date)</v>
          </cell>
          <cell r="B48" t="str">
            <v>-&gt;&gt;</v>
          </cell>
          <cell r="S48">
            <v>0</v>
          </cell>
        </row>
        <row r="49">
          <cell r="A49" t="str">
            <v>Combined actual + projected</v>
          </cell>
          <cell r="G49">
            <v>1400.758158314035</v>
          </cell>
          <cell r="H49">
            <v>1451.758158314035</v>
          </cell>
          <cell r="I49">
            <v>1491.5581583140349</v>
          </cell>
          <cell r="J49">
            <v>1494.1581583140351</v>
          </cell>
          <cell r="K49">
            <v>1401.8081583140349</v>
          </cell>
          <cell r="L49">
            <v>1385.9081583140351</v>
          </cell>
          <cell r="M49">
            <v>1382.8081583140349</v>
          </cell>
          <cell r="N49">
            <v>1391.508158314035</v>
          </cell>
          <cell r="O49">
            <v>1400.3081583140349</v>
          </cell>
          <cell r="P49">
            <v>1382.8081583140349</v>
          </cell>
          <cell r="Q49">
            <v>1375.8382460333332</v>
          </cell>
          <cell r="R49">
            <v>1344.8382460333332</v>
          </cell>
          <cell r="S49">
            <v>16904.058075207016</v>
          </cell>
        </row>
        <row r="50">
          <cell r="O50" t="str">
            <v>Projected Full-Year Variance:</v>
          </cell>
          <cell r="S50">
            <v>0</v>
          </cell>
        </row>
        <row r="51">
          <cell r="A51" t="str">
            <v>Net profit before tax:</v>
          </cell>
        </row>
        <row r="52">
          <cell r="A52" t="str">
            <v>Projected</v>
          </cell>
          <cell r="G52">
            <v>324.2180014447045</v>
          </cell>
          <cell r="H52">
            <v>107.51893752613</v>
          </cell>
          <cell r="I52">
            <v>3.4006819479888817</v>
          </cell>
          <cell r="J52">
            <v>-175.35065616230895</v>
          </cell>
          <cell r="K52">
            <v>352.47155443880638</v>
          </cell>
          <cell r="L52">
            <v>420.02598396463878</v>
          </cell>
          <cell r="M52">
            <v>788.19898264757694</v>
          </cell>
          <cell r="N52">
            <v>235.2386917223584</v>
          </cell>
          <cell r="O52">
            <v>143.1513747888003</v>
          </cell>
          <cell r="P52">
            <v>68.446324232052262</v>
          </cell>
          <cell r="Q52">
            <v>1049.8261966545292</v>
          </cell>
          <cell r="R52">
            <v>211.59321689277613</v>
          </cell>
          <cell r="S52">
            <v>3528.7392900980526</v>
          </cell>
        </row>
        <row r="53">
          <cell r="A53" t="str">
            <v>Actual (year-to-date)</v>
          </cell>
          <cell r="B53" t="str">
            <v>-&gt;&gt;</v>
          </cell>
          <cell r="S53">
            <v>0</v>
          </cell>
        </row>
        <row r="54">
          <cell r="A54" t="str">
            <v>Combined actual + projected</v>
          </cell>
          <cell r="G54">
            <v>324.2180014447045</v>
          </cell>
          <cell r="H54">
            <v>107.51893752613</v>
          </cell>
          <cell r="I54">
            <v>3.4006819479888817</v>
          </cell>
          <cell r="J54">
            <v>-175.35065616230895</v>
          </cell>
          <cell r="K54">
            <v>352.47155443880638</v>
          </cell>
          <cell r="L54">
            <v>420.02598396463878</v>
          </cell>
          <cell r="M54">
            <v>788.19898264757694</v>
          </cell>
          <cell r="N54">
            <v>235.2386917223584</v>
          </cell>
          <cell r="O54">
            <v>143.1513747888003</v>
          </cell>
          <cell r="P54">
            <v>68.446324232052262</v>
          </cell>
          <cell r="Q54">
            <v>1049.8261966545292</v>
          </cell>
          <cell r="R54">
            <v>211.59321689277613</v>
          </cell>
          <cell r="S54">
            <v>3528.7392900980526</v>
          </cell>
        </row>
        <row r="55">
          <cell r="O55" t="str">
            <v>Projected Full-Year Variance:</v>
          </cell>
          <cell r="S55">
            <v>0</v>
          </cell>
        </row>
      </sheetData>
      <sheetData sheetId="59" refreshError="1">
        <row r="1">
          <cell r="A1" t="str">
            <v>Long-Term Trend Analysis &amp; Charts</v>
          </cell>
        </row>
        <row r="3">
          <cell r="A3" t="str">
            <v>Years:</v>
          </cell>
          <cell r="B3">
            <v>-4</v>
          </cell>
          <cell r="C3">
            <v>-3</v>
          </cell>
          <cell r="D3">
            <v>-2</v>
          </cell>
          <cell r="E3">
            <v>-1</v>
          </cell>
          <cell r="F3">
            <v>2003</v>
          </cell>
          <cell r="G3">
            <v>2004</v>
          </cell>
          <cell r="H3">
            <v>2005</v>
          </cell>
          <cell r="I3">
            <v>2006</v>
          </cell>
          <cell r="J3">
            <v>2007</v>
          </cell>
          <cell r="K3">
            <v>2008</v>
          </cell>
        </row>
        <row r="4">
          <cell r="A4" t="str">
            <v>No. of Months in Year:</v>
          </cell>
          <cell r="B4">
            <v>12</v>
          </cell>
          <cell r="C4">
            <v>12</v>
          </cell>
          <cell r="D4">
            <v>12</v>
          </cell>
          <cell r="E4">
            <v>12</v>
          </cell>
          <cell r="F4">
            <v>12</v>
          </cell>
          <cell r="G4">
            <v>12</v>
          </cell>
          <cell r="H4">
            <v>12</v>
          </cell>
          <cell r="I4">
            <v>12</v>
          </cell>
          <cell r="J4">
            <v>12</v>
          </cell>
          <cell r="K4">
            <v>12</v>
          </cell>
        </row>
        <row r="5">
          <cell r="A5" t="str">
            <v>PROFIT &amp; LOSS ACCOUNTS</v>
          </cell>
          <cell r="B5" t="str">
            <v>R000</v>
          </cell>
          <cell r="C5" t="str">
            <v>R000</v>
          </cell>
          <cell r="D5" t="str">
            <v>R000</v>
          </cell>
          <cell r="E5" t="str">
            <v>R000</v>
          </cell>
          <cell r="F5" t="str">
            <v>R000</v>
          </cell>
          <cell r="G5" t="str">
            <v>R000</v>
          </cell>
          <cell r="H5" t="str">
            <v>R000</v>
          </cell>
          <cell r="I5" t="str">
            <v>R000</v>
          </cell>
          <cell r="J5" t="str">
            <v>R000</v>
          </cell>
          <cell r="K5" t="str">
            <v>R000</v>
          </cell>
        </row>
        <row r="6">
          <cell r="B6" t="str">
            <v>Act</v>
          </cell>
          <cell r="C6" t="str">
            <v>Act</v>
          </cell>
          <cell r="D6" t="str">
            <v>Act</v>
          </cell>
          <cell r="E6" t="str">
            <v>Act</v>
          </cell>
          <cell r="F6" t="str">
            <v>Est</v>
          </cell>
          <cell r="G6" t="str">
            <v>Proj</v>
          </cell>
          <cell r="H6" t="str">
            <v>Proj</v>
          </cell>
          <cell r="I6" t="str">
            <v>Proj</v>
          </cell>
          <cell r="J6" t="str">
            <v>Proj</v>
          </cell>
          <cell r="K6" t="str">
            <v>Proj</v>
          </cell>
        </row>
        <row r="8">
          <cell r="A8" t="str">
            <v>Sales</v>
          </cell>
          <cell r="C8">
            <v>0</v>
          </cell>
          <cell r="F8">
            <v>0</v>
          </cell>
          <cell r="G8">
            <v>84092.432180073403</v>
          </cell>
          <cell r="H8">
            <v>82885.704622678633</v>
          </cell>
          <cell r="I8">
            <v>91174.390869773895</v>
          </cell>
          <cell r="J8">
            <v>100291.82995675127</v>
          </cell>
          <cell r="K8">
            <v>165321.07327644917</v>
          </cell>
        </row>
        <row r="9">
          <cell r="A9" t="str">
            <v>Cost of sales</v>
          </cell>
          <cell r="F9">
            <v>0</v>
          </cell>
          <cell r="G9">
            <v>63265.233492761654</v>
          </cell>
          <cell r="H9">
            <v>61520.967604979931</v>
          </cell>
          <cell r="I9">
            <v>67673.064365477898</v>
          </cell>
          <cell r="J9">
            <v>74440.452448255208</v>
          </cell>
          <cell r="K9">
            <v>81884.497693080732</v>
          </cell>
        </row>
        <row r="10">
          <cell r="A10" t="str">
            <v>Gross profit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20827.198687311749</v>
          </cell>
          <cell r="H10">
            <v>21364.737017698702</v>
          </cell>
          <cell r="I10">
            <v>23501.326504295997</v>
          </cell>
          <cell r="J10">
            <v>25851.377508496065</v>
          </cell>
          <cell r="K10">
            <v>83436.575583368438</v>
          </cell>
        </row>
        <row r="12">
          <cell r="A12" t="str">
            <v>Overhead costs</v>
          </cell>
          <cell r="F12">
            <v>0</v>
          </cell>
          <cell r="G12">
            <v>16904.058075207016</v>
          </cell>
          <cell r="H12">
            <v>18178.93238973929</v>
          </cell>
          <cell r="I12">
            <v>19844.399444174789</v>
          </cell>
          <cell r="J12">
            <v>19992.274444174789</v>
          </cell>
          <cell r="K12" t="e">
            <v>#REF!</v>
          </cell>
        </row>
        <row r="13">
          <cell r="A13" t="str">
            <v>Trading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3923.140612104733</v>
          </cell>
          <cell r="H13">
            <v>3185.8046279594128</v>
          </cell>
          <cell r="I13">
            <v>3656.9270601212083</v>
          </cell>
          <cell r="J13">
            <v>5859.1030643212762</v>
          </cell>
          <cell r="K13" t="e">
            <v>#REF!</v>
          </cell>
        </row>
        <row r="15">
          <cell r="A15" t="str">
            <v>Less:  Bad debts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Less:  Depreciation</v>
          </cell>
          <cell r="F16">
            <v>0</v>
          </cell>
          <cell r="G16">
            <v>147.875</v>
          </cell>
          <cell r="H16">
            <v>151</v>
          </cell>
          <cell r="I16">
            <v>151</v>
          </cell>
          <cell r="J16">
            <v>151</v>
          </cell>
          <cell r="K16">
            <v>151</v>
          </cell>
        </row>
        <row r="17">
          <cell r="A17" t="str">
            <v>Less:  Op. lease &amp; HP payments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Plus:  Profit (loss) sale of fixed assets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Plus:  Revenue grants receivable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Operating profit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3775.265612104733</v>
          </cell>
          <cell r="H20">
            <v>3034.8046279594128</v>
          </cell>
          <cell r="I20">
            <v>3505.9270601212083</v>
          </cell>
          <cell r="J20">
            <v>5708.1030643212762</v>
          </cell>
          <cell r="K20" t="e">
            <v>#REF!</v>
          </cell>
        </row>
        <row r="22">
          <cell r="A22" t="str">
            <v>Less:  Interest payable</v>
          </cell>
          <cell r="F22">
            <v>0</v>
          </cell>
          <cell r="G22">
            <v>303.09616757003738</v>
          </cell>
          <cell r="H22">
            <v>242.80060732319899</v>
          </cell>
          <cell r="I22">
            <v>331.05169024938505</v>
          </cell>
          <cell r="J22">
            <v>94.5</v>
          </cell>
          <cell r="K22" t="e">
            <v>#REF!</v>
          </cell>
        </row>
        <row r="23">
          <cell r="A23" t="str">
            <v>Less:  Finance lease charges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Less:  Intangible asset writedowns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Plus:  Interest receivable</v>
          </cell>
          <cell r="F25">
            <v>0</v>
          </cell>
          <cell r="G25">
            <v>56.569845563370684</v>
          </cell>
          <cell r="H25">
            <v>149.36646332653231</v>
          </cell>
          <cell r="I25">
            <v>64.526786978829961</v>
          </cell>
          <cell r="J25">
            <v>54.678433280616147</v>
          </cell>
          <cell r="K25" t="e">
            <v>#REF!</v>
          </cell>
        </row>
        <row r="26">
          <cell r="A26" t="str">
            <v>Plus:  Capital grant amortisation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Plus:  Miscellaneous income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Net profit before tax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3528.7392900980662</v>
          </cell>
          <cell r="H28">
            <v>2941.3704839627462</v>
          </cell>
          <cell r="I28">
            <v>3239.4021568506532</v>
          </cell>
          <cell r="J28">
            <v>5668.2814976018926</v>
          </cell>
          <cell r="K28" t="e">
            <v>#REF!</v>
          </cell>
        </row>
        <row r="29">
          <cell r="A29" t="str">
            <v>Corporation tax</v>
          </cell>
          <cell r="F29">
            <v>0</v>
          </cell>
          <cell r="G29">
            <v>1058.6217870294158</v>
          </cell>
          <cell r="H29">
            <v>882.41114518882705</v>
          </cell>
          <cell r="I29">
            <v>971.82064705519838</v>
          </cell>
          <cell r="J29">
            <v>1700.484449280568</v>
          </cell>
          <cell r="K29" t="e">
            <v>#REF!</v>
          </cell>
        </row>
        <row r="30">
          <cell r="A30" t="str">
            <v>Profit after tax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2470.1175030686504</v>
          </cell>
          <cell r="H30">
            <v>2058.9593387739192</v>
          </cell>
          <cell r="I30">
            <v>2267.5815097954546</v>
          </cell>
          <cell r="J30">
            <v>3967.7970483213248</v>
          </cell>
          <cell r="K30" t="e">
            <v>#REF!</v>
          </cell>
        </row>
        <row r="31">
          <cell r="A31" t="str">
            <v>Dividends declared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Transferred to reserves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2470.1175030686504</v>
          </cell>
          <cell r="H32">
            <v>2058.9593387739192</v>
          </cell>
          <cell r="I32">
            <v>2267.5815097954546</v>
          </cell>
          <cell r="J32">
            <v>3967.7970483213248</v>
          </cell>
          <cell r="K32" t="e">
            <v>#REF!</v>
          </cell>
        </row>
        <row r="35">
          <cell r="A35" t="str">
            <v>Years:</v>
          </cell>
          <cell r="B35">
            <v>-4</v>
          </cell>
          <cell r="C35">
            <v>-3</v>
          </cell>
          <cell r="D35">
            <v>-2</v>
          </cell>
          <cell r="E35">
            <v>-1</v>
          </cell>
          <cell r="F35">
            <v>2003</v>
          </cell>
          <cell r="G35">
            <v>2004</v>
          </cell>
          <cell r="H35">
            <v>2005</v>
          </cell>
          <cell r="I35">
            <v>2006</v>
          </cell>
          <cell r="J35">
            <v>2007</v>
          </cell>
          <cell r="K35">
            <v>2008</v>
          </cell>
        </row>
        <row r="37">
          <cell r="A37" t="str">
            <v>BALANCE SHEETS</v>
          </cell>
          <cell r="B37" t="str">
            <v>R000</v>
          </cell>
          <cell r="C37" t="str">
            <v>R000</v>
          </cell>
          <cell r="D37" t="str">
            <v>R000</v>
          </cell>
          <cell r="E37" t="str">
            <v>R000</v>
          </cell>
          <cell r="F37" t="str">
            <v>R000</v>
          </cell>
          <cell r="G37" t="str">
            <v>R000</v>
          </cell>
          <cell r="H37" t="str">
            <v>R000</v>
          </cell>
          <cell r="I37" t="str">
            <v>R000</v>
          </cell>
          <cell r="J37" t="str">
            <v>R000</v>
          </cell>
          <cell r="K37" t="str">
            <v>R000</v>
          </cell>
        </row>
        <row r="38">
          <cell r="B38" t="str">
            <v>Act</v>
          </cell>
          <cell r="C38" t="str">
            <v>Act</v>
          </cell>
          <cell r="D38" t="str">
            <v>Act</v>
          </cell>
          <cell r="E38" t="str">
            <v>Act</v>
          </cell>
          <cell r="F38" t="str">
            <v>Est</v>
          </cell>
          <cell r="G38" t="str">
            <v>Proj</v>
          </cell>
          <cell r="H38" t="str">
            <v>Proj</v>
          </cell>
          <cell r="I38" t="str">
            <v>Proj</v>
          </cell>
          <cell r="J38" t="str">
            <v>Proj</v>
          </cell>
          <cell r="K38" t="str">
            <v>Proj</v>
          </cell>
        </row>
        <row r="40">
          <cell r="A40" t="str">
            <v>Fixed assets @ cost</v>
          </cell>
          <cell r="F40">
            <v>698</v>
          </cell>
          <cell r="G40">
            <v>748</v>
          </cell>
          <cell r="H40">
            <v>748</v>
          </cell>
          <cell r="I40">
            <v>748</v>
          </cell>
          <cell r="J40">
            <v>748</v>
          </cell>
          <cell r="K40">
            <v>748</v>
          </cell>
        </row>
        <row r="41">
          <cell r="A41" t="str">
            <v>Accumulated depreciation</v>
          </cell>
          <cell r="F41">
            <v>108</v>
          </cell>
          <cell r="G41">
            <v>255.87500000000006</v>
          </cell>
          <cell r="H41">
            <v>406.875</v>
          </cell>
          <cell r="I41">
            <v>557.875</v>
          </cell>
          <cell r="J41">
            <v>708.875</v>
          </cell>
          <cell r="K41">
            <v>859.875</v>
          </cell>
        </row>
        <row r="42">
          <cell r="A42" t="str">
            <v>Fixed assets @ WDV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590</v>
          </cell>
          <cell r="G42">
            <v>492.12499999999994</v>
          </cell>
          <cell r="H42">
            <v>341.125</v>
          </cell>
          <cell r="I42">
            <v>190.125</v>
          </cell>
          <cell r="J42">
            <v>39.125</v>
          </cell>
          <cell r="K42">
            <v>-111.875</v>
          </cell>
        </row>
        <row r="44">
          <cell r="A44" t="str">
            <v>Intangible assets @ WDV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6">
          <cell r="A46" t="str">
            <v>Current assets:</v>
          </cell>
        </row>
        <row r="47">
          <cell r="A47" t="str">
            <v xml:space="preserve"> Stocks</v>
          </cell>
          <cell r="F47">
            <v>12306</v>
          </cell>
          <cell r="G47">
            <v>8307.6063157793942</v>
          </cell>
          <cell r="H47">
            <v>11763.840610445061</v>
          </cell>
          <cell r="I47">
            <v>12940.22467148957</v>
          </cell>
          <cell r="J47">
            <v>14234.247138638526</v>
          </cell>
          <cell r="K47">
            <v>23463.735931996889</v>
          </cell>
        </row>
        <row r="48">
          <cell r="A48" t="str">
            <v xml:space="preserve"> Trade debtors</v>
          </cell>
          <cell r="F48">
            <v>11386</v>
          </cell>
          <cell r="G48">
            <v>8246.6811061663484</v>
          </cell>
          <cell r="H48">
            <v>8234.6884273115447</v>
          </cell>
          <cell r="I48">
            <v>13199.029164919359</v>
          </cell>
          <cell r="J48">
            <v>14518.932081411291</v>
          </cell>
          <cell r="K48">
            <v>23933.010650636817</v>
          </cell>
        </row>
        <row r="49">
          <cell r="A49" t="str">
            <v xml:space="preserve"> Prepayments</v>
          </cell>
          <cell r="F49">
            <v>63</v>
          </cell>
          <cell r="G49">
            <v>263</v>
          </cell>
          <cell r="H49">
            <v>263</v>
          </cell>
          <cell r="I49">
            <v>263</v>
          </cell>
          <cell r="J49">
            <v>263</v>
          </cell>
          <cell r="K49">
            <v>263</v>
          </cell>
        </row>
        <row r="50">
          <cell r="A50" t="str">
            <v xml:space="preserve"> Grants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A51" t="str">
            <v xml:space="preserve"> VAT recoverable/receivable</v>
          </cell>
          <cell r="F51">
            <v>156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e">
            <v>#REF!</v>
          </cell>
        </row>
        <row r="52">
          <cell r="A52" t="str">
            <v xml:space="preserve"> Cash at bank</v>
          </cell>
          <cell r="F52">
            <v>0</v>
          </cell>
          <cell r="G52">
            <v>3331.4324241687591</v>
          </cell>
          <cell r="H52">
            <v>2971.563372002498</v>
          </cell>
          <cell r="I52">
            <v>440.1979212285745</v>
          </cell>
          <cell r="J52">
            <v>1342.594954739247</v>
          </cell>
          <cell r="K52" t="e">
            <v>#REF!</v>
          </cell>
        </row>
        <row r="53">
          <cell r="A53" t="str">
            <v>Total current assets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23911</v>
          </cell>
          <cell r="G53">
            <v>20148.719846114502</v>
          </cell>
          <cell r="H53">
            <v>23233.092409759105</v>
          </cell>
          <cell r="I53">
            <v>26842.4517576375</v>
          </cell>
          <cell r="J53">
            <v>30358.774174789065</v>
          </cell>
          <cell r="K53" t="e">
            <v>#REF!</v>
          </cell>
        </row>
        <row r="55">
          <cell r="A55" t="str">
            <v>Creditors - within one year:</v>
          </cell>
        </row>
        <row r="56">
          <cell r="A56" t="str">
            <v xml:space="preserve"> Overdraft</v>
          </cell>
          <cell r="F56">
            <v>459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#REF!</v>
          </cell>
        </row>
        <row r="57">
          <cell r="A57" t="str">
            <v xml:space="preserve"> Trade &amp; sundry creditors</v>
          </cell>
          <cell r="F57">
            <v>3453</v>
          </cell>
          <cell r="G57">
            <v>9721.3109840026191</v>
          </cell>
          <cell r="H57">
            <v>10324.092372747897</v>
          </cell>
          <cell r="I57">
            <v>11337.291734710992</v>
          </cell>
          <cell r="J57">
            <v>12233.11699722364</v>
          </cell>
          <cell r="K57" t="e">
            <v>#REF!</v>
          </cell>
        </row>
        <row r="58">
          <cell r="A58" t="str">
            <v xml:space="preserve"> Other creditors:</v>
          </cell>
        </row>
        <row r="59">
          <cell r="A59" t="str">
            <v xml:space="preserve">    Capex creditors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 xml:space="preserve">    PAYE etc</v>
          </cell>
          <cell r="F60">
            <v>0</v>
          </cell>
          <cell r="G60">
            <v>102.39126190499994</v>
          </cell>
          <cell r="H60">
            <v>102.39126190499994</v>
          </cell>
          <cell r="I60">
            <v>102.39126190499994</v>
          </cell>
          <cell r="J60">
            <v>102.39126190499994</v>
          </cell>
          <cell r="K60">
            <v>102.39126190499994</v>
          </cell>
        </row>
        <row r="61">
          <cell r="A61" t="str">
            <v xml:space="preserve">    VAT due to State</v>
          </cell>
          <cell r="F61">
            <v>0</v>
          </cell>
          <cell r="G61">
            <v>137.06226104215835</v>
          </cell>
          <cell r="H61">
            <v>584.90473900814095</v>
          </cell>
          <cell r="I61">
            <v>673.07371326161137</v>
          </cell>
          <cell r="J61">
            <v>746.11001735382933</v>
          </cell>
          <cell r="K61" t="e">
            <v>#REF!</v>
          </cell>
        </row>
        <row r="62">
          <cell r="A62" t="str">
            <v xml:space="preserve">    Corporation tax</v>
          </cell>
          <cell r="F62">
            <v>998</v>
          </cell>
          <cell r="G62">
            <v>1058.6217870294158</v>
          </cell>
          <cell r="H62">
            <v>882.41114518882705</v>
          </cell>
          <cell r="I62">
            <v>971.82064705519838</v>
          </cell>
          <cell r="J62">
            <v>1700.484449280568</v>
          </cell>
          <cell r="K62" t="e">
            <v>#REF!</v>
          </cell>
        </row>
        <row r="63">
          <cell r="A63" t="str">
            <v xml:space="preserve">    Dividends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 xml:space="preserve">    Accruals</v>
          </cell>
          <cell r="F64">
            <v>15262.999999999998</v>
          </cell>
          <cell r="G64">
            <v>2773.3410490666652</v>
          </cell>
          <cell r="H64">
            <v>2773.3410490666652</v>
          </cell>
          <cell r="I64">
            <v>2773.3410490666652</v>
          </cell>
          <cell r="J64">
            <v>2773.3410490666652</v>
          </cell>
          <cell r="K64">
            <v>2773.3410490666652</v>
          </cell>
        </row>
        <row r="65">
          <cell r="A65" t="str">
            <v xml:space="preserve">    Other creditors-within 1 year:</v>
          </cell>
        </row>
        <row r="66">
          <cell r="A66" t="str">
            <v xml:space="preserve">      Longterm debt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 xml:space="preserve">      Other loans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 xml:space="preserve">      Finance lease obligations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Total current liabilities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20173</v>
          </cell>
          <cell r="G69">
            <v>13792.727343045859</v>
          </cell>
          <cell r="H69">
            <v>14667.140567916531</v>
          </cell>
          <cell r="I69">
            <v>15857.918405999468</v>
          </cell>
          <cell r="J69">
            <v>17555.443774829702</v>
          </cell>
          <cell r="K69" t="e">
            <v>#REF!</v>
          </cell>
        </row>
        <row r="71">
          <cell r="A71" t="str">
            <v>Net current assets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3738</v>
          </cell>
          <cell r="G71">
            <v>6355.9925030686427</v>
          </cell>
          <cell r="H71">
            <v>8565.9518418425741</v>
          </cell>
          <cell r="I71">
            <v>10984.533351638032</v>
          </cell>
          <cell r="J71">
            <v>12803.330399959363</v>
          </cell>
          <cell r="K71" t="e">
            <v>#REF!</v>
          </cell>
        </row>
        <row r="73">
          <cell r="A73" t="str">
            <v>Total assets less curr liabilities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4328</v>
          </cell>
          <cell r="G73">
            <v>6848.1175030686427</v>
          </cell>
          <cell r="H73">
            <v>8907.0768418425741</v>
          </cell>
          <cell r="I73">
            <v>11174.658351638032</v>
          </cell>
          <cell r="J73">
            <v>12842.455399959363</v>
          </cell>
          <cell r="K73" t="e">
            <v>#REF!</v>
          </cell>
        </row>
        <row r="75">
          <cell r="A75" t="str">
            <v>Creditors - after one year:</v>
          </cell>
        </row>
        <row r="76">
          <cell r="A76" t="str">
            <v xml:space="preserve">  Longterm debt</v>
          </cell>
          <cell r="F76">
            <v>2000</v>
          </cell>
          <cell r="G76">
            <v>2050</v>
          </cell>
          <cell r="H76">
            <v>2050</v>
          </cell>
          <cell r="I76">
            <v>2050</v>
          </cell>
          <cell r="J76">
            <v>-250</v>
          </cell>
          <cell r="K76">
            <v>-3150</v>
          </cell>
        </row>
        <row r="77">
          <cell r="A77" t="str">
            <v xml:space="preserve">  Fixed asset reserve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 xml:space="preserve">  Finance lease obligations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80">
          <cell r="A80" t="str">
            <v>Provisions for liabilities etc:</v>
          </cell>
        </row>
        <row r="81">
          <cell r="A81" t="str">
            <v xml:space="preserve">  Government grants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Net assets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2328</v>
          </cell>
          <cell r="G82">
            <v>4798.1175030686427</v>
          </cell>
          <cell r="H82">
            <v>6857.0768418425741</v>
          </cell>
          <cell r="I82">
            <v>9124.6583516380324</v>
          </cell>
          <cell r="J82">
            <v>13092.455399959363</v>
          </cell>
          <cell r="K82" t="e">
            <v>#REF!</v>
          </cell>
        </row>
        <row r="84">
          <cell r="A84" t="str">
            <v>Share capital &amp; premium account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Reserves</v>
          </cell>
          <cell r="F85">
            <v>2328</v>
          </cell>
          <cell r="G85">
            <v>4798.11750306865</v>
          </cell>
          <cell r="H85">
            <v>6857.0768418425687</v>
          </cell>
          <cell r="I85">
            <v>9124.6583516380233</v>
          </cell>
          <cell r="J85">
            <v>13092.455399959348</v>
          </cell>
          <cell r="K85" t="e">
            <v>#REF!</v>
          </cell>
        </row>
        <row r="86">
          <cell r="A86" t="str">
            <v>Shareholders' funds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2328</v>
          </cell>
          <cell r="G86">
            <v>4798.11750306865</v>
          </cell>
          <cell r="H86">
            <v>6857.0768418425687</v>
          </cell>
          <cell r="I86">
            <v>9124.6583516380233</v>
          </cell>
          <cell r="J86">
            <v>13092.455399959348</v>
          </cell>
          <cell r="K86" t="e">
            <v>#REF!</v>
          </cell>
        </row>
        <row r="88">
          <cell r="A88" t="str">
            <v>CHECK balance sheets balance -&gt;&gt;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1.0000000000000001E-9</v>
          </cell>
          <cell r="G88">
            <v>9.9272404238581664E-10</v>
          </cell>
          <cell r="H88">
            <v>1.0054569682106376E-9</v>
          </cell>
          <cell r="I88">
            <v>1.0090949470177293E-9</v>
          </cell>
          <cell r="J88">
            <v>1.0145519152283669E-9</v>
          </cell>
          <cell r="K88" t="e">
            <v>#REF!</v>
          </cell>
        </row>
        <row r="91">
          <cell r="A91" t="str">
            <v>Years:</v>
          </cell>
          <cell r="B91">
            <v>-4</v>
          </cell>
          <cell r="C91">
            <v>-3</v>
          </cell>
          <cell r="D91">
            <v>-2</v>
          </cell>
          <cell r="E91">
            <v>-1</v>
          </cell>
          <cell r="F91">
            <v>2003</v>
          </cell>
          <cell r="G91">
            <v>2004</v>
          </cell>
          <cell r="H91">
            <v>2005</v>
          </cell>
          <cell r="I91">
            <v>2006</v>
          </cell>
          <cell r="J91">
            <v>2007</v>
          </cell>
          <cell r="K91">
            <v>2008</v>
          </cell>
        </row>
        <row r="92">
          <cell r="A92" t="str">
            <v>No. of Months in Year:</v>
          </cell>
          <cell r="B92">
            <v>12</v>
          </cell>
          <cell r="C92">
            <v>12</v>
          </cell>
          <cell r="D92">
            <v>12</v>
          </cell>
          <cell r="E92">
            <v>12</v>
          </cell>
          <cell r="F92">
            <v>12</v>
          </cell>
          <cell r="G92">
            <v>12</v>
          </cell>
          <cell r="H92">
            <v>12</v>
          </cell>
          <cell r="I92">
            <v>12</v>
          </cell>
          <cell r="J92">
            <v>12</v>
          </cell>
          <cell r="K92">
            <v>12</v>
          </cell>
        </row>
        <row r="93">
          <cell r="A93" t="str">
            <v>PERFORMANCE REVIEW</v>
          </cell>
          <cell r="B93" t="str">
            <v>Act</v>
          </cell>
          <cell r="C93" t="str">
            <v>Act</v>
          </cell>
          <cell r="D93" t="str">
            <v>Act</v>
          </cell>
          <cell r="E93" t="str">
            <v>Act</v>
          </cell>
          <cell r="F93" t="str">
            <v>Est</v>
          </cell>
          <cell r="G93" t="str">
            <v>Proj</v>
          </cell>
          <cell r="H93" t="str">
            <v>Proj</v>
          </cell>
          <cell r="I93" t="str">
            <v>Proj</v>
          </cell>
          <cell r="J93" t="str">
            <v>Proj</v>
          </cell>
          <cell r="K93" t="str">
            <v>Proj</v>
          </cell>
        </row>
        <row r="94">
          <cell r="A94" t="str">
            <v>(All ratios annualised)</v>
          </cell>
        </row>
        <row r="95">
          <cell r="A95" t="str">
            <v>Months per year factor</v>
          </cell>
          <cell r="B95">
            <v>1</v>
          </cell>
          <cell r="C95">
            <v>1</v>
          </cell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</row>
        <row r="97">
          <cell r="A97" t="str">
            <v>As % total sales:</v>
          </cell>
        </row>
        <row r="98">
          <cell r="A98" t="str">
            <v xml:space="preserve"> -Gross profit</v>
          </cell>
          <cell r="B98" t="str">
            <v>n/a</v>
          </cell>
          <cell r="C98" t="str">
            <v>n/a</v>
          </cell>
          <cell r="D98" t="str">
            <v>n/a</v>
          </cell>
          <cell r="E98" t="str">
            <v>n/a</v>
          </cell>
          <cell r="F98" t="str">
            <v>n/a</v>
          </cell>
          <cell r="G98">
            <v>24.767030929386028</v>
          </cell>
          <cell r="H98">
            <v>25.776142116372895</v>
          </cell>
          <cell r="I98">
            <v>25.776236375259572</v>
          </cell>
          <cell r="J98">
            <v>25.776154966604881</v>
          </cell>
          <cell r="K98">
            <v>50.469413202904967</v>
          </cell>
        </row>
        <row r="99">
          <cell r="A99" t="str">
            <v xml:space="preserve"> -Trading profit</v>
          </cell>
          <cell r="B99" t="str">
            <v>n/a</v>
          </cell>
          <cell r="C99" t="str">
            <v>n/a</v>
          </cell>
          <cell r="D99" t="str">
            <v>n/a</v>
          </cell>
          <cell r="E99" t="str">
            <v>n/a</v>
          </cell>
          <cell r="F99" t="str">
            <v>n/a</v>
          </cell>
          <cell r="G99">
            <v>4.6652719042586606</v>
          </cell>
          <cell r="H99">
            <v>3.8436116848643334</v>
          </cell>
          <cell r="I99">
            <v>4.0109147154538896</v>
          </cell>
          <cell r="J99">
            <v>5.8420542000758084</v>
          </cell>
          <cell r="K99" t="e">
            <v>#REF!</v>
          </cell>
        </row>
        <row r="100">
          <cell r="A100" t="str">
            <v xml:space="preserve"> -Net profit before tax</v>
          </cell>
          <cell r="B100" t="str">
            <v>n/a</v>
          </cell>
          <cell r="C100" t="str">
            <v>n/a</v>
          </cell>
          <cell r="D100" t="str">
            <v>n/a</v>
          </cell>
          <cell r="E100" t="str">
            <v>n/a</v>
          </cell>
          <cell r="F100" t="str">
            <v>n/a</v>
          </cell>
          <cell r="G100">
            <v>4.1962626108158148</v>
          </cell>
          <cell r="H100">
            <v>3.5487066163613794</v>
          </cell>
          <cell r="I100">
            <v>3.5529737308336427</v>
          </cell>
          <cell r="J100">
            <v>5.6517878874542609</v>
          </cell>
          <cell r="K100" t="e">
            <v>#REF!</v>
          </cell>
        </row>
        <row r="102">
          <cell r="A102" t="str">
            <v>Projected sales as % breakeven</v>
          </cell>
          <cell r="B102" t="str">
            <v>n/a</v>
          </cell>
          <cell r="C102" t="str">
            <v>n/a</v>
          </cell>
          <cell r="D102" t="str">
            <v>n/a</v>
          </cell>
          <cell r="E102" t="str">
            <v>n/a</v>
          </cell>
          <cell r="F102" t="str">
            <v>n/a</v>
          </cell>
          <cell r="G102">
            <v>123.20827693948091</v>
          </cell>
          <cell r="H102">
            <v>117.52470695010435</v>
          </cell>
          <cell r="I102">
            <v>118.42800569706672</v>
          </cell>
          <cell r="J102">
            <v>129.30683590144722</v>
          </cell>
          <cell r="K102" t="e">
            <v>#REF!</v>
          </cell>
        </row>
        <row r="103">
          <cell r="A103" t="str">
            <v>Number of employees</v>
          </cell>
          <cell r="B103">
            <v>23</v>
          </cell>
          <cell r="C103">
            <v>23</v>
          </cell>
          <cell r="D103">
            <v>23</v>
          </cell>
          <cell r="E103">
            <v>23</v>
          </cell>
          <cell r="F103">
            <v>23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5">
          <cell r="A105" t="str">
            <v>Changes over previous year (%):</v>
          </cell>
        </row>
        <row r="106">
          <cell r="A106" t="str">
            <v xml:space="preserve"> -Sales</v>
          </cell>
          <cell r="B106" t="str">
            <v xml:space="preserve">     -</v>
          </cell>
          <cell r="C106" t="str">
            <v>n/a</v>
          </cell>
          <cell r="D106" t="str">
            <v>n/a</v>
          </cell>
          <cell r="E106" t="str">
            <v>n/a</v>
          </cell>
          <cell r="F106" t="str">
            <v>n/a</v>
          </cell>
          <cell r="G106" t="str">
            <v>n/a</v>
          </cell>
          <cell r="H106">
            <v>-1.4350013742148775</v>
          </cell>
          <cell r="I106">
            <v>10.000139692155514</v>
          </cell>
          <cell r="J106">
            <v>9.9999999999999858</v>
          </cell>
          <cell r="K106">
            <v>64.840020715286954</v>
          </cell>
        </row>
        <row r="107">
          <cell r="A107" t="str">
            <v xml:space="preserve"> -Net profit before tax</v>
          </cell>
          <cell r="B107" t="str">
            <v xml:space="preserve">     -</v>
          </cell>
          <cell r="C107" t="str">
            <v>n/a</v>
          </cell>
          <cell r="D107" t="str">
            <v>n/a</v>
          </cell>
          <cell r="E107" t="str">
            <v>n/a</v>
          </cell>
          <cell r="F107" t="str">
            <v>n/a</v>
          </cell>
          <cell r="G107" t="str">
            <v>n/a</v>
          </cell>
          <cell r="H107">
            <v>-16.645287674936071</v>
          </cell>
          <cell r="I107">
            <v>10.132408498448825</v>
          </cell>
          <cell r="J107">
            <v>74.979246884017527</v>
          </cell>
          <cell r="K107" t="e">
            <v>#REF!</v>
          </cell>
        </row>
        <row r="108">
          <cell r="A108" t="str">
            <v xml:space="preserve"> -Retained earnings</v>
          </cell>
          <cell r="B108" t="str">
            <v xml:space="preserve">     -</v>
          </cell>
          <cell r="C108" t="str">
            <v>n/a</v>
          </cell>
          <cell r="D108" t="str">
            <v>n/a</v>
          </cell>
          <cell r="E108" t="str">
            <v>n/a</v>
          </cell>
          <cell r="F108" t="str">
            <v>n/a</v>
          </cell>
          <cell r="G108" t="str">
            <v>n/a</v>
          </cell>
          <cell r="H108">
            <v>-16.645287674936341</v>
          </cell>
          <cell r="I108">
            <v>10.132408498448882</v>
          </cell>
          <cell r="J108">
            <v>74.979246884017726</v>
          </cell>
          <cell r="K108" t="e">
            <v>#REF!</v>
          </cell>
        </row>
        <row r="109">
          <cell r="A109" t="str">
            <v xml:space="preserve"> -Shareholders' funds</v>
          </cell>
          <cell r="B109" t="str">
            <v xml:space="preserve">     -</v>
          </cell>
          <cell r="C109" t="str">
            <v>n/a</v>
          </cell>
          <cell r="D109" t="str">
            <v>n/a</v>
          </cell>
          <cell r="E109" t="str">
            <v>n/a</v>
          </cell>
          <cell r="F109" t="str">
            <v>n/a</v>
          </cell>
          <cell r="G109">
            <v>106.10470374006229</v>
          </cell>
          <cell r="H109">
            <v>42.911815674732964</v>
          </cell>
          <cell r="I109">
            <v>33.069215382835523</v>
          </cell>
          <cell r="J109">
            <v>43.484335472232146</v>
          </cell>
          <cell r="K109" t="e">
            <v>#REF!</v>
          </cell>
        </row>
        <row r="110">
          <cell r="A110" t="str">
            <v xml:space="preserve"> -Dividends per share</v>
          </cell>
          <cell r="B110" t="str">
            <v xml:space="preserve">     -</v>
          </cell>
          <cell r="C110" t="str">
            <v>n/a</v>
          </cell>
          <cell r="D110" t="str">
            <v>n/a</v>
          </cell>
          <cell r="E110" t="str">
            <v>n/a</v>
          </cell>
          <cell r="F110" t="str">
            <v>n/a</v>
          </cell>
          <cell r="G110" t="str">
            <v>n/a</v>
          </cell>
          <cell r="H110" t="str">
            <v>n/a</v>
          </cell>
          <cell r="I110" t="str">
            <v>n/a</v>
          </cell>
          <cell r="J110" t="str">
            <v>n/a</v>
          </cell>
          <cell r="K110" t="str">
            <v>n/a</v>
          </cell>
        </row>
        <row r="111">
          <cell r="A111" t="str">
            <v xml:space="preserve"> -Earnings per share</v>
          </cell>
          <cell r="B111" t="str">
            <v xml:space="preserve">     -</v>
          </cell>
          <cell r="C111" t="str">
            <v>n/a</v>
          </cell>
          <cell r="D111" t="str">
            <v>n/a</v>
          </cell>
          <cell r="E111" t="str">
            <v>n/a</v>
          </cell>
          <cell r="F111" t="str">
            <v>n/a</v>
          </cell>
          <cell r="G111" t="str">
            <v>n/a</v>
          </cell>
          <cell r="H111" t="str">
            <v>n/a</v>
          </cell>
          <cell r="I111" t="str">
            <v>n/a</v>
          </cell>
          <cell r="J111" t="str">
            <v>n/a</v>
          </cell>
          <cell r="K111" t="e">
            <v>#REF!</v>
          </cell>
        </row>
        <row r="113">
          <cell r="A113" t="str">
            <v>Trading profit/capital employed (% pa)</v>
          </cell>
          <cell r="B113" t="str">
            <v>n/a</v>
          </cell>
          <cell r="C113" t="str">
            <v>n/a</v>
          </cell>
          <cell r="D113" t="str">
            <v>n/a</v>
          </cell>
          <cell r="E113" t="str">
            <v>n/a</v>
          </cell>
          <cell r="F113" t="str">
            <v>n/a</v>
          </cell>
          <cell r="G113">
            <v>57.287869408589629</v>
          </cell>
          <cell r="H113">
            <v>35.76711736664862</v>
          </cell>
          <cell r="I113">
            <v>32.725180001455342</v>
          </cell>
          <cell r="J113">
            <v>45.622919308248612</v>
          </cell>
          <cell r="K113" t="e">
            <v>#REF!</v>
          </cell>
        </row>
        <row r="114">
          <cell r="A114" t="str">
            <v>Operating profit/capital employed (% pa)</v>
          </cell>
          <cell r="B114" t="str">
            <v>n/a</v>
          </cell>
          <cell r="C114" t="str">
            <v>n/a</v>
          </cell>
          <cell r="D114" t="str">
            <v>n/a</v>
          </cell>
          <cell r="E114" t="str">
            <v>n/a</v>
          </cell>
          <cell r="F114" t="str">
            <v>n/a</v>
          </cell>
          <cell r="G114">
            <v>55.128516857560285</v>
          </cell>
          <cell r="H114">
            <v>34.071836157322451</v>
          </cell>
          <cell r="I114">
            <v>31.373908264562679</v>
          </cell>
          <cell r="J114">
            <v>44.447131693673924</v>
          </cell>
          <cell r="K114" t="e">
            <v>#REF!</v>
          </cell>
        </row>
        <row r="115">
          <cell r="A115" t="str">
            <v>Return on shareholders'funds (% pa)</v>
          </cell>
          <cell r="B115" t="str">
            <v>n/a</v>
          </cell>
          <cell r="C115" t="str">
            <v>n/a</v>
          </cell>
          <cell r="D115" t="str">
            <v>n/a</v>
          </cell>
          <cell r="E115" t="str">
            <v>n/a</v>
          </cell>
          <cell r="F115" t="str">
            <v>n/a</v>
          </cell>
          <cell r="G115">
            <v>51.480971474518491</v>
          </cell>
          <cell r="H115">
            <v>30.026779431870199</v>
          </cell>
          <cell r="I115">
            <v>24.851138775934412</v>
          </cell>
          <cell r="J115">
            <v>30.305981018149158</v>
          </cell>
          <cell r="K115" t="e">
            <v>#REF!</v>
          </cell>
        </row>
        <row r="117">
          <cell r="A117" t="str">
            <v>Annual sales/capital employed (times)</v>
          </cell>
          <cell r="B117" t="str">
            <v>n/a</v>
          </cell>
          <cell r="C117" t="str">
            <v>n/a</v>
          </cell>
          <cell r="D117" t="str">
            <v>n/a</v>
          </cell>
          <cell r="E117" t="str">
            <v>n/a</v>
          </cell>
          <cell r="F117" t="str">
            <v>n/a</v>
          </cell>
          <cell r="G117">
            <v>12.279642126816832</v>
          </cell>
          <cell r="H117">
            <v>9.3056011634825389</v>
          </cell>
          <cell r="I117">
            <v>8.1590316232271327</v>
          </cell>
          <cell r="J117">
            <v>7.8093967884886428</v>
          </cell>
          <cell r="K117" t="e">
            <v>#REF!</v>
          </cell>
        </row>
        <row r="118">
          <cell r="A118" t="str">
            <v>Annual sales/fixed assets (times)</v>
          </cell>
          <cell r="B118" t="str">
            <v>n/a</v>
          </cell>
          <cell r="C118" t="str">
            <v>n/a</v>
          </cell>
          <cell r="D118" t="str">
            <v>n/a</v>
          </cell>
          <cell r="E118" t="str">
            <v>n/a</v>
          </cell>
          <cell r="F118" t="str">
            <v>n/a</v>
          </cell>
          <cell r="G118">
            <v>170.87616394223707</v>
          </cell>
          <cell r="H118">
            <v>242.97751446736132</v>
          </cell>
          <cell r="I118">
            <v>479.54972186600338</v>
          </cell>
          <cell r="J118">
            <v>2563.3694557636109</v>
          </cell>
          <cell r="K118" t="str">
            <v>n/a</v>
          </cell>
        </row>
        <row r="120">
          <cell r="A120" t="str">
            <v>Net borrowings as percentage of</v>
          </cell>
        </row>
        <row r="121">
          <cell r="A121" t="str">
            <v xml:space="preserve">  shareholders' funds</v>
          </cell>
          <cell r="B121" t="str">
            <v>n/a</v>
          </cell>
          <cell r="C121" t="str">
            <v>n/a</v>
          </cell>
          <cell r="D121" t="str">
            <v>n/a</v>
          </cell>
          <cell r="E121" t="str">
            <v>n/a</v>
          </cell>
          <cell r="F121">
            <v>105.62714776632302</v>
          </cell>
          <cell r="G121" t="str">
            <v>n/a</v>
          </cell>
          <cell r="H121" t="str">
            <v>n/a</v>
          </cell>
          <cell r="I121">
            <v>17.642327161569177</v>
          </cell>
          <cell r="J121" t="str">
            <v>n/a</v>
          </cell>
          <cell r="K121" t="e">
            <v>#REF!</v>
          </cell>
        </row>
        <row r="122">
          <cell r="A122" t="str">
            <v>Interest cover (times)</v>
          </cell>
          <cell r="B122" t="str">
            <v>n/a</v>
          </cell>
          <cell r="C122" t="str">
            <v>n/a</v>
          </cell>
          <cell r="D122" t="str">
            <v>n/a</v>
          </cell>
          <cell r="E122" t="str">
            <v>n/a</v>
          </cell>
          <cell r="F122" t="str">
            <v>n/a</v>
          </cell>
          <cell r="G122">
            <v>15.313843898594488</v>
          </cell>
          <cell r="H122">
            <v>32.480681024569364</v>
          </cell>
          <cell r="I122">
            <v>13.154219426025893</v>
          </cell>
          <cell r="J122">
            <v>143.34200119611958</v>
          </cell>
          <cell r="K122" t="e">
            <v>#REF!</v>
          </cell>
        </row>
        <row r="124">
          <cell r="A124" t="str">
            <v>Current asset ratio (times)</v>
          </cell>
          <cell r="B124" t="str">
            <v>n/a</v>
          </cell>
          <cell r="C124" t="str">
            <v>n/a</v>
          </cell>
          <cell r="D124" t="str">
            <v>n/a</v>
          </cell>
          <cell r="E124" t="str">
            <v>n/a</v>
          </cell>
          <cell r="F124">
            <v>1.1852971793982054</v>
          </cell>
          <cell r="G124">
            <v>1.4608220219964883</v>
          </cell>
          <cell r="H124">
            <v>1.5840233003957205</v>
          </cell>
          <cell r="I124">
            <v>1.6926844413250539</v>
          </cell>
          <cell r="J124">
            <v>1.7293082740703067</v>
          </cell>
          <cell r="K124" t="e">
            <v>#REF!</v>
          </cell>
        </row>
        <row r="126">
          <cell r="A126" t="str">
            <v>Trade debtor days</v>
          </cell>
          <cell r="B126" t="str">
            <v>n/a</v>
          </cell>
          <cell r="C126" t="str">
            <v>n/a</v>
          </cell>
          <cell r="D126" t="str">
            <v>n/a</v>
          </cell>
          <cell r="E126" t="str">
            <v>n/a</v>
          </cell>
          <cell r="F126" t="str">
            <v>n/a</v>
          </cell>
          <cell r="G126">
            <v>35.794405343219196</v>
          </cell>
          <cell r="H126">
            <v>36.262722138291686</v>
          </cell>
          <cell r="I126">
            <v>52.839899441463771</v>
          </cell>
          <cell r="J126">
            <v>52.839899441463771</v>
          </cell>
          <cell r="K126">
            <v>52.839899441463771</v>
          </cell>
        </row>
        <row r="127">
          <cell r="A127" t="str">
            <v>Stock days</v>
          </cell>
          <cell r="B127" t="str">
            <v>n/a</v>
          </cell>
          <cell r="C127" t="str">
            <v>n/a</v>
          </cell>
          <cell r="D127" t="str">
            <v>n/a</v>
          </cell>
          <cell r="E127" t="str">
            <v>n/a</v>
          </cell>
          <cell r="F127" t="str">
            <v>n/a</v>
          </cell>
          <cell r="G127">
            <v>36.058848895775057</v>
          </cell>
          <cell r="H127">
            <v>51.803888768988102</v>
          </cell>
          <cell r="I127">
            <v>51.803822981827246</v>
          </cell>
          <cell r="J127">
            <v>51.803822981827246</v>
          </cell>
          <cell r="K127">
            <v>51.803822981827246</v>
          </cell>
        </row>
        <row r="128">
          <cell r="A128" t="str">
            <v>Trade creditor days</v>
          </cell>
          <cell r="B128" t="str">
            <v>n/a</v>
          </cell>
          <cell r="C128" t="str">
            <v>n/a</v>
          </cell>
          <cell r="D128" t="str">
            <v>n/a</v>
          </cell>
          <cell r="E128" t="str">
            <v>n/a</v>
          </cell>
          <cell r="F128" t="str">
            <v>n/a</v>
          </cell>
          <cell r="G128">
            <v>44.259821182936044</v>
          </cell>
          <cell r="H128">
            <v>47.281034434204592</v>
          </cell>
          <cell r="I128">
            <v>47.283265568227101</v>
          </cell>
          <cell r="J128">
            <v>47.283265568227101</v>
          </cell>
          <cell r="K128" t="e">
            <v>#REF!</v>
          </cell>
        </row>
        <row r="130">
          <cell r="A130" t="str">
            <v>Cumulative issued shares (000s)</v>
          </cell>
          <cell r="B130">
            <v>100</v>
          </cell>
          <cell r="C130">
            <v>100</v>
          </cell>
          <cell r="D130">
            <v>100</v>
          </cell>
          <cell r="E130">
            <v>100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Net assets per share (R)</v>
          </cell>
          <cell r="B131" t="str">
            <v>n/a</v>
          </cell>
          <cell r="C131" t="str">
            <v>n/a</v>
          </cell>
          <cell r="D131" t="str">
            <v>n/a</v>
          </cell>
          <cell r="E131" t="str">
            <v>n/a</v>
          </cell>
          <cell r="F131" t="str">
            <v>n/a</v>
          </cell>
          <cell r="G131" t="str">
            <v>n/a</v>
          </cell>
          <cell r="H131" t="str">
            <v>n/a</v>
          </cell>
          <cell r="I131" t="str">
            <v>n/a</v>
          </cell>
          <cell r="J131" t="str">
            <v>n/a</v>
          </cell>
          <cell r="K131" t="e">
            <v>#REF!</v>
          </cell>
        </row>
        <row r="132">
          <cell r="A132" t="str">
            <v>Earnings per share (R)</v>
          </cell>
          <cell r="B132" t="str">
            <v>n/a</v>
          </cell>
          <cell r="C132" t="str">
            <v>n/a</v>
          </cell>
          <cell r="D132" t="str">
            <v>n/a</v>
          </cell>
          <cell r="E132" t="str">
            <v>n/a</v>
          </cell>
          <cell r="F132" t="str">
            <v>n/a</v>
          </cell>
          <cell r="G132" t="str">
            <v>n/a</v>
          </cell>
          <cell r="H132" t="str">
            <v>n/a</v>
          </cell>
          <cell r="I132" t="str">
            <v>n/a</v>
          </cell>
          <cell r="J132" t="str">
            <v>n/a</v>
          </cell>
          <cell r="K132" t="e">
            <v>#REF!</v>
          </cell>
        </row>
        <row r="133">
          <cell r="A133" t="str">
            <v>Dividend per share (R)</v>
          </cell>
          <cell r="B133" t="str">
            <v>n/a</v>
          </cell>
          <cell r="C133" t="str">
            <v>n/a</v>
          </cell>
          <cell r="D133" t="str">
            <v>n/a</v>
          </cell>
          <cell r="E133" t="str">
            <v>n/a</v>
          </cell>
          <cell r="F133" t="str">
            <v>n/a</v>
          </cell>
          <cell r="G133" t="str">
            <v>n/a</v>
          </cell>
          <cell r="H133" t="str">
            <v>n/a</v>
          </cell>
          <cell r="I133" t="str">
            <v>n/a</v>
          </cell>
          <cell r="J133" t="str">
            <v>n/a</v>
          </cell>
          <cell r="K133" t="str">
            <v>n/a</v>
          </cell>
        </row>
        <row r="134">
          <cell r="A134" t="str">
            <v>Dividend cover (times)</v>
          </cell>
          <cell r="B134" t="str">
            <v>n/a</v>
          </cell>
          <cell r="C134" t="str">
            <v>n/a</v>
          </cell>
          <cell r="D134" t="str">
            <v>n/a</v>
          </cell>
          <cell r="E134" t="str">
            <v>n/a</v>
          </cell>
          <cell r="F134" t="str">
            <v>n/a</v>
          </cell>
          <cell r="G134" t="str">
            <v>n/a</v>
          </cell>
          <cell r="H134" t="str">
            <v>n/a</v>
          </cell>
          <cell r="I134" t="str">
            <v>n/a</v>
          </cell>
          <cell r="J134" t="str">
            <v>n/a</v>
          </cell>
          <cell r="K134" t="e">
            <v>#REF!</v>
          </cell>
        </row>
      </sheetData>
      <sheetData sheetId="60" refreshError="1"/>
      <sheetData sheetId="61" refreshError="1">
        <row r="46">
          <cell r="G46">
            <v>3</v>
          </cell>
        </row>
        <row r="47">
          <cell r="G47">
            <v>9</v>
          </cell>
        </row>
        <row r="48">
          <cell r="G48" t="str">
            <v>£</v>
          </cell>
        </row>
        <row r="49">
          <cell r="G49" t="str">
            <v>2</v>
          </cell>
        </row>
        <row r="50">
          <cell r="G50">
            <v>420</v>
          </cell>
          <cell r="H50">
            <v>420</v>
          </cell>
          <cell r="I50">
            <v>420</v>
          </cell>
          <cell r="J50">
            <v>420</v>
          </cell>
          <cell r="K50">
            <v>420</v>
          </cell>
          <cell r="L50">
            <v>420</v>
          </cell>
          <cell r="M50">
            <v>420</v>
          </cell>
          <cell r="N50">
            <v>420</v>
          </cell>
          <cell r="O50">
            <v>420</v>
          </cell>
          <cell r="P50">
            <v>420</v>
          </cell>
          <cell r="Q50">
            <v>420</v>
          </cell>
          <cell r="R50">
            <v>420</v>
          </cell>
        </row>
        <row r="51"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</row>
        <row r="52">
          <cell r="G52">
            <v>90</v>
          </cell>
          <cell r="H52">
            <v>90</v>
          </cell>
          <cell r="I52">
            <v>90</v>
          </cell>
          <cell r="J52">
            <v>90</v>
          </cell>
          <cell r="K52">
            <v>90</v>
          </cell>
          <cell r="L52">
            <v>90</v>
          </cell>
          <cell r="M52">
            <v>90</v>
          </cell>
          <cell r="N52">
            <v>90</v>
          </cell>
          <cell r="O52">
            <v>90</v>
          </cell>
          <cell r="P52">
            <v>90</v>
          </cell>
          <cell r="Q52">
            <v>90</v>
          </cell>
          <cell r="R52">
            <v>90</v>
          </cell>
        </row>
        <row r="53">
          <cell r="G53">
            <v>0.41</v>
          </cell>
          <cell r="H53">
            <v>0.41</v>
          </cell>
          <cell r="I53">
            <v>0.41</v>
          </cell>
          <cell r="J53">
            <v>0.41</v>
          </cell>
          <cell r="K53">
            <v>0.41</v>
          </cell>
          <cell r="L53">
            <v>0.41</v>
          </cell>
          <cell r="M53">
            <v>0.41</v>
          </cell>
          <cell r="N53">
            <v>0.41</v>
          </cell>
          <cell r="O53">
            <v>0.41</v>
          </cell>
          <cell r="P53">
            <v>0.41</v>
          </cell>
          <cell r="Q53">
            <v>0.41</v>
          </cell>
          <cell r="R53">
            <v>0.41</v>
          </cell>
        </row>
        <row r="54">
          <cell r="F54">
            <v>195</v>
          </cell>
          <cell r="G54">
            <v>195</v>
          </cell>
          <cell r="H54">
            <v>195</v>
          </cell>
          <cell r="I54">
            <v>195</v>
          </cell>
          <cell r="J54">
            <v>195</v>
          </cell>
          <cell r="K54">
            <v>195</v>
          </cell>
          <cell r="L54">
            <v>195</v>
          </cell>
          <cell r="M54">
            <v>195</v>
          </cell>
          <cell r="N54">
            <v>195</v>
          </cell>
          <cell r="O54">
            <v>195</v>
          </cell>
          <cell r="P54">
            <v>195</v>
          </cell>
          <cell r="Q54">
            <v>195</v>
          </cell>
          <cell r="R54">
            <v>195</v>
          </cell>
        </row>
        <row r="55">
          <cell r="G55">
            <v>110</v>
          </cell>
          <cell r="H55">
            <v>110</v>
          </cell>
          <cell r="I55">
            <v>110</v>
          </cell>
          <cell r="J55">
            <v>110</v>
          </cell>
          <cell r="K55">
            <v>110</v>
          </cell>
          <cell r="L55">
            <v>110</v>
          </cell>
          <cell r="M55">
            <v>110</v>
          </cell>
          <cell r="N55">
            <v>110</v>
          </cell>
          <cell r="O55">
            <v>110</v>
          </cell>
          <cell r="P55">
            <v>110</v>
          </cell>
          <cell r="Q55">
            <v>110</v>
          </cell>
          <cell r="R55">
            <v>110</v>
          </cell>
        </row>
        <row r="56">
          <cell r="G56">
            <v>100</v>
          </cell>
          <cell r="H56">
            <v>100</v>
          </cell>
          <cell r="I56">
            <v>100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</row>
        <row r="57">
          <cell r="G57">
            <v>8</v>
          </cell>
        </row>
        <row r="58">
          <cell r="G58">
            <v>1300</v>
          </cell>
        </row>
        <row r="59">
          <cell r="G59">
            <v>350</v>
          </cell>
        </row>
        <row r="60">
          <cell r="G60">
            <v>43.75</v>
          </cell>
          <cell r="H60">
            <v>0</v>
          </cell>
          <cell r="I60">
            <v>0</v>
          </cell>
          <cell r="J60">
            <v>43.75</v>
          </cell>
          <cell r="K60">
            <v>0</v>
          </cell>
          <cell r="L60">
            <v>0</v>
          </cell>
          <cell r="M60">
            <v>43.75</v>
          </cell>
          <cell r="N60">
            <v>0</v>
          </cell>
          <cell r="O60">
            <v>0</v>
          </cell>
          <cell r="P60">
            <v>43.75</v>
          </cell>
          <cell r="Q60">
            <v>0</v>
          </cell>
          <cell r="R60">
            <v>0</v>
          </cell>
        </row>
        <row r="61">
          <cell r="G61">
            <v>15</v>
          </cell>
          <cell r="H61">
            <v>15</v>
          </cell>
          <cell r="I61">
            <v>15</v>
          </cell>
          <cell r="J61">
            <v>15</v>
          </cell>
          <cell r="K61">
            <v>15</v>
          </cell>
          <cell r="L61">
            <v>15</v>
          </cell>
          <cell r="M61">
            <v>15</v>
          </cell>
          <cell r="N61">
            <v>15</v>
          </cell>
          <cell r="O61">
            <v>15</v>
          </cell>
          <cell r="P61">
            <v>15</v>
          </cell>
          <cell r="Q61">
            <v>15</v>
          </cell>
          <cell r="R61">
            <v>15</v>
          </cell>
        </row>
        <row r="62">
          <cell r="G62">
            <v>90</v>
          </cell>
          <cell r="H62">
            <v>90</v>
          </cell>
          <cell r="I62">
            <v>90</v>
          </cell>
          <cell r="J62">
            <v>90</v>
          </cell>
          <cell r="K62">
            <v>90</v>
          </cell>
          <cell r="L62">
            <v>90</v>
          </cell>
          <cell r="M62">
            <v>90</v>
          </cell>
          <cell r="N62">
            <v>90</v>
          </cell>
          <cell r="O62">
            <v>90</v>
          </cell>
          <cell r="P62">
            <v>90</v>
          </cell>
          <cell r="Q62">
            <v>90</v>
          </cell>
          <cell r="R62">
            <v>90</v>
          </cell>
        </row>
        <row r="63">
          <cell r="G63">
            <v>12</v>
          </cell>
          <cell r="H63">
            <v>12</v>
          </cell>
          <cell r="I63">
            <v>12</v>
          </cell>
          <cell r="J63">
            <v>12</v>
          </cell>
          <cell r="K63">
            <v>12</v>
          </cell>
          <cell r="L63">
            <v>12</v>
          </cell>
          <cell r="M63">
            <v>12</v>
          </cell>
          <cell r="N63">
            <v>12</v>
          </cell>
          <cell r="O63">
            <v>12</v>
          </cell>
          <cell r="P63">
            <v>12</v>
          </cell>
          <cell r="Q63">
            <v>12</v>
          </cell>
          <cell r="R63">
            <v>12</v>
          </cell>
        </row>
        <row r="64">
          <cell r="G64">
            <v>0</v>
          </cell>
          <cell r="H64">
            <v>0</v>
          </cell>
          <cell r="I64">
            <v>1</v>
          </cell>
          <cell r="J64">
            <v>0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0</v>
          </cell>
          <cell r="R64">
            <v>1</v>
          </cell>
        </row>
        <row r="65">
          <cell r="G65">
            <v>6</v>
          </cell>
          <cell r="H65">
            <v>6</v>
          </cell>
          <cell r="I65">
            <v>6</v>
          </cell>
          <cell r="J65">
            <v>6</v>
          </cell>
          <cell r="K65">
            <v>6</v>
          </cell>
          <cell r="L65">
            <v>6</v>
          </cell>
          <cell r="M65">
            <v>6</v>
          </cell>
          <cell r="N65">
            <v>6</v>
          </cell>
          <cell r="O65">
            <v>6</v>
          </cell>
          <cell r="P65">
            <v>6</v>
          </cell>
          <cell r="Q65">
            <v>6</v>
          </cell>
          <cell r="R65">
            <v>6</v>
          </cell>
        </row>
        <row r="66">
          <cell r="G66">
            <v>12</v>
          </cell>
          <cell r="H66">
            <v>12</v>
          </cell>
          <cell r="I66">
            <v>12</v>
          </cell>
          <cell r="J66">
            <v>12</v>
          </cell>
          <cell r="K66">
            <v>12</v>
          </cell>
          <cell r="L66">
            <v>12</v>
          </cell>
          <cell r="M66">
            <v>12</v>
          </cell>
          <cell r="N66">
            <v>12</v>
          </cell>
          <cell r="O66">
            <v>12</v>
          </cell>
          <cell r="P66">
            <v>12</v>
          </cell>
          <cell r="Q66">
            <v>12</v>
          </cell>
          <cell r="R66">
            <v>12</v>
          </cell>
        </row>
        <row r="67">
          <cell r="G67">
            <v>-100</v>
          </cell>
        </row>
        <row r="68">
          <cell r="G68">
            <v>100</v>
          </cell>
        </row>
        <row r="69">
          <cell r="G69">
            <v>450</v>
          </cell>
        </row>
        <row r="70">
          <cell r="G70">
            <v>31.25</v>
          </cell>
          <cell r="H70">
            <v>0</v>
          </cell>
          <cell r="I70">
            <v>0</v>
          </cell>
          <cell r="J70">
            <v>31.25</v>
          </cell>
          <cell r="K70">
            <v>0</v>
          </cell>
          <cell r="L70">
            <v>0</v>
          </cell>
          <cell r="M70">
            <v>31.25</v>
          </cell>
          <cell r="N70">
            <v>0</v>
          </cell>
          <cell r="O70">
            <v>0</v>
          </cell>
          <cell r="P70">
            <v>31.25</v>
          </cell>
          <cell r="Q70">
            <v>0</v>
          </cell>
          <cell r="R70">
            <v>0</v>
          </cell>
        </row>
        <row r="71">
          <cell r="G71">
            <v>7.5</v>
          </cell>
          <cell r="H71">
            <v>0</v>
          </cell>
          <cell r="I71">
            <v>0</v>
          </cell>
          <cell r="J71">
            <v>7.5</v>
          </cell>
          <cell r="K71">
            <v>0</v>
          </cell>
          <cell r="L71">
            <v>0</v>
          </cell>
          <cell r="M71">
            <v>7.5</v>
          </cell>
          <cell r="N71">
            <v>0</v>
          </cell>
          <cell r="O71">
            <v>0</v>
          </cell>
          <cell r="P71">
            <v>7.5</v>
          </cell>
          <cell r="Q71">
            <v>0</v>
          </cell>
          <cell r="R71">
            <v>0</v>
          </cell>
        </row>
        <row r="72">
          <cell r="F72">
            <v>700</v>
          </cell>
          <cell r="G72">
            <v>280</v>
          </cell>
          <cell r="H72">
            <v>210</v>
          </cell>
          <cell r="I72">
            <v>140</v>
          </cell>
          <cell r="J72">
            <v>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F73">
            <v>500</v>
          </cell>
          <cell r="G73">
            <v>200</v>
          </cell>
          <cell r="H73">
            <v>150</v>
          </cell>
          <cell r="I73">
            <v>100</v>
          </cell>
          <cell r="J73">
            <v>50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G74">
            <v>0</v>
          </cell>
          <cell r="H74">
            <v>0</v>
          </cell>
          <cell r="I74">
            <v>100</v>
          </cell>
          <cell r="J74">
            <v>0</v>
          </cell>
          <cell r="K74">
            <v>0</v>
          </cell>
          <cell r="L74">
            <v>0</v>
          </cell>
        </row>
        <row r="75">
          <cell r="G75">
            <v>0</v>
          </cell>
          <cell r="H75">
            <v>50</v>
          </cell>
          <cell r="I75">
            <v>50</v>
          </cell>
          <cell r="J75">
            <v>0</v>
          </cell>
          <cell r="K75">
            <v>0</v>
          </cell>
          <cell r="L75">
            <v>0</v>
          </cell>
        </row>
        <row r="76">
          <cell r="G76">
            <v>35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25</v>
          </cell>
        </row>
        <row r="78">
          <cell r="G78">
            <v>2328</v>
          </cell>
        </row>
        <row r="79">
          <cell r="G79">
            <v>0</v>
          </cell>
        </row>
        <row r="80">
          <cell r="G80">
            <v>0</v>
          </cell>
        </row>
        <row r="81">
          <cell r="G81">
            <v>100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100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12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6">
          <cell r="G86">
            <v>1323</v>
          </cell>
          <cell r="H86">
            <v>1323</v>
          </cell>
          <cell r="I86">
            <v>1323</v>
          </cell>
          <cell r="J86">
            <v>1323</v>
          </cell>
          <cell r="K86">
            <v>1455.3</v>
          </cell>
          <cell r="L86">
            <v>1455.3</v>
          </cell>
          <cell r="M86">
            <v>1455.3</v>
          </cell>
          <cell r="N86">
            <v>1455.3</v>
          </cell>
        </row>
        <row r="88">
          <cell r="G88">
            <v>42</v>
          </cell>
          <cell r="H88">
            <v>42</v>
          </cell>
          <cell r="I88">
            <v>42</v>
          </cell>
          <cell r="J88">
            <v>42</v>
          </cell>
          <cell r="K88">
            <v>43</v>
          </cell>
          <cell r="L88">
            <v>43</v>
          </cell>
          <cell r="M88">
            <v>43</v>
          </cell>
          <cell r="N88">
            <v>43</v>
          </cell>
        </row>
        <row r="90">
          <cell r="G90">
            <v>25.941043083900226</v>
          </cell>
          <cell r="H90">
            <v>25.941043083900226</v>
          </cell>
          <cell r="I90">
            <v>25.941043083900226</v>
          </cell>
          <cell r="J90">
            <v>25.941043083900226</v>
          </cell>
          <cell r="K90">
            <v>25.233560090702948</v>
          </cell>
          <cell r="L90">
            <v>25.233560090702948</v>
          </cell>
          <cell r="M90">
            <v>25.233560090702948</v>
          </cell>
          <cell r="N90">
            <v>25.233560090702948</v>
          </cell>
        </row>
        <row r="92">
          <cell r="G92">
            <v>315</v>
          </cell>
          <cell r="H92">
            <v>315</v>
          </cell>
          <cell r="I92">
            <v>315</v>
          </cell>
          <cell r="J92">
            <v>315</v>
          </cell>
          <cell r="K92">
            <v>343.35</v>
          </cell>
          <cell r="L92">
            <v>343.35</v>
          </cell>
          <cell r="M92">
            <v>343.35</v>
          </cell>
          <cell r="N92">
            <v>343.35</v>
          </cell>
        </row>
        <row r="94">
          <cell r="G94">
            <v>25</v>
          </cell>
          <cell r="H94">
            <v>25</v>
          </cell>
          <cell r="I94">
            <v>25</v>
          </cell>
          <cell r="J94">
            <v>25</v>
          </cell>
          <cell r="K94">
            <v>47.5</v>
          </cell>
          <cell r="L94">
            <v>47.5</v>
          </cell>
          <cell r="M94">
            <v>47.5</v>
          </cell>
          <cell r="N94">
            <v>47.5</v>
          </cell>
        </row>
        <row r="96">
          <cell r="G96">
            <v>17.5</v>
          </cell>
          <cell r="H96">
            <v>17.5</v>
          </cell>
          <cell r="I96">
            <v>17.5</v>
          </cell>
          <cell r="J96">
            <v>17.5</v>
          </cell>
          <cell r="K96">
            <v>25</v>
          </cell>
          <cell r="L96">
            <v>25</v>
          </cell>
          <cell r="M96">
            <v>25</v>
          </cell>
          <cell r="N96">
            <v>25</v>
          </cell>
        </row>
        <row r="98">
          <cell r="G98">
            <v>2.5</v>
          </cell>
          <cell r="H98">
            <v>2.5</v>
          </cell>
          <cell r="I98">
            <v>2.5</v>
          </cell>
          <cell r="J98">
            <v>2.5</v>
          </cell>
          <cell r="K98">
            <v>3.75</v>
          </cell>
          <cell r="L98">
            <v>3.75</v>
          </cell>
          <cell r="M98">
            <v>3.75</v>
          </cell>
          <cell r="N98">
            <v>3.75</v>
          </cell>
        </row>
        <row r="100">
          <cell r="J100">
            <v>30</v>
          </cell>
        </row>
        <row r="101">
          <cell r="J101">
            <v>35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70</v>
          </cell>
          <cell r="K102">
            <v>0</v>
          </cell>
          <cell r="L102">
            <v>0</v>
          </cell>
          <cell r="M102">
            <v>0</v>
          </cell>
          <cell r="N102">
            <v>90</v>
          </cell>
        </row>
        <row r="104">
          <cell r="G104">
            <v>34.803231953660493</v>
          </cell>
          <cell r="H104">
            <v>34.803231953660493</v>
          </cell>
          <cell r="I104">
            <v>34.803231953660493</v>
          </cell>
          <cell r="J104">
            <v>34.803231953660493</v>
          </cell>
          <cell r="K104">
            <v>34.803231953660493</v>
          </cell>
          <cell r="L104">
            <v>34.803231953660493</v>
          </cell>
          <cell r="M104">
            <v>34.803231953660493</v>
          </cell>
          <cell r="N104">
            <v>34.803231953660493</v>
          </cell>
        </row>
        <row r="105">
          <cell r="G105">
            <v>20.18716577540107</v>
          </cell>
          <cell r="H105">
            <v>20.18716577540107</v>
          </cell>
          <cell r="I105">
            <v>20.18716577540107</v>
          </cell>
          <cell r="J105">
            <v>20.18716577540107</v>
          </cell>
          <cell r="K105">
            <v>20.18716577540107</v>
          </cell>
          <cell r="L105">
            <v>20.18716577540107</v>
          </cell>
          <cell r="M105">
            <v>20.18716577540107</v>
          </cell>
          <cell r="N105">
            <v>20.18716577540107</v>
          </cell>
        </row>
        <row r="106">
          <cell r="G106">
            <v>14.000000000000002</v>
          </cell>
          <cell r="H106">
            <v>14.000000000000002</v>
          </cell>
          <cell r="I106">
            <v>14.000000000000002</v>
          </cell>
          <cell r="J106">
            <v>14.000000000000002</v>
          </cell>
          <cell r="K106">
            <v>14.000000000000002</v>
          </cell>
          <cell r="L106">
            <v>14.000000000000002</v>
          </cell>
          <cell r="M106">
            <v>14.000000000000002</v>
          </cell>
          <cell r="N106">
            <v>14.000000000000002</v>
          </cell>
        </row>
        <row r="107">
          <cell r="G107">
            <v>12.340293788055879</v>
          </cell>
          <cell r="H107">
            <v>12.340293788055879</v>
          </cell>
          <cell r="I107">
            <v>12.340293788055879</v>
          </cell>
          <cell r="J107">
            <v>12.340293788055879</v>
          </cell>
          <cell r="K107">
            <v>12.340293788055879</v>
          </cell>
          <cell r="L107">
            <v>12.340293788055879</v>
          </cell>
          <cell r="M107">
            <v>12.340293788055879</v>
          </cell>
          <cell r="N107">
            <v>12.340293788055879</v>
          </cell>
        </row>
        <row r="108">
          <cell r="G108">
            <v>6</v>
          </cell>
          <cell r="H108">
            <v>6</v>
          </cell>
          <cell r="I108">
            <v>6</v>
          </cell>
          <cell r="J108">
            <v>6</v>
          </cell>
          <cell r="K108">
            <v>6</v>
          </cell>
          <cell r="L108">
            <v>6</v>
          </cell>
          <cell r="M108">
            <v>6</v>
          </cell>
          <cell r="N108">
            <v>6</v>
          </cell>
        </row>
        <row r="109">
          <cell r="G109">
            <v>10.5</v>
          </cell>
          <cell r="H109">
            <v>10.5</v>
          </cell>
          <cell r="I109">
            <v>10.5</v>
          </cell>
          <cell r="J109">
            <v>10.5</v>
          </cell>
          <cell r="K109">
            <v>10.5</v>
          </cell>
          <cell r="L109">
            <v>10.5</v>
          </cell>
          <cell r="M109">
            <v>10.5</v>
          </cell>
          <cell r="N109">
            <v>10.5</v>
          </cell>
        </row>
        <row r="110">
          <cell r="G110">
            <v>10.5</v>
          </cell>
          <cell r="H110">
            <v>10.5</v>
          </cell>
          <cell r="I110">
            <v>10.5</v>
          </cell>
          <cell r="J110">
            <v>10.5</v>
          </cell>
          <cell r="K110">
            <v>10.5</v>
          </cell>
          <cell r="L110">
            <v>10.5</v>
          </cell>
          <cell r="M110">
            <v>10.5</v>
          </cell>
          <cell r="N110">
            <v>10.5</v>
          </cell>
        </row>
        <row r="111">
          <cell r="G111">
            <v>34.547996676326669</v>
          </cell>
          <cell r="H111">
            <v>34.547996676326669</v>
          </cell>
          <cell r="I111">
            <v>34.547996676326669</v>
          </cell>
          <cell r="J111">
            <v>34.547996676326669</v>
          </cell>
          <cell r="K111">
            <v>34.547996676326669</v>
          </cell>
          <cell r="L111">
            <v>34.547996676326669</v>
          </cell>
          <cell r="M111">
            <v>34.547996676326669</v>
          </cell>
          <cell r="N111">
            <v>34.547996676326669</v>
          </cell>
        </row>
        <row r="112">
          <cell r="G112">
            <v>43.510796900942118</v>
          </cell>
          <cell r="H112">
            <v>43.510796900942118</v>
          </cell>
          <cell r="I112">
            <v>43.510796900942118</v>
          </cell>
          <cell r="J112">
            <v>43.510796900942118</v>
          </cell>
          <cell r="K112">
            <v>43.510796900942118</v>
          </cell>
          <cell r="L112">
            <v>43.510796900942118</v>
          </cell>
          <cell r="M112">
            <v>43.510796900942118</v>
          </cell>
          <cell r="N112">
            <v>43.510796900942118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70</v>
          </cell>
          <cell r="L113">
            <v>0</v>
          </cell>
          <cell r="M113">
            <v>0</v>
          </cell>
          <cell r="N113">
            <v>0</v>
          </cell>
        </row>
        <row r="114">
          <cell r="G114">
            <v>0</v>
          </cell>
          <cell r="H114">
            <v>25</v>
          </cell>
          <cell r="I114">
            <v>25</v>
          </cell>
          <cell r="J114">
            <v>25</v>
          </cell>
          <cell r="K114">
            <v>25</v>
          </cell>
          <cell r="L114">
            <v>47.5</v>
          </cell>
          <cell r="M114">
            <v>47.5</v>
          </cell>
          <cell r="N114">
            <v>47.5</v>
          </cell>
        </row>
        <row r="115">
          <cell r="G115">
            <v>0</v>
          </cell>
          <cell r="H115">
            <v>2.5</v>
          </cell>
          <cell r="I115">
            <v>2.5</v>
          </cell>
          <cell r="J115">
            <v>2.5</v>
          </cell>
          <cell r="K115">
            <v>2.5</v>
          </cell>
          <cell r="L115">
            <v>3.75</v>
          </cell>
          <cell r="M115">
            <v>3.75</v>
          </cell>
          <cell r="N115">
            <v>3.75</v>
          </cell>
        </row>
        <row r="116">
          <cell r="G116">
            <v>0</v>
          </cell>
          <cell r="H116">
            <v>0</v>
          </cell>
          <cell r="I116">
            <v>150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G117">
            <v>0</v>
          </cell>
          <cell r="H117">
            <v>0</v>
          </cell>
          <cell r="I117">
            <v>10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1">
          <cell r="G121">
            <v>10.000139692155514</v>
          </cell>
          <cell r="H121">
            <v>10.000139692155514</v>
          </cell>
        </row>
        <row r="122">
          <cell r="G122">
            <v>25.776236375259572</v>
          </cell>
          <cell r="H122">
            <v>25.776236375259572</v>
          </cell>
        </row>
        <row r="123">
          <cell r="G123">
            <v>21828.867109661602</v>
          </cell>
          <cell r="H123">
            <v>24011.784313842752</v>
          </cell>
        </row>
        <row r="124">
          <cell r="G124">
            <v>0</v>
          </cell>
          <cell r="H124">
            <v>0</v>
          </cell>
        </row>
        <row r="125">
          <cell r="G125">
            <v>35</v>
          </cell>
          <cell r="H125">
            <v>35</v>
          </cell>
        </row>
        <row r="126">
          <cell r="G126">
            <v>209.0002654150955</v>
          </cell>
          <cell r="H126">
            <v>229.90058391358085</v>
          </cell>
        </row>
        <row r="127">
          <cell r="G127">
            <v>100</v>
          </cell>
          <cell r="H127">
            <v>100</v>
          </cell>
        </row>
        <row r="128">
          <cell r="G128">
            <v>34.547996676326669</v>
          </cell>
          <cell r="H128">
            <v>34.547996676326669</v>
          </cell>
        </row>
        <row r="129">
          <cell r="G129">
            <v>34.803231953660493</v>
          </cell>
          <cell r="H129">
            <v>34.803231953660493</v>
          </cell>
        </row>
        <row r="130">
          <cell r="G130">
            <v>43.510796900942118</v>
          </cell>
          <cell r="H130">
            <v>43.510796900942118</v>
          </cell>
        </row>
        <row r="131">
          <cell r="G131">
            <v>15</v>
          </cell>
          <cell r="H131">
            <v>15</v>
          </cell>
        </row>
        <row r="136">
          <cell r="M136" t="str">
            <v>Enaleni</v>
          </cell>
        </row>
        <row r="137">
          <cell r="M137">
            <v>1</v>
          </cell>
        </row>
        <row r="138">
          <cell r="M138">
            <v>1</v>
          </cell>
        </row>
        <row r="139">
          <cell r="M139">
            <v>7</v>
          </cell>
        </row>
        <row r="140">
          <cell r="M140" t="str">
            <v>R</v>
          </cell>
        </row>
        <row r="141">
          <cell r="M141">
            <v>2</v>
          </cell>
        </row>
        <row r="142">
          <cell r="M142" t="str">
            <v>Pharma/Dettol/Bleach</v>
          </cell>
        </row>
        <row r="143">
          <cell r="M143" t="str">
            <v>Other Co Packing</v>
          </cell>
        </row>
        <row r="144">
          <cell r="M144" t="str">
            <v>Group3</v>
          </cell>
        </row>
        <row r="145">
          <cell r="M145" t="str">
            <v>Group4</v>
          </cell>
        </row>
        <row r="146">
          <cell r="M146" t="str">
            <v>Group5</v>
          </cell>
        </row>
        <row r="147">
          <cell r="M147" t="str">
            <v>Group6</v>
          </cell>
        </row>
        <row r="206">
          <cell r="F206">
            <v>1</v>
          </cell>
        </row>
        <row r="207">
          <cell r="F207" t="str">
            <v>Stanley Whitfield</v>
          </cell>
        </row>
        <row r="208">
          <cell r="F208" t="str">
            <v>Stanley Whitfield</v>
          </cell>
        </row>
        <row r="209">
          <cell r="F209" t="str">
            <v>Stanley Whitfield</v>
          </cell>
        </row>
        <row r="211">
          <cell r="F211">
            <v>38404.745697800929</v>
          </cell>
          <cell r="G211" t="str">
            <v>69780090</v>
          </cell>
          <cell r="H211">
            <v>0</v>
          </cell>
          <cell r="I211">
            <v>6978</v>
          </cell>
          <cell r="J211">
            <v>7978</v>
          </cell>
          <cell r="K211" t="str">
            <v>0090</v>
          </cell>
          <cell r="L211" t="str">
            <v>1412706</v>
          </cell>
          <cell r="M211">
            <v>0</v>
          </cell>
          <cell r="N211" t="str">
            <v>14127060090</v>
          </cell>
          <cell r="P211">
            <v>444</v>
          </cell>
        </row>
        <row r="212">
          <cell r="F212">
            <v>36575.976620370369</v>
          </cell>
          <cell r="G212" t="str">
            <v>62037040</v>
          </cell>
          <cell r="H212">
            <v>0</v>
          </cell>
          <cell r="I212">
            <v>444</v>
          </cell>
          <cell r="J212">
            <v>7203</v>
          </cell>
          <cell r="K212" t="str">
            <v>7040</v>
          </cell>
          <cell r="L212" t="str">
            <v>51403806</v>
          </cell>
          <cell r="M212">
            <v>0</v>
          </cell>
          <cell r="N212" t="str">
            <v>514038067040</v>
          </cell>
          <cell r="P212">
            <v>6203</v>
          </cell>
        </row>
        <row r="215">
          <cell r="F215">
            <v>1</v>
          </cell>
        </row>
        <row r="216">
          <cell r="F216">
            <v>2</v>
          </cell>
        </row>
        <row r="217">
          <cell r="F217">
            <v>1</v>
          </cell>
        </row>
        <row r="218">
          <cell r="F218">
            <v>0</v>
          </cell>
        </row>
        <row r="219">
          <cell r="F219">
            <v>-0.59999999999999987</v>
          </cell>
        </row>
        <row r="220">
          <cell r="F220" t="b">
            <v>1</v>
          </cell>
        </row>
        <row r="221">
          <cell r="F221">
            <v>0</v>
          </cell>
        </row>
        <row r="222">
          <cell r="F222">
            <v>100</v>
          </cell>
        </row>
        <row r="223">
          <cell r="F223">
            <v>1E-10</v>
          </cell>
        </row>
        <row r="224">
          <cell r="F224">
            <v>1.1854480847716331E-9</v>
          </cell>
        </row>
        <row r="225">
          <cell r="F225" t="e">
            <v>#REF!</v>
          </cell>
        </row>
        <row r="226">
          <cell r="F226" t="str">
            <v>0.000</v>
          </cell>
        </row>
        <row r="227">
          <cell r="F227">
            <v>0</v>
          </cell>
        </row>
        <row r="228">
          <cell r="F228" t="str">
            <v>Project R</v>
          </cell>
        </row>
        <row r="229">
          <cell r="F229">
            <v>95</v>
          </cell>
        </row>
        <row r="230">
          <cell r="F230">
            <v>0</v>
          </cell>
        </row>
        <row r="231">
          <cell r="F231">
            <v>61956.418542576568</v>
          </cell>
        </row>
        <row r="232">
          <cell r="F232">
            <v>0</v>
          </cell>
        </row>
        <row r="233">
          <cell r="F233">
            <v>95</v>
          </cell>
        </row>
        <row r="234">
          <cell r="F234">
            <v>1409</v>
          </cell>
        </row>
        <row r="235">
          <cell r="F235">
            <v>4083</v>
          </cell>
        </row>
        <row r="236">
          <cell r="F236">
            <v>2</v>
          </cell>
        </row>
        <row r="237">
          <cell r="F237">
            <v>444</v>
          </cell>
        </row>
        <row r="238">
          <cell r="F238">
            <v>9</v>
          </cell>
        </row>
        <row r="239">
          <cell r="F239">
            <v>9</v>
          </cell>
        </row>
        <row r="240">
          <cell r="F240">
            <v>100</v>
          </cell>
        </row>
        <row r="241">
          <cell r="F241">
            <v>1</v>
          </cell>
        </row>
        <row r="242">
          <cell r="F242">
            <v>0</v>
          </cell>
        </row>
        <row r="243">
          <cell r="F243">
            <v>12</v>
          </cell>
        </row>
        <row r="244">
          <cell r="F244">
            <v>1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MENT"/>
      <sheetName val="DSCR"/>
      <sheetName val="PROJECT REPORT"/>
      <sheetName val="CMA DATA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Sum"/>
      <sheetName val="Upgrade"/>
      <sheetName val="Bud changes"/>
      <sheetName val="Nedbank"/>
      <sheetName val="Debt days"/>
      <sheetName val="Fixed assets"/>
      <sheetName val="Sales flighting"/>
      <sheetName val="Sales detail"/>
      <sheetName val="Look up % inc"/>
      <sheetName val="BOM old"/>
      <sheetName val="BOM rev1"/>
      <sheetName val="2005 COG"/>
      <sheetName val="Sales 2005"/>
      <sheetName val="Sales cases mth 2004"/>
      <sheetName val="Payroll rev1"/>
      <sheetName val="Payroll factory"/>
      <sheetName val="Pay Perm"/>
      <sheetName val="Pay 2005"/>
      <sheetName val="Sdy Exp"/>
      <sheetName val="Ovrhead 2005"/>
      <sheetName val="Ovrhead old"/>
      <sheetName val="2003 data"/>
      <sheetName val="BOE loan"/>
      <sheetName val="RBSA EOS '04"/>
      <sheetName val="RBSA EOS '05"/>
      <sheetName val="Appendices"/>
      <sheetName val="M Sc Bud"/>
      <sheetName val="Consol 2004_5_6_7"/>
      <sheetName val="Consol BS"/>
      <sheetName val="New business"/>
      <sheetName val="Ratios"/>
      <sheetName val="IS Summary"/>
      <sheetName val="IS"/>
      <sheetName val="BS"/>
      <sheetName val="Conversion"/>
      <sheetName val="M_S"/>
      <sheetName val="M_M"/>
      <sheetName val="M_C"/>
      <sheetName val="M_O"/>
      <sheetName val="M_A"/>
      <sheetName val="M_F"/>
      <sheetName val="M_B"/>
      <sheetName val="M_Charts"/>
      <sheetName val="M Enaleni"/>
      <sheetName val="M_PL"/>
      <sheetName val="M_CF"/>
      <sheetName val="M_BS"/>
      <sheetName val="M_PR"/>
      <sheetName val="M Group TOTAL"/>
      <sheetName val="Grp Consol JNL"/>
      <sheetName val="M BioH"/>
      <sheetName val="M M Sc"/>
      <sheetName val="M Group"/>
      <sheetName val="Consol JNL"/>
      <sheetName val="M Contract"/>
      <sheetName val="M Consumer"/>
      <sheetName val="Mod Consol"/>
      <sheetName val="Kam Consol"/>
      <sheetName val="Univ Consol"/>
      <sheetName val="Zedchem Consol"/>
      <sheetName val="New 2 Consol"/>
      <sheetName val="New 3 Consol"/>
      <sheetName val="Summary"/>
      <sheetName val="M_SY"/>
      <sheetName val="Q_A1"/>
      <sheetName val="Q_A2"/>
      <sheetName val="Q_Charts"/>
      <sheetName val="45_A"/>
      <sheetName val="A_Charts"/>
      <sheetName val="Q Enaleni"/>
      <sheetName val="Q_PL"/>
      <sheetName val="Q_CF"/>
      <sheetName val="Q_BS"/>
      <sheetName val="Q_PR"/>
      <sheetName val="Q Group Total"/>
      <sheetName val="Q BioH"/>
      <sheetName val="Q M Sc"/>
      <sheetName val="Q Group"/>
      <sheetName val="Q Contract"/>
      <sheetName val="Q Consumer"/>
      <sheetName val="Q Mod"/>
      <sheetName val="Q Kam"/>
      <sheetName val="Q Univ"/>
      <sheetName val="Q Zed"/>
      <sheetName val="Q New 2"/>
      <sheetName val="Q New 3"/>
      <sheetName val="Text"/>
      <sheetName val="Quik"/>
      <sheetName val="Sens"/>
      <sheetName val="What-If"/>
      <sheetName val="Profit"/>
      <sheetName val="Cash"/>
      <sheetName val="Track"/>
      <sheetName val="Trends"/>
      <sheetName val="Check"/>
      <sheetName val="Calc"/>
      <sheetName val="MAIN"/>
      <sheetName val="COMMERCIAL"/>
      <sheetName val="SHARE"/>
      <sheetName val="ASS"/>
      <sheetName val="PROT"/>
      <sheetName val="PRINT-ASS"/>
      <sheetName val="OUT"/>
      <sheetName val="PRINT-OUT"/>
      <sheetName val="CHARTS"/>
      <sheetName val="PRINT-CHARTS"/>
      <sheetName val="TOOLS-SETUP"/>
      <sheetName val="HELP"/>
      <sheetName val="ADDITIONS"/>
      <sheetName val="DESCRIPTION"/>
      <sheetName val="BASICINFO"/>
      <sheetName val="PRINT"/>
      <sheetName val="ABOUT"/>
      <sheetName val="VIEW"/>
      <sheetName val="CHART"/>
      <sheetName val="SPL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>
        <row r="1">
          <cell r="A1" t="str">
            <v>12 Months</v>
          </cell>
          <cell r="C1">
            <v>1</v>
          </cell>
          <cell r="F1">
            <v>2004</v>
          </cell>
          <cell r="G1">
            <v>2005</v>
          </cell>
          <cell r="H1">
            <v>2005</v>
          </cell>
          <cell r="I1">
            <v>2005</v>
          </cell>
          <cell r="J1">
            <v>2005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2005</v>
          </cell>
          <cell r="P1">
            <v>2005</v>
          </cell>
          <cell r="Q1">
            <v>2005</v>
          </cell>
          <cell r="R1">
            <v>2005</v>
          </cell>
          <cell r="S1">
            <v>2005</v>
          </cell>
          <cell r="T1" t="str">
            <v>As %</v>
          </cell>
          <cell r="U1" t="str">
            <v xml:space="preserve"> % Chge</v>
          </cell>
        </row>
        <row r="2">
          <cell r="A2" t="str">
            <v>to end Dec</v>
          </cell>
          <cell r="C2">
            <v>1</v>
          </cell>
          <cell r="F2" t="str">
            <v>Year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  <cell r="S2" t="str">
            <v>Year</v>
          </cell>
          <cell r="T2" t="str">
            <v>Sales</v>
          </cell>
          <cell r="U2" t="str">
            <v>in Year</v>
          </cell>
        </row>
        <row r="3">
          <cell r="A3" t="str">
            <v>PROFIT &amp; LOSS ACCOUNTS</v>
          </cell>
          <cell r="C3">
            <v>1</v>
          </cell>
          <cell r="F3" t="str">
            <v>R000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  <cell r="S3" t="str">
            <v>R000</v>
          </cell>
        </row>
        <row r="4">
          <cell r="C4">
            <v>1</v>
          </cell>
        </row>
        <row r="5">
          <cell r="A5" t="str">
            <v>Sales:</v>
          </cell>
          <cell r="C5">
            <v>1</v>
          </cell>
        </row>
        <row r="6">
          <cell r="A6" t="str">
            <v xml:space="preserve"> - Pharma/Dettol/Bleach</v>
          </cell>
          <cell r="G6">
            <v>7383.7583642118871</v>
          </cell>
          <cell r="H6">
            <v>7567.9194351828382</v>
          </cell>
          <cell r="I6">
            <v>6642.6352108157616</v>
          </cell>
          <cell r="J6">
            <v>5643.8373839697306</v>
          </cell>
          <cell r="K6">
            <v>6979.0442099277898</v>
          </cell>
          <cell r="L6">
            <v>7102.1432637506141</v>
          </cell>
          <cell r="M6">
            <v>8009.181374436389</v>
          </cell>
          <cell r="N6">
            <v>5365.5293957012937</v>
          </cell>
          <cell r="O6">
            <v>5041.0415189795494</v>
          </cell>
          <cell r="P6">
            <v>4960.1362108157609</v>
          </cell>
          <cell r="Q6">
            <v>8627.2475406667327</v>
          </cell>
          <cell r="R6">
            <v>5503.312953865081</v>
          </cell>
          <cell r="S6">
            <v>78825.786862323439</v>
          </cell>
          <cell r="T6">
            <v>100</v>
          </cell>
          <cell r="U6">
            <v>0</v>
          </cell>
        </row>
        <row r="7">
          <cell r="A7" t="str">
            <v xml:space="preserve"> - Other Co Packing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</row>
        <row r="8">
          <cell r="A8" t="str">
            <v xml:space="preserve"> - Group3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9">
          <cell r="A9" t="str">
            <v xml:space="preserve"> - Group4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A10" t="str">
            <v xml:space="preserve"> - Group5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- Group6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A12" t="str">
            <v>Total sales</v>
          </cell>
          <cell r="F12">
            <v>0</v>
          </cell>
          <cell r="G12">
            <v>7383.7583642118871</v>
          </cell>
          <cell r="H12">
            <v>7567.9194351828382</v>
          </cell>
          <cell r="I12">
            <v>6642.6352108157616</v>
          </cell>
          <cell r="J12">
            <v>5643.8373839697306</v>
          </cell>
          <cell r="K12">
            <v>6979.0442099277898</v>
          </cell>
          <cell r="L12">
            <v>7102.1432637506141</v>
          </cell>
          <cell r="M12">
            <v>8009.181374436389</v>
          </cell>
          <cell r="N12">
            <v>5365.5293957012937</v>
          </cell>
          <cell r="O12">
            <v>5041.0415189795494</v>
          </cell>
          <cell r="P12">
            <v>4960.1362108157609</v>
          </cell>
          <cell r="Q12">
            <v>8627.2475406667327</v>
          </cell>
          <cell r="R12">
            <v>5503.312953865081</v>
          </cell>
          <cell r="S12">
            <v>78825.786862323439</v>
          </cell>
          <cell r="T12">
            <v>100</v>
          </cell>
          <cell r="U12">
            <v>0</v>
          </cell>
        </row>
        <row r="14">
          <cell r="A14" t="str">
            <v>Cost of sales:</v>
          </cell>
        </row>
        <row r="15">
          <cell r="A15" t="str">
            <v xml:space="preserve"> -Materials/packaging/goods</v>
          </cell>
          <cell r="G15">
            <v>5113.2519670328202</v>
          </cell>
          <cell r="H15">
            <v>5298.3993177651391</v>
          </cell>
          <cell r="I15">
            <v>4663.2152609259456</v>
          </cell>
          <cell r="J15">
            <v>3963.4299319463771</v>
          </cell>
          <cell r="K15">
            <v>4935.3736684012183</v>
          </cell>
          <cell r="L15">
            <v>4938.2987182557972</v>
          </cell>
          <cell r="M15">
            <v>5567.5228940278048</v>
          </cell>
          <cell r="N15">
            <v>3662.4144372062597</v>
          </cell>
          <cell r="O15">
            <v>3296.7003656951697</v>
          </cell>
          <cell r="P15">
            <v>3316.815260925945</v>
          </cell>
          <cell r="Q15">
            <v>5931.78619116548</v>
          </cell>
          <cell r="R15">
            <v>3642.2995419754825</v>
          </cell>
          <cell r="S15">
            <v>54329.507555323427</v>
          </cell>
          <cell r="T15">
            <v>68.923520738479866</v>
          </cell>
          <cell r="U15">
            <v>0</v>
          </cell>
        </row>
        <row r="16">
          <cell r="A16" t="str">
            <v xml:space="preserve"> -Direct labour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A17" t="str">
            <v xml:space="preserve"> -Other direct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A18" t="str">
            <v>Cost of sales</v>
          </cell>
          <cell r="F18">
            <v>0</v>
          </cell>
          <cell r="G18">
            <v>5113.2519670328202</v>
          </cell>
          <cell r="H18">
            <v>5298.3993177651391</v>
          </cell>
          <cell r="I18">
            <v>4663.2152609259456</v>
          </cell>
          <cell r="J18">
            <v>3963.4299319463771</v>
          </cell>
          <cell r="K18">
            <v>4935.3736684012183</v>
          </cell>
          <cell r="L18">
            <v>4938.2987182557972</v>
          </cell>
          <cell r="M18">
            <v>5567.5228940278048</v>
          </cell>
          <cell r="N18">
            <v>3662.4144372062597</v>
          </cell>
          <cell r="O18">
            <v>3296.7003656951697</v>
          </cell>
          <cell r="P18">
            <v>3316.815260925945</v>
          </cell>
          <cell r="Q18">
            <v>5931.78619116548</v>
          </cell>
          <cell r="R18">
            <v>3642.2995419754825</v>
          </cell>
          <cell r="S18">
            <v>54329.507555323427</v>
          </cell>
          <cell r="T18">
            <v>68.923520738479866</v>
          </cell>
          <cell r="U18">
            <v>0</v>
          </cell>
        </row>
        <row r="19">
          <cell r="G19">
            <v>0.69249990517242344</v>
          </cell>
          <cell r="H19">
            <v>0.70011307112139354</v>
          </cell>
          <cell r="I19">
            <v>0.70201284775252182</v>
          </cell>
          <cell r="J19">
            <v>0.70225799616476581</v>
          </cell>
          <cell r="K19">
            <v>0.70717042619970494</v>
          </cell>
          <cell r="L19">
            <v>0.6953251342395339</v>
          </cell>
          <cell r="M19">
            <v>0.69514256623007176</v>
          </cell>
          <cell r="N19">
            <v>0.68258212137286578</v>
          </cell>
          <cell r="O19">
            <v>0.65397207170047589</v>
          </cell>
          <cell r="P19">
            <v>0.66869439062852876</v>
          </cell>
          <cell r="Q19">
            <v>0.68756415800108805</v>
          </cell>
          <cell r="R19">
            <v>0.66183761899592253</v>
          </cell>
          <cell r="S19">
            <v>0.6892352073847986</v>
          </cell>
        </row>
        <row r="21">
          <cell r="A21" t="str">
            <v>Gross profit</v>
          </cell>
          <cell r="F21">
            <v>0</v>
          </cell>
          <cell r="G21">
            <v>2270.5063971790669</v>
          </cell>
          <cell r="H21">
            <v>2269.5201174176991</v>
          </cell>
          <cell r="I21">
            <v>1979.4199498898161</v>
          </cell>
          <cell r="J21">
            <v>1680.4074520233535</v>
          </cell>
          <cell r="K21">
            <v>2043.6705415265715</v>
          </cell>
          <cell r="L21">
            <v>2163.8445454948169</v>
          </cell>
          <cell r="M21">
            <v>2441.6584804085842</v>
          </cell>
          <cell r="N21">
            <v>1703.114958495034</v>
          </cell>
          <cell r="O21">
            <v>1744.3411532843797</v>
          </cell>
          <cell r="P21">
            <v>1643.3209498898159</v>
          </cell>
          <cell r="Q21">
            <v>2695.4613495012527</v>
          </cell>
          <cell r="R21">
            <v>1861.0134118895985</v>
          </cell>
          <cell r="S21">
            <v>24496.279307000012</v>
          </cell>
          <cell r="T21">
            <v>31.076479261520142</v>
          </cell>
          <cell r="U21">
            <v>0</v>
          </cell>
        </row>
        <row r="22">
          <cell r="G22">
            <v>0.30750009482757656</v>
          </cell>
          <cell r="H22">
            <v>0.29988692887860641</v>
          </cell>
          <cell r="I22">
            <v>0.29798715224747824</v>
          </cell>
          <cell r="J22">
            <v>0.29774200383523414</v>
          </cell>
          <cell r="K22">
            <v>0.29282957380029506</v>
          </cell>
          <cell r="L22">
            <v>0.3046748657604661</v>
          </cell>
          <cell r="M22">
            <v>0.30485743376992824</v>
          </cell>
          <cell r="N22">
            <v>0.31741787862713422</v>
          </cell>
          <cell r="O22">
            <v>0.34602792829952411</v>
          </cell>
          <cell r="P22">
            <v>0.33130560937147124</v>
          </cell>
          <cell r="Q22">
            <v>0.31243584199891189</v>
          </cell>
          <cell r="R22">
            <v>0.33816238100407747</v>
          </cell>
          <cell r="S22">
            <v>0.3107647926152014</v>
          </cell>
        </row>
        <row r="23">
          <cell r="A23" t="str">
            <v>Overhead costs:</v>
          </cell>
        </row>
        <row r="24">
          <cell r="A24" t="str">
            <v xml:space="preserve"> -Operational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A25" t="str">
            <v xml:space="preserve"> -Selling &amp; distribution</v>
          </cell>
          <cell r="G25">
            <v>159.44046966008773</v>
          </cell>
          <cell r="H25">
            <v>357.95715939583346</v>
          </cell>
          <cell r="I25">
            <v>198.98485643736768</v>
          </cell>
          <cell r="J25">
            <v>119.47514541548585</v>
          </cell>
          <cell r="K25">
            <v>194.26475937948192</v>
          </cell>
          <cell r="L25">
            <v>181.44516262674483</v>
          </cell>
          <cell r="M25">
            <v>196.35696062484342</v>
          </cell>
          <cell r="N25">
            <v>98.753826843805456</v>
          </cell>
          <cell r="O25">
            <v>162.71852140385511</v>
          </cell>
          <cell r="P25">
            <v>157.23812757027633</v>
          </cell>
          <cell r="Q25">
            <v>161.53257946485508</v>
          </cell>
          <cell r="R25">
            <v>161.1045296316592</v>
          </cell>
          <cell r="S25">
            <v>2149.2720984542962</v>
          </cell>
          <cell r="T25">
            <v>2.7266103949056668</v>
          </cell>
          <cell r="U25">
            <v>0</v>
          </cell>
        </row>
        <row r="26">
          <cell r="A26" t="str">
            <v xml:space="preserve"> -Management/admin staff</v>
          </cell>
          <cell r="G26">
            <v>999.50614900000005</v>
          </cell>
          <cell r="H26">
            <v>1027.7516035454546</v>
          </cell>
          <cell r="I26">
            <v>1002.1516035454545</v>
          </cell>
          <cell r="J26">
            <v>1057.1516035454545</v>
          </cell>
          <cell r="K26">
            <v>1057.1516035454545</v>
          </cell>
          <cell r="L26">
            <v>1057.1516035454545</v>
          </cell>
          <cell r="M26">
            <v>1055.7516035454546</v>
          </cell>
          <cell r="N26">
            <v>1023.7516035454544</v>
          </cell>
          <cell r="O26">
            <v>1023.7516035454544</v>
          </cell>
          <cell r="P26">
            <v>1023.7516035454544</v>
          </cell>
          <cell r="Q26">
            <v>1033.7516035454546</v>
          </cell>
          <cell r="R26">
            <v>1033.7516035454546</v>
          </cell>
          <cell r="S26">
            <v>12395.373787999997</v>
          </cell>
          <cell r="T26">
            <v>15.725023855010377</v>
          </cell>
          <cell r="U26">
            <v>0</v>
          </cell>
        </row>
        <row r="27">
          <cell r="A27" t="str">
            <v xml:space="preserve"> -Retrenchments &amp; relocation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 t="str">
            <v xml:space="preserve"> -Administration</v>
          </cell>
          <cell r="G28">
            <v>160.6</v>
          </cell>
          <cell r="H28">
            <v>212.8</v>
          </cell>
          <cell r="I28">
            <v>204.1</v>
          </cell>
          <cell r="J28">
            <v>173.6</v>
          </cell>
          <cell r="K28">
            <v>189.89999999999998</v>
          </cell>
          <cell r="L28">
            <v>185.2</v>
          </cell>
          <cell r="M28">
            <v>158.1</v>
          </cell>
          <cell r="N28">
            <v>163.9</v>
          </cell>
          <cell r="O28">
            <v>182.7</v>
          </cell>
          <cell r="P28">
            <v>181.4</v>
          </cell>
          <cell r="Q28">
            <v>163.9</v>
          </cell>
          <cell r="R28">
            <v>169.89999999999998</v>
          </cell>
          <cell r="S28">
            <v>2146.1000000000004</v>
          </cell>
          <cell r="T28">
            <v>2.7225862061464272</v>
          </cell>
          <cell r="U28">
            <v>0</v>
          </cell>
        </row>
        <row r="29">
          <cell r="A29" t="str">
            <v xml:space="preserve"> -Establishment &amp; general</v>
          </cell>
          <cell r="G29">
            <v>386.43633333333332</v>
          </cell>
          <cell r="H29">
            <v>396.43633333333332</v>
          </cell>
          <cell r="I29">
            <v>396.43633333333332</v>
          </cell>
          <cell r="J29">
            <v>379.76966666666669</v>
          </cell>
          <cell r="K29">
            <v>379.76966666666669</v>
          </cell>
          <cell r="L29">
            <v>379.76966666666669</v>
          </cell>
          <cell r="M29">
            <v>369.76966666666669</v>
          </cell>
          <cell r="N29">
            <v>369.76966666666669</v>
          </cell>
          <cell r="O29">
            <v>369.76966666666669</v>
          </cell>
          <cell r="P29">
            <v>369.76966666666669</v>
          </cell>
          <cell r="Q29">
            <v>369.76966666666669</v>
          </cell>
          <cell r="R29">
            <v>384.76966666666669</v>
          </cell>
          <cell r="S29">
            <v>4552.2359999999999</v>
          </cell>
          <cell r="T29">
            <v>5.7750593824720111</v>
          </cell>
          <cell r="U29">
            <v>0</v>
          </cell>
        </row>
        <row r="30">
          <cell r="A30" t="str">
            <v>Total overhead costs</v>
          </cell>
          <cell r="F30">
            <v>0</v>
          </cell>
          <cell r="G30">
            <v>1705.982951993421</v>
          </cell>
          <cell r="H30">
            <v>1994.9450962746214</v>
          </cell>
          <cell r="I30">
            <v>1801.6727933161553</v>
          </cell>
          <cell r="J30">
            <v>1729.9964156276069</v>
          </cell>
          <cell r="K30">
            <v>1821.0860295916032</v>
          </cell>
          <cell r="L30">
            <v>1803.5664328388661</v>
          </cell>
          <cell r="M30">
            <v>1779.9782308369645</v>
          </cell>
          <cell r="N30">
            <v>1656.1750970559265</v>
          </cell>
          <cell r="O30">
            <v>1738.9397916159764</v>
          </cell>
          <cell r="P30">
            <v>1732.1593977823973</v>
          </cell>
          <cell r="Q30">
            <v>1728.9538496769765</v>
          </cell>
          <cell r="R30">
            <v>1749.5257998437805</v>
          </cell>
          <cell r="S30">
            <v>21242.981886454294</v>
          </cell>
          <cell r="T30">
            <v>26.949279838534483</v>
          </cell>
          <cell r="U30">
            <v>0</v>
          </cell>
        </row>
        <row r="31">
          <cell r="A31">
            <v>0</v>
          </cell>
        </row>
        <row r="32">
          <cell r="A32" t="str">
            <v>Trading profit</v>
          </cell>
          <cell r="F32">
            <v>0</v>
          </cell>
          <cell r="G32">
            <v>564.52344518564587</v>
          </cell>
          <cell r="H32">
            <v>274.57502114307772</v>
          </cell>
          <cell r="I32">
            <v>177.74715657366073</v>
          </cell>
          <cell r="J32">
            <v>-49.588963604253422</v>
          </cell>
          <cell r="K32">
            <v>222.5845119349683</v>
          </cell>
          <cell r="L32">
            <v>360.27811265595074</v>
          </cell>
          <cell r="M32">
            <v>661.6802495716197</v>
          </cell>
          <cell r="N32">
            <v>46.939861439107517</v>
          </cell>
          <cell r="O32">
            <v>5.4013616684032968</v>
          </cell>
          <cell r="P32">
            <v>-88.838447892581371</v>
          </cell>
          <cell r="Q32">
            <v>966.50749982427624</v>
          </cell>
          <cell r="R32">
            <v>111.48761204581797</v>
          </cell>
          <cell r="S32">
            <v>3253.2974205457176</v>
          </cell>
          <cell r="T32">
            <v>4.1271994229856581</v>
          </cell>
          <cell r="U32">
            <v>0</v>
          </cell>
        </row>
        <row r="33">
          <cell r="A33" t="str">
            <v>Less: Bad debts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A34" t="str">
            <v>Less: Depreciation</v>
          </cell>
          <cell r="G34">
            <v>27.054166666666667</v>
          </cell>
          <cell r="H34">
            <v>38.720833333333331</v>
          </cell>
          <cell r="I34">
            <v>43.333333333333329</v>
          </cell>
          <cell r="J34">
            <v>44.270833333333329</v>
          </cell>
          <cell r="K34">
            <v>65.55</v>
          </cell>
          <cell r="L34">
            <v>70.995833333333337</v>
          </cell>
          <cell r="M34">
            <v>86.025000000000006</v>
          </cell>
          <cell r="N34">
            <v>100.87916666666666</v>
          </cell>
          <cell r="O34">
            <v>105.49166666666666</v>
          </cell>
          <cell r="P34">
            <v>105.49166666666666</v>
          </cell>
          <cell r="Q34">
            <v>105.49166666666666</v>
          </cell>
          <cell r="R34">
            <v>105.49166666666666</v>
          </cell>
          <cell r="S34">
            <v>898.79583333333335</v>
          </cell>
          <cell r="T34">
            <v>1.1402307152393718</v>
          </cell>
          <cell r="U34">
            <v>0</v>
          </cell>
        </row>
        <row r="35">
          <cell r="A35" t="str">
            <v>Less: Operating lease &amp; HP payments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Plus: Profit(loss) sale of F Assets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A37" t="str">
            <v>Plus: Revenue grants receivable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A38" t="str">
            <v>Operating Profit</v>
          </cell>
          <cell r="F38">
            <v>0</v>
          </cell>
          <cell r="G38">
            <v>537.46927851897919</v>
          </cell>
          <cell r="H38">
            <v>235.85418780974439</v>
          </cell>
          <cell r="I38">
            <v>134.41382324032742</v>
          </cell>
          <cell r="J38">
            <v>-93.859796937586751</v>
          </cell>
          <cell r="K38">
            <v>157.03451193496829</v>
          </cell>
          <cell r="L38">
            <v>289.2822793226174</v>
          </cell>
          <cell r="M38">
            <v>575.65524957161972</v>
          </cell>
          <cell r="N38">
            <v>-53.939305227559146</v>
          </cell>
          <cell r="O38">
            <v>-100.09030499826336</v>
          </cell>
          <cell r="P38">
            <v>-194.33011455924805</v>
          </cell>
          <cell r="Q38">
            <v>861.01583315760956</v>
          </cell>
          <cell r="R38">
            <v>5.9959453791513084</v>
          </cell>
          <cell r="S38">
            <v>2354.5015872123599</v>
          </cell>
          <cell r="T38">
            <v>2.9869687077462554</v>
          </cell>
          <cell r="U38">
            <v>0</v>
          </cell>
        </row>
        <row r="39">
          <cell r="A39" t="str">
            <v>Less: Interest payable</v>
          </cell>
          <cell r="G39">
            <v>21.735434922782968</v>
          </cell>
          <cell r="H39">
            <v>10.829700317232962</v>
          </cell>
          <cell r="I39">
            <v>18.816585651604946</v>
          </cell>
          <cell r="J39">
            <v>35.356404072580702</v>
          </cell>
          <cell r="K39">
            <v>57.241791130726732</v>
          </cell>
          <cell r="L39">
            <v>73.491677651045578</v>
          </cell>
          <cell r="M39">
            <v>96.728596959352728</v>
          </cell>
          <cell r="N39">
            <v>116.69708275661395</v>
          </cell>
          <cell r="O39">
            <v>134.96343106586565</v>
          </cell>
          <cell r="P39">
            <v>149.45972978490758</v>
          </cell>
          <cell r="Q39">
            <v>156.53486681148104</v>
          </cell>
          <cell r="R39">
            <v>162.83955421581044</v>
          </cell>
          <cell r="S39">
            <v>1034.6948553400052</v>
          </cell>
          <cell r="T39">
            <v>1.3126349847254883</v>
          </cell>
          <cell r="U39">
            <v>0</v>
          </cell>
        </row>
        <row r="40">
          <cell r="A40" t="str">
            <v>Less: Finance lease charges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A41" t="str">
            <v>Less: Intangible asset writedowns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A42" t="str">
            <v>Plus: Interest receivable</v>
          </cell>
          <cell r="G42">
            <v>24.53</v>
          </cell>
          <cell r="H42">
            <v>1.8635189929169018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26.393518992916903</v>
          </cell>
          <cell r="T42">
            <v>3.3483356200446991E-2</v>
          </cell>
          <cell r="U42">
            <v>0</v>
          </cell>
        </row>
        <row r="43">
          <cell r="A43" t="str">
            <v>Plus: Capital grant amortisation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A44" t="str">
            <v>Plus: Miscellaneous income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A45" t="str">
            <v>Net profit before tax</v>
          </cell>
          <cell r="F45">
            <v>0</v>
          </cell>
          <cell r="G45">
            <v>540.26384359619624</v>
          </cell>
          <cell r="H45">
            <v>226.88800648542832</v>
          </cell>
          <cell r="I45">
            <v>115.59723758872246</v>
          </cell>
          <cell r="J45">
            <v>-129.21620101016745</v>
          </cell>
          <cell r="K45">
            <v>99.792720804241554</v>
          </cell>
          <cell r="L45">
            <v>215.79060167157184</v>
          </cell>
          <cell r="M45">
            <v>478.92665261226699</v>
          </cell>
          <cell r="N45">
            <v>-170.6363879841731</v>
          </cell>
          <cell r="O45">
            <v>-235.053736064129</v>
          </cell>
          <cell r="P45">
            <v>-343.78984434415565</v>
          </cell>
          <cell r="Q45">
            <v>704.48096634612853</v>
          </cell>
          <cell r="R45">
            <v>-156.84360883665914</v>
          </cell>
          <cell r="S45">
            <v>1346.2002508652715</v>
          </cell>
          <cell r="T45">
            <v>1.707817079221214</v>
          </cell>
          <cell r="U45">
            <v>0</v>
          </cell>
        </row>
        <row r="46">
          <cell r="A46" t="str">
            <v>Corporation tax</v>
          </cell>
          <cell r="G46">
            <v>22.436670847754524</v>
          </cell>
          <cell r="H46">
            <v>22.436670847754524</v>
          </cell>
          <cell r="I46">
            <v>22.436670847754524</v>
          </cell>
          <cell r="J46">
            <v>22.436670847754524</v>
          </cell>
          <cell r="K46">
            <v>22.436670847754524</v>
          </cell>
          <cell r="L46">
            <v>22.436670847754524</v>
          </cell>
          <cell r="M46">
            <v>22.436670847754524</v>
          </cell>
          <cell r="N46">
            <v>22.436670847754524</v>
          </cell>
          <cell r="O46">
            <v>22.436670847754524</v>
          </cell>
          <cell r="P46">
            <v>22.436670847754524</v>
          </cell>
          <cell r="Q46">
            <v>22.436670847754524</v>
          </cell>
          <cell r="R46">
            <v>22.436670847754524</v>
          </cell>
          <cell r="S46">
            <v>269.24005017305427</v>
          </cell>
          <cell r="T46">
            <v>0.34156341584424277</v>
          </cell>
          <cell r="U46">
            <v>0</v>
          </cell>
        </row>
        <row r="47">
          <cell r="A47" t="str">
            <v>Profit after tax</v>
          </cell>
          <cell r="F47">
            <v>0</v>
          </cell>
          <cell r="G47">
            <v>517.82717274844174</v>
          </cell>
          <cell r="H47">
            <v>204.45133563767379</v>
          </cell>
          <cell r="I47">
            <v>93.160566740967937</v>
          </cell>
          <cell r="J47">
            <v>-151.65287185792198</v>
          </cell>
          <cell r="K47">
            <v>77.356049956487027</v>
          </cell>
          <cell r="L47">
            <v>193.35393082381731</v>
          </cell>
          <cell r="M47">
            <v>456.48998176451249</v>
          </cell>
          <cell r="N47">
            <v>-193.07305883192763</v>
          </cell>
          <cell r="O47">
            <v>-257.4904069118835</v>
          </cell>
          <cell r="P47">
            <v>-366.22651519191015</v>
          </cell>
          <cell r="Q47">
            <v>682.04429549837403</v>
          </cell>
          <cell r="R47">
            <v>-179.28027968441367</v>
          </cell>
          <cell r="S47">
            <v>1076.9602006922173</v>
          </cell>
          <cell r="T47">
            <v>1.3662536633769713</v>
          </cell>
          <cell r="U47">
            <v>0</v>
          </cell>
        </row>
        <row r="48">
          <cell r="A48" t="str">
            <v>Dividends declared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A49" t="str">
            <v>Transferred to reserves</v>
          </cell>
          <cell r="C49">
            <v>1</v>
          </cell>
          <cell r="F49">
            <v>0</v>
          </cell>
          <cell r="G49">
            <v>517.82717274844174</v>
          </cell>
          <cell r="H49">
            <v>204.45133563767379</v>
          </cell>
          <cell r="I49">
            <v>93.160566740967937</v>
          </cell>
          <cell r="J49">
            <v>-151.65287185792198</v>
          </cell>
          <cell r="K49">
            <v>77.356049956487027</v>
          </cell>
          <cell r="L49">
            <v>193.35393082381731</v>
          </cell>
          <cell r="M49">
            <v>456.48998176451249</v>
          </cell>
          <cell r="N49">
            <v>-193.07305883192763</v>
          </cell>
          <cell r="O49">
            <v>-257.4904069118835</v>
          </cell>
          <cell r="P49">
            <v>-366.22651519191015</v>
          </cell>
          <cell r="Q49">
            <v>682.04429549837403</v>
          </cell>
          <cell r="R49">
            <v>-179.28027968441367</v>
          </cell>
          <cell r="S49">
            <v>1076.9602006922173</v>
          </cell>
          <cell r="T49">
            <v>1.3662536633769713</v>
          </cell>
          <cell r="U49">
            <v>0</v>
          </cell>
        </row>
      </sheetData>
      <sheetData sheetId="46" refreshError="1"/>
      <sheetData sheetId="47" refreshError="1">
        <row r="1">
          <cell r="A1" t="str">
            <v>12 Months</v>
          </cell>
          <cell r="C1">
            <v>1</v>
          </cell>
          <cell r="F1">
            <v>2004</v>
          </cell>
          <cell r="G1">
            <v>2005</v>
          </cell>
          <cell r="H1">
            <v>2005</v>
          </cell>
          <cell r="I1">
            <v>2005</v>
          </cell>
          <cell r="J1">
            <v>2005</v>
          </cell>
          <cell r="K1">
            <v>2005</v>
          </cell>
          <cell r="L1">
            <v>2005</v>
          </cell>
          <cell r="M1">
            <v>2005</v>
          </cell>
          <cell r="N1">
            <v>2005</v>
          </cell>
          <cell r="O1">
            <v>2005</v>
          </cell>
          <cell r="P1">
            <v>2005</v>
          </cell>
          <cell r="Q1">
            <v>2005</v>
          </cell>
          <cell r="R1">
            <v>2005</v>
          </cell>
        </row>
        <row r="2">
          <cell r="A2" t="str">
            <v>to end Dec</v>
          </cell>
          <cell r="C2">
            <v>1</v>
          </cell>
          <cell r="F2" t="str">
            <v>Dec</v>
          </cell>
          <cell r="G2" t="str">
            <v>Jan</v>
          </cell>
          <cell r="H2" t="str">
            <v>Feb</v>
          </cell>
          <cell r="I2" t="str">
            <v>Mar</v>
          </cell>
          <cell r="J2" t="str">
            <v xml:space="preserve"> Apr</v>
          </cell>
          <cell r="K2" t="str">
            <v>May</v>
          </cell>
          <cell r="L2" t="str">
            <v>Jun</v>
          </cell>
          <cell r="M2" t="str">
            <v>Jul</v>
          </cell>
          <cell r="N2" t="str">
            <v>Aug</v>
          </cell>
          <cell r="O2" t="str">
            <v>Sep</v>
          </cell>
          <cell r="P2" t="str">
            <v>Oct</v>
          </cell>
          <cell r="Q2" t="str">
            <v>Nov</v>
          </cell>
          <cell r="R2" t="str">
            <v>Dec</v>
          </cell>
        </row>
        <row r="3">
          <cell r="A3" t="str">
            <v>BALANCE SHEETS</v>
          </cell>
          <cell r="C3">
            <v>1</v>
          </cell>
          <cell r="F3" t="str">
            <v>R000</v>
          </cell>
          <cell r="G3" t="str">
            <v>R000</v>
          </cell>
          <cell r="H3" t="str">
            <v>R000</v>
          </cell>
          <cell r="I3" t="str">
            <v>R000</v>
          </cell>
          <cell r="J3" t="str">
            <v>R000</v>
          </cell>
          <cell r="K3" t="str">
            <v>R000</v>
          </cell>
          <cell r="L3" t="str">
            <v>R000</v>
          </cell>
          <cell r="M3" t="str">
            <v>R000</v>
          </cell>
          <cell r="N3" t="str">
            <v>R000</v>
          </cell>
          <cell r="O3" t="str">
            <v>R000</v>
          </cell>
          <cell r="P3" t="str">
            <v>R000</v>
          </cell>
          <cell r="Q3" t="str">
            <v>R000</v>
          </cell>
          <cell r="R3" t="str">
            <v>R000</v>
          </cell>
        </row>
        <row r="4">
          <cell r="C4">
            <v>1</v>
          </cell>
        </row>
        <row r="5">
          <cell r="A5" t="str">
            <v>Fixed assets @ cost</v>
          </cell>
          <cell r="F5">
            <v>1809</v>
          </cell>
          <cell r="G5">
            <v>3209</v>
          </cell>
          <cell r="H5">
            <v>3578</v>
          </cell>
          <cell r="I5">
            <v>3623</v>
          </cell>
          <cell r="J5">
            <v>5992</v>
          </cell>
          <cell r="K5">
            <v>6461</v>
          </cell>
          <cell r="L5">
            <v>8080</v>
          </cell>
          <cell r="M5">
            <v>9795</v>
          </cell>
          <cell r="N5">
            <v>10164</v>
          </cell>
          <cell r="O5">
            <v>10164</v>
          </cell>
          <cell r="P5">
            <v>10164</v>
          </cell>
          <cell r="Q5">
            <v>10164</v>
          </cell>
          <cell r="R5">
            <v>10164</v>
          </cell>
        </row>
        <row r="6">
          <cell r="A6" t="str">
            <v>Accumulated depreciation</v>
          </cell>
          <cell r="F6">
            <v>384</v>
          </cell>
          <cell r="G6">
            <v>411.05416666666667</v>
          </cell>
          <cell r="H6">
            <v>449.77500000000003</v>
          </cell>
          <cell r="I6">
            <v>493.10833333333341</v>
          </cell>
          <cell r="J6">
            <v>537.37916666666672</v>
          </cell>
          <cell r="K6">
            <v>602.92916666666679</v>
          </cell>
          <cell r="L6">
            <v>673.92500000000018</v>
          </cell>
          <cell r="M6">
            <v>759.95000000000016</v>
          </cell>
          <cell r="N6">
            <v>860.82916666666677</v>
          </cell>
          <cell r="O6">
            <v>966.32083333333355</v>
          </cell>
          <cell r="P6">
            <v>1071.8125</v>
          </cell>
          <cell r="Q6">
            <v>1177.3041666666668</v>
          </cell>
          <cell r="R6">
            <v>1282.7958333333336</v>
          </cell>
        </row>
        <row r="7">
          <cell r="A7" t="str">
            <v>Fixed assets @ WDV</v>
          </cell>
          <cell r="C7">
            <v>1</v>
          </cell>
          <cell r="F7">
            <v>1425</v>
          </cell>
          <cell r="G7">
            <v>2797.9458333333332</v>
          </cell>
          <cell r="H7">
            <v>3128.2249999999999</v>
          </cell>
          <cell r="I7">
            <v>3129.8916666666664</v>
          </cell>
          <cell r="J7">
            <v>5454.6208333333334</v>
          </cell>
          <cell r="K7">
            <v>5858.0708333333332</v>
          </cell>
          <cell r="L7">
            <v>7406.0749999999998</v>
          </cell>
          <cell r="M7">
            <v>9035.0499999999993</v>
          </cell>
          <cell r="N7">
            <v>9303.1708333333336</v>
          </cell>
          <cell r="O7">
            <v>9197.6791666666668</v>
          </cell>
          <cell r="P7">
            <v>9092.1875</v>
          </cell>
          <cell r="Q7">
            <v>8986.6958333333332</v>
          </cell>
          <cell r="R7">
            <v>8881.2041666666664</v>
          </cell>
        </row>
        <row r="8">
          <cell r="C8">
            <v>1</v>
          </cell>
        </row>
        <row r="9">
          <cell r="A9" t="str">
            <v>Intangible assets @ WDV</v>
          </cell>
          <cell r="F9">
            <v>17974</v>
          </cell>
          <cell r="G9">
            <v>17974</v>
          </cell>
          <cell r="H9">
            <v>17974</v>
          </cell>
          <cell r="I9">
            <v>17974</v>
          </cell>
          <cell r="J9">
            <v>17974</v>
          </cell>
          <cell r="K9">
            <v>17974</v>
          </cell>
          <cell r="L9">
            <v>17974</v>
          </cell>
          <cell r="M9">
            <v>17974</v>
          </cell>
          <cell r="N9">
            <v>17974</v>
          </cell>
          <cell r="O9">
            <v>17974</v>
          </cell>
          <cell r="P9">
            <v>17974</v>
          </cell>
          <cell r="Q9">
            <v>17974</v>
          </cell>
          <cell r="R9">
            <v>17974</v>
          </cell>
        </row>
        <row r="10">
          <cell r="C10">
            <v>1</v>
          </cell>
        </row>
        <row r="11">
          <cell r="A11" t="str">
            <v>Current assets:</v>
          </cell>
          <cell r="C11">
            <v>1</v>
          </cell>
        </row>
        <row r="12">
          <cell r="A12" t="str">
            <v xml:space="preserve"> Stocks</v>
          </cell>
          <cell r="F12">
            <v>7325</v>
          </cell>
          <cell r="G12">
            <v>8479.0389084242233</v>
          </cell>
          <cell r="H12">
            <v>10261.273574037079</v>
          </cell>
          <cell r="I12">
            <v>9514.631836671304</v>
          </cell>
          <cell r="J12">
            <v>10860.022070482682</v>
          </cell>
          <cell r="K12">
            <v>10866.457180162755</v>
          </cell>
          <cell r="L12">
            <v>11137.04578805561</v>
          </cell>
          <cell r="M12">
            <v>10623.901867898152</v>
          </cell>
          <cell r="N12">
            <v>10882.411206794059</v>
          </cell>
          <cell r="O12">
            <v>11612.353413240808</v>
          </cell>
          <cell r="P12">
            <v>11865.57238233096</v>
          </cell>
          <cell r="Q12">
            <v>12751.548396914188</v>
          </cell>
          <cell r="R12">
            <v>12751.548396914188</v>
          </cell>
        </row>
        <row r="13">
          <cell r="A13" t="str">
            <v xml:space="preserve"> Trade debtors</v>
          </cell>
          <cell r="F13">
            <v>11148</v>
          </cell>
          <cell r="G13">
            <v>11204.484535201551</v>
          </cell>
          <cell r="H13">
            <v>12403.999289908823</v>
          </cell>
          <cell r="I13">
            <v>10992.083859637307</v>
          </cell>
          <cell r="J13">
            <v>9621.2398762242465</v>
          </cell>
          <cell r="K13">
            <v>10700.494674798545</v>
          </cell>
          <cell r="L13">
            <v>11050.567113163943</v>
          </cell>
          <cell r="M13">
            <v>12347.99415692406</v>
          </cell>
          <cell r="N13">
            <v>9613.7867009152014</v>
          </cell>
          <cell r="O13">
            <v>8645.5332244401798</v>
          </cell>
          <cell r="P13">
            <v>8008.7576399040609</v>
          </cell>
          <cell r="Q13">
            <v>12110.719116188069</v>
          </cell>
          <cell r="R13">
            <v>9580.7256085457066</v>
          </cell>
        </row>
        <row r="14">
          <cell r="A14" t="str">
            <v xml:space="preserve"> Prepayments</v>
          </cell>
          <cell r="F14">
            <v>9760</v>
          </cell>
          <cell r="G14">
            <v>9760</v>
          </cell>
          <cell r="H14">
            <v>9535</v>
          </cell>
          <cell r="I14">
            <v>8636</v>
          </cell>
          <cell r="J14">
            <v>8411</v>
          </cell>
          <cell r="K14">
            <v>8186</v>
          </cell>
          <cell r="L14">
            <v>7961</v>
          </cell>
          <cell r="M14">
            <v>7736</v>
          </cell>
          <cell r="N14">
            <v>7611</v>
          </cell>
          <cell r="O14">
            <v>7486</v>
          </cell>
          <cell r="P14">
            <v>7486</v>
          </cell>
          <cell r="Q14">
            <v>7486</v>
          </cell>
          <cell r="R14">
            <v>7486</v>
          </cell>
        </row>
        <row r="15">
          <cell r="A15" t="str">
            <v xml:space="preserve"> Grants/Overhead incl in stock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 xml:space="preserve"> VAT recoverable from State</v>
          </cell>
          <cell r="G16">
            <v>128.71062875149289</v>
          </cell>
          <cell r="H16">
            <v>105.30641683119705</v>
          </cell>
          <cell r="I16">
            <v>0</v>
          </cell>
          <cell r="J16">
            <v>369.53603577267444</v>
          </cell>
          <cell r="K16">
            <v>0</v>
          </cell>
          <cell r="L16">
            <v>55.652437226695241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 xml:space="preserve"> Cash at bank</v>
          </cell>
          <cell r="F17">
            <v>4906</v>
          </cell>
          <cell r="G17">
            <v>372.70379858338038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Total current assets</v>
          </cell>
          <cell r="C18">
            <v>1</v>
          </cell>
          <cell r="F18">
            <v>33139</v>
          </cell>
          <cell r="G18">
            <v>29944.93787096065</v>
          </cell>
          <cell r="H18">
            <v>32305.579280777099</v>
          </cell>
          <cell r="I18">
            <v>29142.715696308609</v>
          </cell>
          <cell r="J18">
            <v>29261.797982479606</v>
          </cell>
          <cell r="K18">
            <v>29752.951854961299</v>
          </cell>
          <cell r="L18">
            <v>30204.265338446246</v>
          </cell>
          <cell r="M18">
            <v>30707.896024822214</v>
          </cell>
          <cell r="N18">
            <v>28107.197907709262</v>
          </cell>
          <cell r="O18">
            <v>27743.886637680989</v>
          </cell>
          <cell r="P18">
            <v>27360.330022235023</v>
          </cell>
          <cell r="Q18">
            <v>32348.267513102255</v>
          </cell>
          <cell r="R18">
            <v>29818.274005459894</v>
          </cell>
        </row>
        <row r="19">
          <cell r="C19">
            <v>1</v>
          </cell>
        </row>
        <row r="20">
          <cell r="A20" t="str">
            <v>Creditors - within one year:</v>
          </cell>
          <cell r="C20">
            <v>1</v>
          </cell>
        </row>
        <row r="21">
          <cell r="A21" t="str">
            <v xml:space="preserve"> Overdraft</v>
          </cell>
          <cell r="G21">
            <v>0</v>
          </cell>
          <cell r="H21">
            <v>1896.3737532939022</v>
          </cell>
          <cell r="I21">
            <v>2049.3824466056913</v>
          </cell>
          <cell r="J21">
            <v>5364.7017639185151</v>
          </cell>
          <cell r="K21">
            <v>6638.652958842139</v>
          </cell>
          <cell r="L21">
            <v>8772.2323155488521</v>
          </cell>
          <cell r="M21">
            <v>11511.333907710197</v>
          </cell>
          <cell r="N21">
            <v>12959.536967731063</v>
          </cell>
          <cell r="O21">
            <v>15341.707729254591</v>
          </cell>
          <cell r="P21">
            <v>15999.347781728418</v>
          </cell>
          <cell r="Q21">
            <v>16825.333202261718</v>
          </cell>
          <cell r="R21">
            <v>17321.413318731917</v>
          </cell>
        </row>
        <row r="22">
          <cell r="A22" t="str">
            <v xml:space="preserve"> Trade &amp; sundry creditors</v>
          </cell>
          <cell r="F22">
            <v>11433</v>
          </cell>
          <cell r="G22">
            <v>12417.852067681122</v>
          </cell>
          <cell r="H22">
            <v>13463.432195536425</v>
          </cell>
          <cell r="I22">
            <v>10116.01850986275</v>
          </cell>
          <cell r="J22">
            <v>10066.243942035759</v>
          </cell>
          <cell r="K22">
            <v>9891.9648053462297</v>
          </cell>
          <cell r="L22">
            <v>10240.367849229584</v>
          </cell>
          <cell r="M22">
            <v>10114.993639124748</v>
          </cell>
          <cell r="N22">
            <v>8699.2281671207311</v>
          </cell>
          <cell r="O22">
            <v>8280.4636200009008</v>
          </cell>
          <cell r="P22">
            <v>7602.2705047142153</v>
          </cell>
          <cell r="Q22">
            <v>11070.530502730842</v>
          </cell>
          <cell r="R22">
            <v>9091.3450850665995</v>
          </cell>
        </row>
        <row r="23">
          <cell r="A23" t="str">
            <v xml:space="preserve"> Other creditors:</v>
          </cell>
          <cell r="C23">
            <v>1</v>
          </cell>
        </row>
        <row r="24">
          <cell r="A24" t="str">
            <v xml:space="preserve">    Capex creditors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 xml:space="preserve">    PAYE etc</v>
          </cell>
          <cell r="G25">
            <v>149.92592234999998</v>
          </cell>
          <cell r="H25">
            <v>154.1627405318182</v>
          </cell>
          <cell r="I25">
            <v>150.32274053181817</v>
          </cell>
          <cell r="J25">
            <v>158.57274053181817</v>
          </cell>
          <cell r="K25">
            <v>158.57274053181817</v>
          </cell>
          <cell r="L25">
            <v>158.57274053181817</v>
          </cell>
          <cell r="M25">
            <v>158.36274053181819</v>
          </cell>
          <cell r="N25">
            <v>153.56274053181818</v>
          </cell>
          <cell r="O25">
            <v>153.56274053181818</v>
          </cell>
          <cell r="P25">
            <v>153.56274053181818</v>
          </cell>
          <cell r="Q25">
            <v>155.06274053181821</v>
          </cell>
          <cell r="R25">
            <v>155.06274053181821</v>
          </cell>
        </row>
        <row r="26">
          <cell r="A26" t="str">
            <v xml:space="preserve">    VAT due to State</v>
          </cell>
          <cell r="F26">
            <v>344</v>
          </cell>
          <cell r="G26">
            <v>0</v>
          </cell>
          <cell r="H26">
            <v>0</v>
          </cell>
          <cell r="I26">
            <v>274.6089663046742</v>
          </cell>
          <cell r="J26">
            <v>0</v>
          </cell>
          <cell r="K26">
            <v>123.29722277669484</v>
          </cell>
          <cell r="L26">
            <v>0</v>
          </cell>
          <cell r="M26">
            <v>82.319781040515778</v>
          </cell>
          <cell r="N26">
            <v>70.899426561557931</v>
          </cell>
          <cell r="O26">
            <v>51.902140860382801</v>
          </cell>
          <cell r="P26">
            <v>105.35489523809801</v>
          </cell>
          <cell r="Q26">
            <v>165.73246387595123</v>
          </cell>
          <cell r="R26">
            <v>170.35432893095458</v>
          </cell>
        </row>
        <row r="27">
          <cell r="A27" t="str">
            <v xml:space="preserve">    Corporation tax</v>
          </cell>
          <cell r="F27">
            <v>1147</v>
          </cell>
          <cell r="G27">
            <v>1169.4366708477546</v>
          </cell>
          <cell r="H27">
            <v>1191.8733416955092</v>
          </cell>
          <cell r="I27">
            <v>1214.3100125432638</v>
          </cell>
          <cell r="J27">
            <v>1236.7466833910185</v>
          </cell>
          <cell r="K27">
            <v>1259.1833542387731</v>
          </cell>
          <cell r="L27">
            <v>134.62002508652759</v>
          </cell>
          <cell r="M27">
            <v>157.05669593428212</v>
          </cell>
          <cell r="N27">
            <v>179.49336678203665</v>
          </cell>
          <cell r="O27">
            <v>201.93003762979117</v>
          </cell>
          <cell r="P27">
            <v>224.3667084775457</v>
          </cell>
          <cell r="Q27">
            <v>246.80337932530023</v>
          </cell>
          <cell r="R27">
            <v>269.24005017305473</v>
          </cell>
        </row>
        <row r="28">
          <cell r="A28" t="str">
            <v xml:space="preserve">    Dividends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 xml:space="preserve">    Accruals</v>
          </cell>
          <cell r="F29">
            <v>18298</v>
          </cell>
          <cell r="G29">
            <v>16145.841870666667</v>
          </cell>
          <cell r="H29">
            <v>15663.683741333334</v>
          </cell>
          <cell r="I29">
            <v>15310.525612000001</v>
          </cell>
          <cell r="J29">
            <v>14884.367482666668</v>
          </cell>
          <cell r="K29">
            <v>14504.209353333335</v>
          </cell>
          <cell r="L29">
            <v>13874.051224000003</v>
          </cell>
          <cell r="M29">
            <v>11209.89309466667</v>
          </cell>
          <cell r="N29">
            <v>9079.7349653333367</v>
          </cell>
          <cell r="O29">
            <v>6949.5768360000038</v>
          </cell>
          <cell r="P29">
            <v>6819.4187066666709</v>
          </cell>
          <cell r="Q29">
            <v>6689.260577333338</v>
          </cell>
          <cell r="R29">
            <v>5737.1024480000051</v>
          </cell>
        </row>
        <row r="30">
          <cell r="A30" t="str">
            <v xml:space="preserve">    Longterm creditors-within 1 year:</v>
          </cell>
          <cell r="C30" t="b">
            <v>0</v>
          </cell>
        </row>
        <row r="31">
          <cell r="A31" t="str">
            <v xml:space="preserve">      Longterm debt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 xml:space="preserve">      Other loans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 xml:space="preserve">      Finance lease obligations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Total current liabilities</v>
          </cell>
          <cell r="C34">
            <v>1</v>
          </cell>
          <cell r="F34">
            <v>31222</v>
          </cell>
          <cell r="G34">
            <v>29883.056531545542</v>
          </cell>
          <cell r="H34">
            <v>32369.525772390989</v>
          </cell>
          <cell r="I34">
            <v>29115.168287848199</v>
          </cell>
          <cell r="J34">
            <v>31710.632612543777</v>
          </cell>
          <cell r="K34">
            <v>32575.88043506899</v>
          </cell>
          <cell r="L34">
            <v>33179.844154396778</v>
          </cell>
          <cell r="M34">
            <v>33233.959859008231</v>
          </cell>
          <cell r="N34">
            <v>31142.455634060545</v>
          </cell>
          <cell r="O34">
            <v>30979.143104277489</v>
          </cell>
          <cell r="P34">
            <v>30904.321337356767</v>
          </cell>
          <cell r="Q34">
            <v>35152.722866058975</v>
          </cell>
          <cell r="R34">
            <v>32744.51797143435</v>
          </cell>
        </row>
        <row r="35">
          <cell r="C35">
            <v>1</v>
          </cell>
        </row>
        <row r="36">
          <cell r="A36" t="str">
            <v>Net current assets</v>
          </cell>
          <cell r="C36">
            <v>1</v>
          </cell>
          <cell r="F36">
            <v>1917</v>
          </cell>
          <cell r="G36">
            <v>61.881339415107504</v>
          </cell>
          <cell r="H36">
            <v>-63.946491613889521</v>
          </cell>
          <cell r="I36">
            <v>27.547408460410225</v>
          </cell>
          <cell r="J36">
            <v>-2448.8346300641715</v>
          </cell>
          <cell r="K36">
            <v>-2822.9285801076912</v>
          </cell>
          <cell r="L36">
            <v>-2975.5788159505319</v>
          </cell>
          <cell r="M36">
            <v>-2526.0638341860176</v>
          </cell>
          <cell r="N36">
            <v>-3035.2577263512831</v>
          </cell>
          <cell r="O36">
            <v>-3235.2564665965001</v>
          </cell>
          <cell r="P36">
            <v>-3543.9913151217443</v>
          </cell>
          <cell r="Q36">
            <v>-2804.4553529567202</v>
          </cell>
          <cell r="R36">
            <v>-2926.2439659744559</v>
          </cell>
        </row>
        <row r="37">
          <cell r="C37">
            <v>1</v>
          </cell>
        </row>
        <row r="38">
          <cell r="A38" t="str">
            <v>Total assets less curr liabilities</v>
          </cell>
          <cell r="C38">
            <v>1</v>
          </cell>
          <cell r="F38">
            <v>21316</v>
          </cell>
          <cell r="G38">
            <v>20833.827172748439</v>
          </cell>
          <cell r="H38">
            <v>21038.278508386109</v>
          </cell>
          <cell r="I38">
            <v>21131.439075127077</v>
          </cell>
          <cell r="J38">
            <v>20979.786203269163</v>
          </cell>
          <cell r="K38">
            <v>21009.14225322564</v>
          </cell>
          <cell r="L38">
            <v>22404.496184049469</v>
          </cell>
          <cell r="M38">
            <v>24482.986165813982</v>
          </cell>
          <cell r="N38">
            <v>24241.913106982051</v>
          </cell>
          <cell r="O38">
            <v>23936.422700070169</v>
          </cell>
          <cell r="P38">
            <v>23522.196184878256</v>
          </cell>
          <cell r="Q38">
            <v>24156.240480376611</v>
          </cell>
          <cell r="R38">
            <v>23928.96020069221</v>
          </cell>
        </row>
        <row r="39">
          <cell r="C39">
            <v>1</v>
          </cell>
        </row>
        <row r="40">
          <cell r="A40" t="str">
            <v>Creditors - after one year:</v>
          </cell>
          <cell r="C40">
            <v>1</v>
          </cell>
        </row>
        <row r="41">
          <cell r="A41" t="str">
            <v xml:space="preserve">  Longterm debt</v>
          </cell>
          <cell r="F41">
            <v>984</v>
          </cell>
          <cell r="G41">
            <v>-16</v>
          </cell>
          <cell r="H41">
            <v>-16</v>
          </cell>
          <cell r="I41">
            <v>-16</v>
          </cell>
          <cell r="J41">
            <v>-16</v>
          </cell>
          <cell r="K41">
            <v>-64</v>
          </cell>
          <cell r="L41">
            <v>1138</v>
          </cell>
          <cell r="M41">
            <v>2760</v>
          </cell>
          <cell r="N41">
            <v>2712</v>
          </cell>
          <cell r="O41">
            <v>2664</v>
          </cell>
          <cell r="P41">
            <v>2616</v>
          </cell>
          <cell r="Q41">
            <v>2568</v>
          </cell>
          <cell r="R41">
            <v>2520</v>
          </cell>
        </row>
        <row r="42">
          <cell r="A42" t="str">
            <v xml:space="preserve">  Other loans - Tutto 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 t="str">
            <v xml:space="preserve">  Finance lease obligations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>
            <v>1</v>
          </cell>
        </row>
        <row r="45">
          <cell r="A45" t="str">
            <v>Provisions for liabilities etc:</v>
          </cell>
          <cell r="C45" t="b">
            <v>0</v>
          </cell>
        </row>
        <row r="46">
          <cell r="A46" t="str">
            <v xml:space="preserve">  Government grants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b">
            <v>0</v>
          </cell>
        </row>
        <row r="48">
          <cell r="A48" t="str">
            <v>Net assets</v>
          </cell>
          <cell r="C48">
            <v>1</v>
          </cell>
          <cell r="F48">
            <v>20332</v>
          </cell>
          <cell r="G48">
            <v>20849.827172748439</v>
          </cell>
          <cell r="H48">
            <v>21054.278508386109</v>
          </cell>
          <cell r="I48">
            <v>21147.439075127077</v>
          </cell>
          <cell r="J48">
            <v>20995.786203269163</v>
          </cell>
          <cell r="K48">
            <v>21073.14225322564</v>
          </cell>
          <cell r="L48">
            <v>21266.496184049469</v>
          </cell>
          <cell r="M48">
            <v>21722.986165813982</v>
          </cell>
          <cell r="N48">
            <v>21529.913106982051</v>
          </cell>
          <cell r="O48">
            <v>21272.422700070169</v>
          </cell>
          <cell r="P48">
            <v>20906.196184878256</v>
          </cell>
          <cell r="Q48">
            <v>21588.240480376611</v>
          </cell>
          <cell r="R48">
            <v>21408.96020069221</v>
          </cell>
        </row>
        <row r="49">
          <cell r="A49">
            <v>0</v>
          </cell>
          <cell r="C49">
            <v>1</v>
          </cell>
        </row>
        <row r="50">
          <cell r="A50" t="str">
            <v>Share capital &amp; premium account</v>
          </cell>
          <cell r="F50">
            <v>14990</v>
          </cell>
          <cell r="G50">
            <v>14990</v>
          </cell>
          <cell r="H50">
            <v>14990</v>
          </cell>
          <cell r="I50">
            <v>14990</v>
          </cell>
          <cell r="J50">
            <v>14990</v>
          </cell>
          <cell r="K50">
            <v>14990</v>
          </cell>
          <cell r="L50">
            <v>14990</v>
          </cell>
          <cell r="M50">
            <v>14990</v>
          </cell>
          <cell r="N50">
            <v>14990</v>
          </cell>
          <cell r="O50">
            <v>14990</v>
          </cell>
          <cell r="P50">
            <v>14990</v>
          </cell>
          <cell r="Q50">
            <v>14990</v>
          </cell>
          <cell r="R50">
            <v>14990</v>
          </cell>
        </row>
        <row r="51">
          <cell r="A51" t="str">
            <v>Reserves</v>
          </cell>
          <cell r="F51">
            <v>5342</v>
          </cell>
          <cell r="G51">
            <v>5859.8271727484416</v>
          </cell>
          <cell r="H51">
            <v>6064.2785083861154</v>
          </cell>
          <cell r="I51">
            <v>6157.439075127083</v>
          </cell>
          <cell r="J51">
            <v>6005.786203269161</v>
          </cell>
          <cell r="K51">
            <v>6083.1422532256483</v>
          </cell>
          <cell r="L51">
            <v>6276.4961840494652</v>
          </cell>
          <cell r="M51">
            <v>6732.986165813978</v>
          </cell>
          <cell r="N51">
            <v>6539.9131069820505</v>
          </cell>
          <cell r="O51">
            <v>6282.4227000701667</v>
          </cell>
          <cell r="P51">
            <v>5916.1961848782566</v>
          </cell>
          <cell r="Q51">
            <v>6598.2404803766303</v>
          </cell>
          <cell r="R51">
            <v>6418.9602006922169</v>
          </cell>
        </row>
        <row r="52">
          <cell r="A52" t="str">
            <v>Shareholders' funds</v>
          </cell>
          <cell r="C52">
            <v>1</v>
          </cell>
          <cell r="F52">
            <v>20332</v>
          </cell>
          <cell r="G52">
            <v>20849.827172748443</v>
          </cell>
          <cell r="H52">
            <v>21054.278508386116</v>
          </cell>
          <cell r="I52">
            <v>21147.439075127084</v>
          </cell>
          <cell r="J52">
            <v>20995.786203269163</v>
          </cell>
          <cell r="K52">
            <v>21073.142253225647</v>
          </cell>
          <cell r="L52">
            <v>21266.496184049465</v>
          </cell>
          <cell r="M52">
            <v>21722.986165813978</v>
          </cell>
          <cell r="N52">
            <v>21529.913106982051</v>
          </cell>
          <cell r="O52">
            <v>21272.422700070165</v>
          </cell>
          <cell r="P52">
            <v>20906.196184878256</v>
          </cell>
          <cell r="Q52">
            <v>21588.240480376629</v>
          </cell>
          <cell r="R52">
            <v>21408.960200692218</v>
          </cell>
        </row>
        <row r="53">
          <cell r="C53">
            <v>1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>
        <row r="141">
          <cell r="H141" t="str">
            <v>000</v>
          </cell>
        </row>
        <row r="142">
          <cell r="H142" t="str">
            <v xml:space="preserve"> - Pharma/Dettol/Bleach</v>
          </cell>
        </row>
        <row r="143">
          <cell r="H143" t="str">
            <v xml:space="preserve"> - Other Co Packing</v>
          </cell>
        </row>
        <row r="144">
          <cell r="H144" t="str">
            <v xml:space="preserve"> - Group3</v>
          </cell>
        </row>
        <row r="145">
          <cell r="H145" t="str">
            <v xml:space="preserve"> - Group4</v>
          </cell>
        </row>
        <row r="146">
          <cell r="H146" t="str">
            <v xml:space="preserve"> - Group5</v>
          </cell>
        </row>
        <row r="147">
          <cell r="H147" t="str">
            <v xml:space="preserve"> - Group6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4"/>
      <sheetName val="Sheet1"/>
      <sheetName val="revalued assets"/>
      <sheetName val="Sheet2"/>
      <sheetName val="DEP"/>
      <sheetName val="Current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CC JUNE04"/>
      <sheetName val="CC MAY04"/>
      <sheetName val="CC APR04"/>
    </sheetNames>
    <sheetDataSet>
      <sheetData sheetId="0"/>
      <sheetData sheetId="1" refreshError="1">
        <row r="4">
          <cell r="E4" t="str">
            <v>CIPL</v>
          </cell>
          <cell r="L4" t="str">
            <v>CIPL Total</v>
          </cell>
          <cell r="M4" t="str">
            <v>CPIPL</v>
          </cell>
          <cell r="Q4" t="str">
            <v>CPIPL Total</v>
          </cell>
          <cell r="R4" t="str">
            <v>TOTAL INDIA</v>
          </cell>
          <cell r="T4" t="str">
            <v>CIPL</v>
          </cell>
          <cell r="AA4" t="str">
            <v>CIPL Total</v>
          </cell>
          <cell r="AB4" t="str">
            <v>CPIPL</v>
          </cell>
          <cell r="AF4" t="str">
            <v>CPIPL Total</v>
          </cell>
          <cell r="AG4" t="str">
            <v>Grand Total</v>
          </cell>
          <cell r="AH4" t="str">
            <v>EXCL N,C&amp; PONDI</v>
          </cell>
          <cell r="AI4" t="str">
            <v>EXCL N,C, PONDI &amp; CPIPL</v>
          </cell>
          <cell r="AK4" t="str">
            <v>CIPL</v>
          </cell>
        </row>
        <row r="5">
          <cell r="C5" t="str">
            <v>Ledger Acc.</v>
          </cell>
          <cell r="D5" t="str">
            <v>Ledger Account Description</v>
          </cell>
          <cell r="E5" t="str">
            <v>MUMBAI</v>
          </cell>
          <cell r="F5" t="str">
            <v>NOIDA</v>
          </cell>
          <cell r="G5" t="str">
            <v>PONDI</v>
          </cell>
          <cell r="H5" t="str">
            <v>CHENNAI</v>
          </cell>
          <cell r="I5" t="str">
            <v xml:space="preserve">CORPORATE                      </v>
          </cell>
          <cell r="J5" t="str">
            <v>FINANCE</v>
          </cell>
          <cell r="K5" t="str">
            <v>SALES/MKTG</v>
          </cell>
          <cell r="M5" t="str">
            <v>OPERATION</v>
          </cell>
          <cell r="N5" t="str">
            <v xml:space="preserve">CORPORATE                      </v>
          </cell>
          <cell r="O5" t="str">
            <v>FINANCE</v>
          </cell>
          <cell r="P5" t="str">
            <v>SALES/MKTG</v>
          </cell>
          <cell r="T5" t="str">
            <v>OPERATION</v>
          </cell>
          <cell r="U5" t="str">
            <v>NOIDA</v>
          </cell>
          <cell r="V5" t="str">
            <v>PONDI</v>
          </cell>
          <cell r="W5" t="str">
            <v>CHENNAI</v>
          </cell>
          <cell r="X5" t="str">
            <v xml:space="preserve">CORPORATE                      </v>
          </cell>
          <cell r="Y5" t="str">
            <v>FINANCE</v>
          </cell>
          <cell r="Z5" t="str">
            <v>SALES/MKTG</v>
          </cell>
          <cell r="AB5" t="str">
            <v>OPERATION</v>
          </cell>
          <cell r="AC5" t="str">
            <v xml:space="preserve">CORPORATE                      </v>
          </cell>
          <cell r="AD5" t="str">
            <v>FINANCE</v>
          </cell>
          <cell r="AE5" t="str">
            <v>SALES/MKTG</v>
          </cell>
        </row>
        <row r="6">
          <cell r="C6">
            <v>450100</v>
          </cell>
          <cell r="D6" t="str">
            <v xml:space="preserve">  DIRECT LABOR WAGES             </v>
          </cell>
          <cell r="E6">
            <v>275.69210668960631</v>
          </cell>
          <cell r="F6">
            <v>0.74890999999999996</v>
          </cell>
          <cell r="G6">
            <v>1.3848900000000002</v>
          </cell>
          <cell r="H6">
            <v>9.8403099999999988</v>
          </cell>
          <cell r="L6">
            <v>287.6662166896063</v>
          </cell>
          <cell r="M6">
            <v>107.4962933103937</v>
          </cell>
          <cell r="Q6">
            <v>107.4962933103937</v>
          </cell>
          <cell r="R6">
            <v>395.16251</v>
          </cell>
          <cell r="T6">
            <v>268250.27</v>
          </cell>
          <cell r="U6">
            <v>748.91</v>
          </cell>
          <cell r="V6">
            <v>1384.89</v>
          </cell>
          <cell r="W6">
            <v>9840.31</v>
          </cell>
          <cell r="AA6">
            <v>280224.38</v>
          </cell>
          <cell r="AB6">
            <v>114938.13</v>
          </cell>
          <cell r="AF6">
            <v>114938.13</v>
          </cell>
          <cell r="AG6">
            <v>395162.51</v>
          </cell>
          <cell r="AH6">
            <v>383188.4</v>
          </cell>
          <cell r="AI6">
            <v>268250.27</v>
          </cell>
          <cell r="AJ6">
            <v>0</v>
          </cell>
          <cell r="AK6">
            <v>268250.27</v>
          </cell>
        </row>
        <row r="7">
          <cell r="C7">
            <v>450101</v>
          </cell>
          <cell r="D7" t="str">
            <v xml:space="preserve">  DIRECT LABOR WAGES-OTHER SERV  </v>
          </cell>
          <cell r="E7">
            <v>27.382825075975543</v>
          </cell>
          <cell r="F7">
            <v>0</v>
          </cell>
          <cell r="G7">
            <v>0.39359</v>
          </cell>
          <cell r="H7">
            <v>0.1767</v>
          </cell>
          <cell r="L7">
            <v>27.953115075975543</v>
          </cell>
          <cell r="M7">
            <v>10.676954924024464</v>
          </cell>
          <cell r="Q7">
            <v>10.676954924024464</v>
          </cell>
          <cell r="R7">
            <v>38.630070000000003</v>
          </cell>
          <cell r="T7">
            <v>23269.34</v>
          </cell>
          <cell r="V7">
            <v>393.59</v>
          </cell>
          <cell r="W7">
            <v>176.7</v>
          </cell>
          <cell r="X7">
            <v>4581.57</v>
          </cell>
          <cell r="AA7">
            <v>28421.200000000001</v>
          </cell>
          <cell r="AB7">
            <v>10208.870000000001</v>
          </cell>
          <cell r="AF7">
            <v>10208.870000000001</v>
          </cell>
          <cell r="AG7">
            <v>38630.07</v>
          </cell>
          <cell r="AH7">
            <v>38059.780000000006</v>
          </cell>
          <cell r="AI7">
            <v>27850.910000000003</v>
          </cell>
          <cell r="AJ7">
            <v>0</v>
          </cell>
          <cell r="AK7">
            <v>27850.91</v>
          </cell>
        </row>
        <row r="8">
          <cell r="C8">
            <v>450400</v>
          </cell>
          <cell r="D8" t="str">
            <v xml:space="preserve">  DIRECT LABOR BONUSES           </v>
          </cell>
          <cell r="E8">
            <v>6.6788218784246824</v>
          </cell>
          <cell r="F8">
            <v>0</v>
          </cell>
          <cell r="G8">
            <v>0</v>
          </cell>
          <cell r="H8">
            <v>0</v>
          </cell>
          <cell r="L8">
            <v>6.6788218784246824</v>
          </cell>
          <cell r="M8">
            <v>2.6041681215753174</v>
          </cell>
          <cell r="Q8">
            <v>2.6041681215753174</v>
          </cell>
          <cell r="R8">
            <v>9.2829899999999999</v>
          </cell>
          <cell r="T8">
            <v>6280.77</v>
          </cell>
          <cell r="AA8">
            <v>6280.77</v>
          </cell>
          <cell r="AB8">
            <v>3002.22</v>
          </cell>
          <cell r="AF8">
            <v>3002.22</v>
          </cell>
          <cell r="AG8">
            <v>9282.99</v>
          </cell>
          <cell r="AH8">
            <v>9282.99</v>
          </cell>
          <cell r="AI8">
            <v>6280.77</v>
          </cell>
          <cell r="AJ8">
            <v>0</v>
          </cell>
          <cell r="AK8">
            <v>6280.77</v>
          </cell>
        </row>
        <row r="9">
          <cell r="E9">
            <v>309.75375364400651</v>
          </cell>
          <cell r="F9">
            <v>0.74890999999999996</v>
          </cell>
          <cell r="G9">
            <v>1.7784800000000001</v>
          </cell>
          <cell r="H9">
            <v>10.017009999999999</v>
          </cell>
          <cell r="I9">
            <v>0</v>
          </cell>
          <cell r="J9">
            <v>0</v>
          </cell>
          <cell r="K9">
            <v>0</v>
          </cell>
          <cell r="L9">
            <v>322.2981536440065</v>
          </cell>
          <cell r="M9">
            <v>120.77741635599348</v>
          </cell>
          <cell r="N9">
            <v>0</v>
          </cell>
          <cell r="O9">
            <v>0</v>
          </cell>
          <cell r="P9">
            <v>0</v>
          </cell>
          <cell r="Q9">
            <v>120.77741635599348</v>
          </cell>
          <cell r="R9">
            <v>443.07556999999997</v>
          </cell>
          <cell r="T9">
            <v>297800.38000000006</v>
          </cell>
          <cell r="U9">
            <v>748.91</v>
          </cell>
          <cell r="V9">
            <v>1778.48</v>
          </cell>
          <cell r="W9">
            <v>10017.01</v>
          </cell>
          <cell r="X9">
            <v>4581.57</v>
          </cell>
          <cell r="Y9">
            <v>0</v>
          </cell>
          <cell r="Z9">
            <v>0</v>
          </cell>
          <cell r="AA9">
            <v>314926.35000000003</v>
          </cell>
          <cell r="AB9">
            <v>128149.22</v>
          </cell>
          <cell r="AC9">
            <v>0</v>
          </cell>
          <cell r="AD9">
            <v>0</v>
          </cell>
          <cell r="AE9">
            <v>0</v>
          </cell>
          <cell r="AF9">
            <v>128149.22</v>
          </cell>
          <cell r="AG9">
            <v>443075.57</v>
          </cell>
          <cell r="AH9">
            <v>430531.17000000004</v>
          </cell>
          <cell r="AI9">
            <v>302381.95000000007</v>
          </cell>
          <cell r="AJ9">
            <v>0</v>
          </cell>
          <cell r="AK9">
            <v>302381.95</v>
          </cell>
        </row>
        <row r="11">
          <cell r="C11">
            <v>531500</v>
          </cell>
          <cell r="D11" t="str">
            <v xml:space="preserve">  UTILITIES ELECTRIC             </v>
          </cell>
          <cell r="E11">
            <v>92.93699548963319</v>
          </cell>
          <cell r="F11">
            <v>-0.39041000000000003</v>
          </cell>
          <cell r="G11">
            <v>0.22087000000000001</v>
          </cell>
          <cell r="H11">
            <v>6.1551</v>
          </cell>
          <cell r="I11">
            <v>0.84494333923568588</v>
          </cell>
          <cell r="J11">
            <v>0.74004774996906297</v>
          </cell>
          <cell r="K11">
            <v>1.3078653845724419</v>
          </cell>
          <cell r="L11">
            <v>101.81541196341038</v>
          </cell>
          <cell r="M11">
            <v>19.871506658590565</v>
          </cell>
          <cell r="N11">
            <v>0</v>
          </cell>
          <cell r="O11">
            <v>0.54788137799905756</v>
          </cell>
          <cell r="P11">
            <v>0</v>
          </cell>
          <cell r="Q11">
            <v>20.419388036589623</v>
          </cell>
          <cell r="R11">
            <v>122.23480000000001</v>
          </cell>
          <cell r="T11">
            <v>80494.880000000005</v>
          </cell>
          <cell r="U11">
            <v>-390.41</v>
          </cell>
          <cell r="V11">
            <v>220.87</v>
          </cell>
          <cell r="W11">
            <v>6155.1</v>
          </cell>
          <cell r="X11">
            <v>5706.69</v>
          </cell>
          <cell r="Y11">
            <v>808.8</v>
          </cell>
          <cell r="AA11">
            <v>92995.930000000008</v>
          </cell>
          <cell r="AB11">
            <v>29238.87</v>
          </cell>
          <cell r="AF11">
            <v>29238.87</v>
          </cell>
          <cell r="AG11">
            <v>122234.8</v>
          </cell>
          <cell r="AH11">
            <v>116249.24</v>
          </cell>
          <cell r="AI11">
            <v>87010.37000000001</v>
          </cell>
          <cell r="AJ11">
            <v>0</v>
          </cell>
          <cell r="AK11">
            <v>87010.37000000001</v>
          </cell>
        </row>
        <row r="12">
          <cell r="E12">
            <v>92.93699548963319</v>
          </cell>
          <cell r="F12">
            <v>-0.39041000000000003</v>
          </cell>
          <cell r="G12">
            <v>0.22087000000000001</v>
          </cell>
          <cell r="H12">
            <v>6.1551</v>
          </cell>
          <cell r="I12">
            <v>0.84494333923568588</v>
          </cell>
          <cell r="J12">
            <v>0.74004774996906297</v>
          </cell>
          <cell r="K12">
            <v>1.3078653845724419</v>
          </cell>
          <cell r="L12">
            <v>101.81541196341038</v>
          </cell>
          <cell r="M12">
            <v>19.871506658590565</v>
          </cell>
          <cell r="N12">
            <v>0</v>
          </cell>
          <cell r="O12">
            <v>0.54788137799905756</v>
          </cell>
          <cell r="P12">
            <v>0</v>
          </cell>
          <cell r="Q12">
            <v>20.419388036589623</v>
          </cell>
          <cell r="R12">
            <v>122.23480000000001</v>
          </cell>
          <cell r="T12">
            <v>80494.880000000005</v>
          </cell>
          <cell r="U12">
            <v>-390.41</v>
          </cell>
          <cell r="V12">
            <v>220.87</v>
          </cell>
          <cell r="W12">
            <v>6155.1</v>
          </cell>
          <cell r="X12">
            <v>5706.69</v>
          </cell>
          <cell r="Y12">
            <v>808.8</v>
          </cell>
          <cell r="Z12">
            <v>0</v>
          </cell>
          <cell r="AA12">
            <v>92995.930000000008</v>
          </cell>
          <cell r="AB12">
            <v>29238.87</v>
          </cell>
          <cell r="AC12">
            <v>0</v>
          </cell>
          <cell r="AD12">
            <v>0</v>
          </cell>
          <cell r="AE12">
            <v>0</v>
          </cell>
          <cell r="AF12">
            <v>29238.87</v>
          </cell>
          <cell r="AG12">
            <v>122234.8</v>
          </cell>
          <cell r="AH12">
            <v>116249.24</v>
          </cell>
          <cell r="AI12">
            <v>87010.37000000001</v>
          </cell>
          <cell r="AJ12">
            <v>0</v>
          </cell>
          <cell r="AK12">
            <v>87010.37000000001</v>
          </cell>
        </row>
        <row r="13">
          <cell r="E13">
            <v>402.69074913363971</v>
          </cell>
          <cell r="F13">
            <v>0.35849999999999993</v>
          </cell>
          <cell r="G13">
            <v>1.9993500000000002</v>
          </cell>
          <cell r="H13">
            <v>16.17211</v>
          </cell>
          <cell r="I13">
            <v>0.84494333923568588</v>
          </cell>
          <cell r="J13">
            <v>0.74004774996906297</v>
          </cell>
          <cell r="K13">
            <v>1.3078653845724419</v>
          </cell>
          <cell r="L13">
            <v>424.11356560741689</v>
          </cell>
          <cell r="M13">
            <v>140.64892301458406</v>
          </cell>
          <cell r="N13">
            <v>0</v>
          </cell>
          <cell r="O13">
            <v>0.54788137799905756</v>
          </cell>
          <cell r="P13">
            <v>0</v>
          </cell>
          <cell r="Q13">
            <v>141.19680439258309</v>
          </cell>
          <cell r="R13">
            <v>565.31036999999992</v>
          </cell>
          <cell r="T13">
            <v>378295.26000000007</v>
          </cell>
          <cell r="U13">
            <v>358.49999999999994</v>
          </cell>
          <cell r="V13">
            <v>1999.35</v>
          </cell>
          <cell r="W13">
            <v>16172.11</v>
          </cell>
          <cell r="X13">
            <v>10288.259999999998</v>
          </cell>
          <cell r="Y13">
            <v>808.8</v>
          </cell>
          <cell r="Z13">
            <v>0</v>
          </cell>
          <cell r="AA13">
            <v>407922.28</v>
          </cell>
          <cell r="AB13">
            <v>157388.09</v>
          </cell>
          <cell r="AC13">
            <v>0</v>
          </cell>
          <cell r="AD13">
            <v>0</v>
          </cell>
          <cell r="AE13">
            <v>0</v>
          </cell>
          <cell r="AF13">
            <v>157388.09</v>
          </cell>
          <cell r="AG13">
            <v>565310.37</v>
          </cell>
          <cell r="AH13">
            <v>546780.41</v>
          </cell>
          <cell r="AI13">
            <v>389392.32000000007</v>
          </cell>
          <cell r="AJ13">
            <v>0</v>
          </cell>
          <cell r="AK13">
            <v>389392.32</v>
          </cell>
        </row>
        <row r="15">
          <cell r="C15">
            <v>500000</v>
          </cell>
          <cell r="D15" t="str">
            <v xml:space="preserve">  IND SALARIES &amp; WAGES           </v>
          </cell>
          <cell r="E15">
            <v>198.19221460882645</v>
          </cell>
          <cell r="F15">
            <v>0.65786999999999995</v>
          </cell>
          <cell r="G15">
            <v>1.4286700000000001</v>
          </cell>
          <cell r="H15">
            <v>6.2335200000000004</v>
          </cell>
          <cell r="I15">
            <v>8.465793677391007</v>
          </cell>
          <cell r="J15">
            <v>26.070256220643856</v>
          </cell>
          <cell r="K15">
            <v>7.7795802236503953</v>
          </cell>
          <cell r="L15">
            <v>248.8279047305117</v>
          </cell>
          <cell r="M15">
            <v>24.633341843220823</v>
          </cell>
          <cell r="N15">
            <v>4.1116724012883195</v>
          </cell>
          <cell r="O15">
            <v>3.1248710249791234</v>
          </cell>
          <cell r="P15">
            <v>0</v>
          </cell>
          <cell r="Q15">
            <v>31.869885269488265</v>
          </cell>
          <cell r="R15">
            <v>280.69778999999994</v>
          </cell>
          <cell r="T15">
            <v>128296.77</v>
          </cell>
          <cell r="U15">
            <v>657.87</v>
          </cell>
          <cell r="V15">
            <v>1428.67</v>
          </cell>
          <cell r="W15">
            <v>6233.52</v>
          </cell>
          <cell r="X15">
            <v>92579.26</v>
          </cell>
          <cell r="Y15">
            <v>369.54</v>
          </cell>
          <cell r="AA15">
            <v>229565.62999999998</v>
          </cell>
          <cell r="AB15">
            <v>51132.160000000003</v>
          </cell>
          <cell r="AF15">
            <v>51132.160000000003</v>
          </cell>
          <cell r="AG15">
            <v>280697.78999999998</v>
          </cell>
          <cell r="AH15">
            <v>272377.73</v>
          </cell>
          <cell r="AI15">
            <v>221245.56999999998</v>
          </cell>
          <cell r="AJ15">
            <v>0</v>
          </cell>
          <cell r="AK15">
            <v>221245.57</v>
          </cell>
        </row>
        <row r="16">
          <cell r="C16">
            <v>500100</v>
          </cell>
          <cell r="D16" t="str">
            <v xml:space="preserve">  INDIRECT BONUSES               </v>
          </cell>
          <cell r="E16">
            <v>5.707565686905447</v>
          </cell>
          <cell r="F16">
            <v>-0.48130000000000001</v>
          </cell>
          <cell r="G16">
            <v>0</v>
          </cell>
          <cell r="H16">
            <v>0</v>
          </cell>
          <cell r="I16">
            <v>0.24379904932626004</v>
          </cell>
          <cell r="J16">
            <v>0.75077469691462595</v>
          </cell>
          <cell r="K16">
            <v>0.22403738325782727</v>
          </cell>
          <cell r="L16">
            <v>6.4448768164041601</v>
          </cell>
          <cell r="M16">
            <v>0.70939424606398205</v>
          </cell>
          <cell r="N16">
            <v>0.11840848723400972</v>
          </cell>
          <cell r="O16">
            <v>8.9990450297847385E-2</v>
          </cell>
          <cell r="P16">
            <v>0</v>
          </cell>
          <cell r="Q16">
            <v>0.91779318359583917</v>
          </cell>
          <cell r="R16">
            <v>7.3626699999999996</v>
          </cell>
          <cell r="T16">
            <v>6280.8</v>
          </cell>
          <cell r="U16">
            <v>-481.3</v>
          </cell>
          <cell r="AA16">
            <v>5799.5</v>
          </cell>
          <cell r="AB16">
            <v>1563.17</v>
          </cell>
          <cell r="AF16">
            <v>1563.17</v>
          </cell>
          <cell r="AG16">
            <v>7362.67</v>
          </cell>
          <cell r="AH16">
            <v>7843.97</v>
          </cell>
          <cell r="AI16">
            <v>6280.8</v>
          </cell>
          <cell r="AJ16">
            <v>0</v>
          </cell>
          <cell r="AK16">
            <v>6280.8</v>
          </cell>
        </row>
        <row r="17">
          <cell r="C17">
            <v>500200</v>
          </cell>
          <cell r="D17" t="str">
            <v xml:space="preserve">  IND EMPLOYEE BENEFITS          </v>
          </cell>
          <cell r="E17">
            <v>7.3852500612299821</v>
          </cell>
          <cell r="F17">
            <v>-0.20329</v>
          </cell>
          <cell r="G17">
            <v>8.3930000000000005E-2</v>
          </cell>
          <cell r="H17">
            <v>0</v>
          </cell>
          <cell r="I17">
            <v>0.31546144936980758</v>
          </cell>
          <cell r="J17">
            <v>0.97145774232252224</v>
          </cell>
          <cell r="K17">
            <v>0.2898910304648209</v>
          </cell>
          <cell r="L17">
            <v>8.8427002833871331</v>
          </cell>
          <cell r="M17">
            <v>0.91791390350528812</v>
          </cell>
          <cell r="N17">
            <v>0.15321353017476128</v>
          </cell>
          <cell r="O17">
            <v>0.11644228293281857</v>
          </cell>
          <cell r="P17">
            <v>0</v>
          </cell>
          <cell r="Q17">
            <v>1.187569716612868</v>
          </cell>
          <cell r="R17">
            <v>10.030270000000002</v>
          </cell>
          <cell r="T17">
            <v>3243.53</v>
          </cell>
          <cell r="U17">
            <v>-203.29</v>
          </cell>
          <cell r="V17">
            <v>83.93</v>
          </cell>
          <cell r="X17">
            <v>4451.3999999999996</v>
          </cell>
          <cell r="AA17">
            <v>7575.57</v>
          </cell>
          <cell r="AB17">
            <v>2454.6999999999998</v>
          </cell>
          <cell r="AF17">
            <v>2454.6999999999998</v>
          </cell>
          <cell r="AG17">
            <v>10030.27</v>
          </cell>
          <cell r="AH17">
            <v>10149.630000000001</v>
          </cell>
          <cell r="AI17">
            <v>7694.9300000000012</v>
          </cell>
          <cell r="AJ17">
            <v>0</v>
          </cell>
          <cell r="AK17">
            <v>7694.93</v>
          </cell>
        </row>
        <row r="18">
          <cell r="C18">
            <v>500201</v>
          </cell>
          <cell r="D18" t="str">
            <v xml:space="preserve">  IND EMPLOYEE HRA               </v>
          </cell>
          <cell r="E18">
            <v>2.0680697849197648E-17</v>
          </cell>
          <cell r="F18">
            <v>0.26633000000000001</v>
          </cell>
          <cell r="G18">
            <v>0.13252</v>
          </cell>
          <cell r="H18">
            <v>0</v>
          </cell>
          <cell r="I18">
            <v>8.8337738917406586E-19</v>
          </cell>
          <cell r="J18">
            <v>2.7203444535620526E-18</v>
          </cell>
          <cell r="K18">
            <v>8.1177329955392811E-19</v>
          </cell>
          <cell r="L18">
            <v>0.39885000000000004</v>
          </cell>
          <cell r="M18">
            <v>2.5704072215002125E-18</v>
          </cell>
          <cell r="N18">
            <v>4.2903932807732902E-19</v>
          </cell>
          <cell r="O18">
            <v>3.2606988933877003E-19</v>
          </cell>
          <cell r="P18">
            <v>0</v>
          </cell>
          <cell r="Q18">
            <v>3.3255164389163113E-18</v>
          </cell>
          <cell r="R18">
            <v>0.39885000000000004</v>
          </cell>
          <cell r="U18">
            <v>266.33</v>
          </cell>
          <cell r="V18">
            <v>132.52000000000001</v>
          </cell>
          <cell r="AA18">
            <v>398.85</v>
          </cell>
          <cell r="AF18">
            <v>0</v>
          </cell>
          <cell r="AG18">
            <v>398.85</v>
          </cell>
          <cell r="AH18">
            <v>2.8421709430404007E-14</v>
          </cell>
          <cell r="AI18">
            <v>2.8421709430404007E-14</v>
          </cell>
          <cell r="AJ18">
            <v>0</v>
          </cell>
          <cell r="AK18">
            <v>0</v>
          </cell>
        </row>
        <row r="19">
          <cell r="C19">
            <v>500202</v>
          </cell>
          <cell r="D19" t="str">
            <v xml:space="preserve">  INDIRECT EMP. CO. CONTRI TO PF </v>
          </cell>
          <cell r="E19">
            <v>23.252787214578223</v>
          </cell>
          <cell r="F19">
            <v>0.24061000000000002</v>
          </cell>
          <cell r="G19">
            <v>0</v>
          </cell>
          <cell r="H19">
            <v>3.6454400000000002</v>
          </cell>
          <cell r="I19">
            <v>0.99324435811681966</v>
          </cell>
          <cell r="J19">
            <v>3.0586777675633705</v>
          </cell>
          <cell r="K19">
            <v>0.91273476062781367</v>
          </cell>
          <cell r="L19">
            <v>32.10349410088623</v>
          </cell>
          <cell r="M19">
            <v>2.8900926173861459</v>
          </cell>
          <cell r="N19">
            <v>0.48239959189069642</v>
          </cell>
          <cell r="O19">
            <v>0.36662368983692928</v>
          </cell>
          <cell r="P19">
            <v>0</v>
          </cell>
          <cell r="Q19">
            <v>3.7391158991137718</v>
          </cell>
          <cell r="R19">
            <v>35.842610000000001</v>
          </cell>
          <cell r="T19">
            <v>865.28000000000327</v>
          </cell>
          <cell r="U19">
            <v>240.61</v>
          </cell>
          <cell r="W19">
            <v>3645.44</v>
          </cell>
          <cell r="X19">
            <v>-366.38</v>
          </cell>
          <cell r="Y19">
            <v>25597.62</v>
          </cell>
          <cell r="AA19">
            <v>29982.570000000003</v>
          </cell>
          <cell r="AB19">
            <v>438.56</v>
          </cell>
          <cell r="AD19">
            <v>5421.48</v>
          </cell>
          <cell r="AF19">
            <v>5860.04</v>
          </cell>
          <cell r="AG19">
            <v>35842.61</v>
          </cell>
          <cell r="AH19">
            <v>31956.560000000001</v>
          </cell>
          <cell r="AI19">
            <v>26096.52</v>
          </cell>
          <cell r="AJ19">
            <v>0</v>
          </cell>
          <cell r="AK19">
            <v>26096.520000000004</v>
          </cell>
        </row>
        <row r="20">
          <cell r="C20">
            <v>500207</v>
          </cell>
          <cell r="D20" t="str">
            <v xml:space="preserve">  MEDICAL                        </v>
          </cell>
          <cell r="E20">
            <v>3.2107653744700833</v>
          </cell>
          <cell r="F20">
            <v>-0.11044</v>
          </cell>
          <cell r="G20">
            <v>9.176999999999999E-2</v>
          </cell>
          <cell r="H20">
            <v>0.12975999999999999</v>
          </cell>
          <cell r="I20">
            <v>0.13714805730600216</v>
          </cell>
          <cell r="J20">
            <v>0.42234492480956809</v>
          </cell>
          <cell r="K20">
            <v>0.126031221051286</v>
          </cell>
          <cell r="L20">
            <v>4.0073795776369394</v>
          </cell>
          <cell r="M20">
            <v>0.39906653853080337</v>
          </cell>
          <cell r="N20">
            <v>6.6610161268326987E-2</v>
          </cell>
          <cell r="O20">
            <v>5.0623722563928511E-2</v>
          </cell>
          <cell r="P20">
            <v>0</v>
          </cell>
          <cell r="Q20">
            <v>0.51630042236305884</v>
          </cell>
          <cell r="R20">
            <v>4.5236799999999979</v>
          </cell>
          <cell r="T20">
            <v>4425.4799999999996</v>
          </cell>
          <cell r="U20">
            <v>-110.44</v>
          </cell>
          <cell r="V20">
            <v>91.77</v>
          </cell>
          <cell r="W20">
            <v>129.76</v>
          </cell>
          <cell r="X20">
            <v>-12.89</v>
          </cell>
          <cell r="AA20">
            <v>4523.68</v>
          </cell>
          <cell r="AF20">
            <v>0</v>
          </cell>
          <cell r="AG20">
            <v>4523.68</v>
          </cell>
          <cell r="AH20">
            <v>4412.5899999999992</v>
          </cell>
          <cell r="AI20">
            <v>4412.5899999999992</v>
          </cell>
          <cell r="AJ20">
            <v>0</v>
          </cell>
          <cell r="AK20">
            <v>4412.5899999999992</v>
          </cell>
        </row>
        <row r="21">
          <cell r="C21">
            <v>500209</v>
          </cell>
          <cell r="D21" t="str">
            <v xml:space="preserve">  INDIRECT - SERVICE AWARD       </v>
          </cell>
          <cell r="E21">
            <v>2.4730283996168283</v>
          </cell>
          <cell r="F21">
            <v>0</v>
          </cell>
          <cell r="G21">
            <v>0</v>
          </cell>
          <cell r="H21">
            <v>0</v>
          </cell>
          <cell r="I21">
            <v>0.10563557317731369</v>
          </cell>
          <cell r="J21">
            <v>0.32530280841853143</v>
          </cell>
          <cell r="K21">
            <v>9.7073050362534538E-2</v>
          </cell>
          <cell r="L21">
            <v>3.0010398315752078</v>
          </cell>
          <cell r="M21">
            <v>0.30737309271199614</v>
          </cell>
          <cell r="N21">
            <v>5.1305156654997554E-2</v>
          </cell>
          <cell r="O21">
            <v>3.8991919057798141E-2</v>
          </cell>
          <cell r="P21">
            <v>0</v>
          </cell>
          <cell r="Q21">
            <v>0.39767016842479186</v>
          </cell>
          <cell r="R21">
            <v>3.3987099999999995</v>
          </cell>
          <cell r="T21">
            <v>3398.71</v>
          </cell>
          <cell r="AA21">
            <v>3398.71</v>
          </cell>
          <cell r="AF21">
            <v>0</v>
          </cell>
          <cell r="AG21">
            <v>3398.71</v>
          </cell>
          <cell r="AH21">
            <v>3398.71</v>
          </cell>
          <cell r="AI21">
            <v>3398.71</v>
          </cell>
          <cell r="AJ21">
            <v>0</v>
          </cell>
          <cell r="AK21">
            <v>3398.71</v>
          </cell>
        </row>
        <row r="22">
          <cell r="C22">
            <v>500210</v>
          </cell>
          <cell r="D22" t="str">
            <v xml:space="preserve">  GRATUTIY/MEDICLAIM/OTHER BENEF </v>
          </cell>
          <cell r="E22">
            <v>28.3358217483723</v>
          </cell>
          <cell r="F22">
            <v>0</v>
          </cell>
          <cell r="G22">
            <v>0</v>
          </cell>
          <cell r="H22">
            <v>0</v>
          </cell>
          <cell r="I22">
            <v>1.2103665175471812</v>
          </cell>
          <cell r="J22">
            <v>3.7273014717585156</v>
          </cell>
          <cell r="K22">
            <v>1.1122576077451161</v>
          </cell>
          <cell r="L22">
            <v>34.385747345423113</v>
          </cell>
          <cell r="M22">
            <v>3.5218637872021668</v>
          </cell>
          <cell r="N22">
            <v>0.58785162919017675</v>
          </cell>
          <cell r="O22">
            <v>0.44676723818453423</v>
          </cell>
          <cell r="P22">
            <v>0</v>
          </cell>
          <cell r="Q22">
            <v>4.5564826545768771</v>
          </cell>
          <cell r="R22">
            <v>38.942229999999988</v>
          </cell>
          <cell r="T22">
            <v>37727.949999999997</v>
          </cell>
          <cell r="Y22">
            <v>2.2737367544323206E-13</v>
          </cell>
          <cell r="AA22">
            <v>37727.949999999997</v>
          </cell>
          <cell r="AB22">
            <v>1214.28</v>
          </cell>
          <cell r="AF22">
            <v>1214.28</v>
          </cell>
          <cell r="AG22">
            <v>38942.229999999996</v>
          </cell>
          <cell r="AH22">
            <v>38942.229999999996</v>
          </cell>
          <cell r="AI22">
            <v>37727.949999999997</v>
          </cell>
          <cell r="AJ22">
            <v>0</v>
          </cell>
          <cell r="AK22">
            <v>37727.949999999997</v>
          </cell>
        </row>
        <row r="23">
          <cell r="C23">
            <v>500211</v>
          </cell>
          <cell r="D23" t="str">
            <v xml:space="preserve">  INDIRECT - CONVEYANCE REIMBURS </v>
          </cell>
          <cell r="E23">
            <v>26.477828834212051</v>
          </cell>
          <cell r="F23">
            <v>-0.22903999999999999</v>
          </cell>
          <cell r="G23">
            <v>0.16941000000000001</v>
          </cell>
          <cell r="H23">
            <v>1.55189</v>
          </cell>
          <cell r="I23">
            <v>1.1310022261880057</v>
          </cell>
          <cell r="J23">
            <v>3.4829005934298611</v>
          </cell>
          <cell r="K23">
            <v>1.0393263628967124</v>
          </cell>
          <cell r="L23">
            <v>33.623318016726628</v>
          </cell>
          <cell r="M23">
            <v>3.2909335526966119</v>
          </cell>
          <cell r="N23">
            <v>0.54930592646406295</v>
          </cell>
          <cell r="O23">
            <v>0.41747250411268777</v>
          </cell>
          <cell r="P23">
            <v>0</v>
          </cell>
          <cell r="Q23">
            <v>4.2577119832733628</v>
          </cell>
          <cell r="R23">
            <v>37.881029999999988</v>
          </cell>
          <cell r="T23">
            <v>22156.9</v>
          </cell>
          <cell r="U23">
            <v>-229.04</v>
          </cell>
          <cell r="V23">
            <v>169.41</v>
          </cell>
          <cell r="W23">
            <v>1551.89</v>
          </cell>
          <cell r="X23">
            <v>6044.21</v>
          </cell>
          <cell r="AA23">
            <v>29693.37</v>
          </cell>
          <cell r="AB23">
            <v>7990.42</v>
          </cell>
          <cell r="AD23">
            <v>197.24</v>
          </cell>
          <cell r="AF23">
            <v>8187.66</v>
          </cell>
          <cell r="AG23">
            <v>37881.03</v>
          </cell>
          <cell r="AH23">
            <v>36388.769999999997</v>
          </cell>
          <cell r="AI23">
            <v>28201.109999999997</v>
          </cell>
          <cell r="AJ23">
            <v>0</v>
          </cell>
          <cell r="AK23">
            <v>28201.11</v>
          </cell>
        </row>
        <row r="24">
          <cell r="C24">
            <v>500212</v>
          </cell>
          <cell r="D24" t="str">
            <v xml:space="preserve">  INDIRECT - ENTERTAINMENT REIMB </v>
          </cell>
          <cell r="E24">
            <v>9.9833447716900832</v>
          </cell>
          <cell r="F24">
            <v>0</v>
          </cell>
          <cell r="G24">
            <v>2.2089999999999999E-2</v>
          </cell>
          <cell r="H24">
            <v>0.11749999999999999</v>
          </cell>
          <cell r="I24">
            <v>0.42643923836362713</v>
          </cell>
          <cell r="J24">
            <v>1.3132118062794718</v>
          </cell>
          <cell r="K24">
            <v>0.39187327163690155</v>
          </cell>
          <cell r="L24">
            <v>12.254459087970085</v>
          </cell>
          <cell r="M24">
            <v>1.2408315078629788</v>
          </cell>
          <cell r="N24">
            <v>0.20711329782212384</v>
          </cell>
          <cell r="O24">
            <v>0.15740610634481414</v>
          </cell>
          <cell r="P24">
            <v>0</v>
          </cell>
          <cell r="Q24">
            <v>1.605350912029917</v>
          </cell>
          <cell r="R24">
            <v>13.859810000000003</v>
          </cell>
          <cell r="T24">
            <v>4399.41</v>
          </cell>
          <cell r="V24">
            <v>22.09</v>
          </cell>
          <cell r="W24">
            <v>117.5</v>
          </cell>
          <cell r="X24">
            <v>6646.43</v>
          </cell>
          <cell r="AA24">
            <v>11185.43</v>
          </cell>
          <cell r="AB24">
            <v>2674.38</v>
          </cell>
          <cell r="AF24">
            <v>2674.38</v>
          </cell>
          <cell r="AG24">
            <v>13859.810000000001</v>
          </cell>
          <cell r="AH24">
            <v>13720.220000000001</v>
          </cell>
          <cell r="AI24">
            <v>11045.84</v>
          </cell>
          <cell r="AJ24">
            <v>0</v>
          </cell>
          <cell r="AK24">
            <v>11045.84</v>
          </cell>
        </row>
        <row r="25">
          <cell r="C25">
            <v>500213</v>
          </cell>
          <cell r="D25" t="str">
            <v xml:space="preserve">  INDIRECT - BOOKS AND PERIODICA </v>
          </cell>
          <cell r="E25">
            <v>8.6180715013948674</v>
          </cell>
          <cell r="F25">
            <v>0</v>
          </cell>
          <cell r="G25">
            <v>4.4170000000000001E-2</v>
          </cell>
          <cell r="H25">
            <v>0.11749999999999999</v>
          </cell>
          <cell r="I25">
            <v>0.36812149948377987</v>
          </cell>
          <cell r="J25">
            <v>1.1336233999536085</v>
          </cell>
          <cell r="K25">
            <v>0.33828260484693501</v>
          </cell>
          <cell r="L25">
            <v>10.619769005679188</v>
          </cell>
          <cell r="M25">
            <v>1.0711414761784732</v>
          </cell>
          <cell r="N25">
            <v>0.17878949894450899</v>
          </cell>
          <cell r="O25">
            <v>0.1358800191978268</v>
          </cell>
          <cell r="P25">
            <v>0</v>
          </cell>
          <cell r="Q25">
            <v>1.385810994320809</v>
          </cell>
          <cell r="R25">
            <v>12.005579999999998</v>
          </cell>
          <cell r="T25">
            <v>6565.47</v>
          </cell>
          <cell r="V25">
            <v>44.17</v>
          </cell>
          <cell r="W25">
            <v>117.5</v>
          </cell>
          <cell r="X25">
            <v>2828.5</v>
          </cell>
          <cell r="AA25">
            <v>9555.64</v>
          </cell>
          <cell r="AB25">
            <v>2402.36</v>
          </cell>
          <cell r="AD25">
            <v>47.58</v>
          </cell>
          <cell r="AF25">
            <v>2449.94</v>
          </cell>
          <cell r="AG25">
            <v>12005.58</v>
          </cell>
          <cell r="AH25">
            <v>11843.91</v>
          </cell>
          <cell r="AI25">
            <v>9393.9699999999993</v>
          </cell>
          <cell r="AJ25">
            <v>0</v>
          </cell>
          <cell r="AK25">
            <v>9393.9700000000012</v>
          </cell>
        </row>
        <row r="26">
          <cell r="C26">
            <v>500214</v>
          </cell>
          <cell r="D26" t="str">
            <v xml:space="preserve">  INDIRECT - TELEPHONE REIMBURSE </v>
          </cell>
          <cell r="E26">
            <v>0.17839485355739609</v>
          </cell>
          <cell r="F26">
            <v>0</v>
          </cell>
          <cell r="G26">
            <v>4.8590000000000001E-2</v>
          </cell>
          <cell r="H26">
            <v>0.11773</v>
          </cell>
          <cell r="I26">
            <v>7.6201480785009594E-3</v>
          </cell>
          <cell r="J26">
            <v>2.3466106122608674E-2</v>
          </cell>
          <cell r="K26">
            <v>7.0024802814546063E-3</v>
          </cell>
          <cell r="L26">
            <v>0.38280358803996034</v>
          </cell>
          <cell r="M26">
            <v>2.2172724692662828E-2</v>
          </cell>
          <cell r="N26">
            <v>3.7009586746458941E-3</v>
          </cell>
          <cell r="O26">
            <v>2.81272859273088E-3</v>
          </cell>
          <cell r="P26">
            <v>0</v>
          </cell>
          <cell r="Q26">
            <v>2.8686411960039602E-2</v>
          </cell>
          <cell r="R26">
            <v>0.41148999999999997</v>
          </cell>
          <cell r="V26">
            <v>48.59</v>
          </cell>
          <cell r="W26">
            <v>117.73</v>
          </cell>
          <cell r="X26">
            <v>245.17</v>
          </cell>
          <cell r="AA26">
            <v>411.49</v>
          </cell>
          <cell r="AF26">
            <v>0</v>
          </cell>
          <cell r="AG26">
            <v>411.49</v>
          </cell>
          <cell r="AH26">
            <v>245.16999999999996</v>
          </cell>
          <cell r="AI26">
            <v>245.16999999999996</v>
          </cell>
          <cell r="AJ26">
            <v>0</v>
          </cell>
          <cell r="AK26">
            <v>245.17</v>
          </cell>
        </row>
        <row r="27">
          <cell r="C27">
            <v>500215</v>
          </cell>
          <cell r="D27" t="str">
            <v xml:space="preserve">  INDIRECT - FLAT MAINTENACE     </v>
          </cell>
          <cell r="E27">
            <v>2.355842401470976</v>
          </cell>
          <cell r="F27">
            <v>0</v>
          </cell>
          <cell r="G27">
            <v>0</v>
          </cell>
          <cell r="H27">
            <v>0</v>
          </cell>
          <cell r="I27">
            <v>0.10062996544373055</v>
          </cell>
          <cell r="J27">
            <v>0.3098881312922675</v>
          </cell>
          <cell r="K27">
            <v>9.2473183130294595E-2</v>
          </cell>
          <cell r="L27">
            <v>2.8588336813372686</v>
          </cell>
          <cell r="M27">
            <v>0.2928080263835165</v>
          </cell>
          <cell r="N27">
            <v>4.8874029704099313E-2</v>
          </cell>
          <cell r="O27">
            <v>3.7144262575115473E-2</v>
          </cell>
          <cell r="P27">
            <v>0</v>
          </cell>
          <cell r="Q27">
            <v>0.37882631866273131</v>
          </cell>
          <cell r="R27">
            <v>3.23766</v>
          </cell>
          <cell r="X27">
            <v>1325.23</v>
          </cell>
          <cell r="Y27">
            <v>1509.56</v>
          </cell>
          <cell r="AA27">
            <v>2834.79</v>
          </cell>
          <cell r="AB27">
            <v>402.87</v>
          </cell>
          <cell r="AF27">
            <v>402.87</v>
          </cell>
          <cell r="AG27">
            <v>3237.66</v>
          </cell>
          <cell r="AH27">
            <v>3237.66</v>
          </cell>
          <cell r="AI27">
            <v>2834.79</v>
          </cell>
          <cell r="AJ27">
            <v>0</v>
          </cell>
          <cell r="AK27">
            <v>2834.79</v>
          </cell>
        </row>
        <row r="28">
          <cell r="C28">
            <v>500216</v>
          </cell>
          <cell r="D28" t="str">
            <v xml:space="preserve">  INDIRECT - CAR REIMBURSEMENT   </v>
          </cell>
          <cell r="E28">
            <v>3.6503092794683152</v>
          </cell>
          <cell r="F28">
            <v>0</v>
          </cell>
          <cell r="G28">
            <v>0</v>
          </cell>
          <cell r="H28">
            <v>0</v>
          </cell>
          <cell r="I28">
            <v>0.15592320454987407</v>
          </cell>
          <cell r="J28">
            <v>0.48016264608657688</v>
          </cell>
          <cell r="K28">
            <v>0.14328450760191733</v>
          </cell>
          <cell r="L28">
            <v>4.4296796377066832</v>
          </cell>
          <cell r="M28">
            <v>0.4536975203193454</v>
          </cell>
          <cell r="N28">
            <v>7.5728887485210575E-2</v>
          </cell>
          <cell r="O28">
            <v>5.755395448876003E-2</v>
          </cell>
          <cell r="P28">
            <v>0</v>
          </cell>
          <cell r="Q28">
            <v>0.58698036229331596</v>
          </cell>
          <cell r="R28">
            <v>5.016659999999999</v>
          </cell>
          <cell r="T28">
            <v>3840.25</v>
          </cell>
          <cell r="X28">
            <v>116.08</v>
          </cell>
          <cell r="Y28">
            <v>614.95000000000005</v>
          </cell>
          <cell r="Z28">
            <v>445.38</v>
          </cell>
          <cell r="AA28">
            <v>5016.66</v>
          </cell>
          <cell r="AF28">
            <v>0</v>
          </cell>
          <cell r="AG28">
            <v>5016.66</v>
          </cell>
          <cell r="AH28">
            <v>5016.66</v>
          </cell>
          <cell r="AI28">
            <v>5016.66</v>
          </cell>
          <cell r="AJ28">
            <v>0</v>
          </cell>
          <cell r="AK28">
            <v>5016.66</v>
          </cell>
        </row>
        <row r="29">
          <cell r="C29">
            <v>510112</v>
          </cell>
          <cell r="D29" t="str">
            <v xml:space="preserve">  MEDICAL SUPPLIES &amp; SERVICES    </v>
          </cell>
          <cell r="E29">
            <v>1.2857352295791449E-2</v>
          </cell>
          <cell r="F29">
            <v>0</v>
          </cell>
          <cell r="G29">
            <v>0</v>
          </cell>
          <cell r="H29">
            <v>0</v>
          </cell>
          <cell r="I29">
            <v>5.4920266161076806E-4</v>
          </cell>
          <cell r="J29">
            <v>1.6912595145674246E-3</v>
          </cell>
          <cell r="K29">
            <v>5.0468583665743338E-4</v>
          </cell>
          <cell r="L29">
            <v>1.5602500308627075E-2</v>
          </cell>
          <cell r="M29">
            <v>1.5980423596661593E-3</v>
          </cell>
          <cell r="N29">
            <v>2.667371202879348E-4</v>
          </cell>
          <cell r="O29">
            <v>2.0272021141883045E-4</v>
          </cell>
          <cell r="P29">
            <v>0</v>
          </cell>
          <cell r="Q29">
            <v>2.0674996913729246E-3</v>
          </cell>
          <cell r="R29">
            <v>1.7669999999999998E-2</v>
          </cell>
          <cell r="T29">
            <v>17.670000000000002</v>
          </cell>
          <cell r="AA29">
            <v>17.670000000000002</v>
          </cell>
          <cell r="AF29">
            <v>0</v>
          </cell>
          <cell r="AG29">
            <v>17.670000000000002</v>
          </cell>
          <cell r="AH29">
            <v>17.670000000000002</v>
          </cell>
          <cell r="AI29">
            <v>17.670000000000002</v>
          </cell>
          <cell r="AJ29">
            <v>0</v>
          </cell>
          <cell r="AK29">
            <v>17.670000000000002</v>
          </cell>
        </row>
        <row r="30">
          <cell r="C30">
            <v>510114</v>
          </cell>
          <cell r="D30" t="str">
            <v xml:space="preserve">  LEAVE TRAVEL ALLOWANCE REIMB.  </v>
          </cell>
          <cell r="E30">
            <v>8.5267457353142344</v>
          </cell>
          <cell r="F30">
            <v>0</v>
          </cell>
          <cell r="G30">
            <v>0</v>
          </cell>
          <cell r="H30">
            <v>0</v>
          </cell>
          <cell r="I30">
            <v>0.36422051328916943</v>
          </cell>
          <cell r="J30">
            <v>1.1216103845787722</v>
          </cell>
          <cell r="K30">
            <v>0.33469782163477463</v>
          </cell>
          <cell r="L30">
            <v>10.347274454816951</v>
          </cell>
          <cell r="M30">
            <v>1.0597905822021463</v>
          </cell>
          <cell r="N30">
            <v>0.1768948653300586</v>
          </cell>
          <cell r="O30">
            <v>0.13444009765084453</v>
          </cell>
          <cell r="P30">
            <v>0</v>
          </cell>
          <cell r="Q30">
            <v>1.3711255451830495</v>
          </cell>
          <cell r="R30">
            <v>11.718400000000001</v>
          </cell>
          <cell r="T30">
            <v>5973.05</v>
          </cell>
          <cell r="X30">
            <v>2233.64</v>
          </cell>
          <cell r="AA30">
            <v>8206.69</v>
          </cell>
          <cell r="AB30">
            <v>3511.71</v>
          </cell>
          <cell r="AF30">
            <v>3511.71</v>
          </cell>
          <cell r="AG30">
            <v>11718.400000000001</v>
          </cell>
          <cell r="AH30">
            <v>11718.400000000001</v>
          </cell>
          <cell r="AI30">
            <v>8206.6900000000023</v>
          </cell>
          <cell r="AJ30">
            <v>0</v>
          </cell>
          <cell r="AK30">
            <v>8206.69</v>
          </cell>
        </row>
        <row r="31">
          <cell r="C31">
            <v>530102</v>
          </cell>
          <cell r="D31" t="str">
            <v xml:space="preserve">  HOUSE RENTAL - EMPLOYEE        </v>
          </cell>
          <cell r="E31">
            <v>9.629916749216294</v>
          </cell>
          <cell r="F31">
            <v>0</v>
          </cell>
          <cell r="G31">
            <v>0</v>
          </cell>
          <cell r="H31">
            <v>0</v>
          </cell>
          <cell r="I31">
            <v>0.41134253679047578</v>
          </cell>
          <cell r="J31">
            <v>1.2667217909192174</v>
          </cell>
          <cell r="K31">
            <v>0.37800026628425581</v>
          </cell>
          <cell r="L31">
            <v>11.685981343210242</v>
          </cell>
          <cell r="M31">
            <v>1.1969038827957998</v>
          </cell>
          <cell r="N31">
            <v>0.19978112158747438</v>
          </cell>
          <cell r="O31">
            <v>0.15183365240648053</v>
          </cell>
          <cell r="P31">
            <v>0</v>
          </cell>
          <cell r="Q31">
            <v>1.5485186567897546</v>
          </cell>
          <cell r="R31">
            <v>13.234499999999997</v>
          </cell>
          <cell r="T31">
            <v>1339.93</v>
          </cell>
          <cell r="X31">
            <v>8961.39</v>
          </cell>
          <cell r="Y31">
            <v>2204.3000000000002</v>
          </cell>
          <cell r="Z31">
            <v>728.88</v>
          </cell>
          <cell r="AA31">
            <v>13234.499999999998</v>
          </cell>
          <cell r="AF31">
            <v>0</v>
          </cell>
          <cell r="AG31">
            <v>13234.499999999998</v>
          </cell>
          <cell r="AH31">
            <v>13234.499999999998</v>
          </cell>
          <cell r="AI31">
            <v>13234.499999999998</v>
          </cell>
          <cell r="AJ31">
            <v>0</v>
          </cell>
          <cell r="AK31">
            <v>13234.5</v>
          </cell>
        </row>
        <row r="32">
          <cell r="E32">
            <v>337.99074457261935</v>
          </cell>
          <cell r="F32">
            <v>0.14074</v>
          </cell>
          <cell r="G32">
            <v>2.02115</v>
          </cell>
          <cell r="H32">
            <v>11.91334</v>
          </cell>
          <cell r="I32">
            <v>14.437297217083165</v>
          </cell>
          <cell r="J32">
            <v>44.459391750607935</v>
          </cell>
          <cell r="K32">
            <v>13.267050461309697</v>
          </cell>
          <cell r="L32">
            <v>424.22971400162004</v>
          </cell>
          <cell r="M32">
            <v>42.008923344112418</v>
          </cell>
          <cell r="N32">
            <v>7.011916280833761</v>
          </cell>
          <cell r="O32">
            <v>5.3290563734336578</v>
          </cell>
          <cell r="P32">
            <v>0</v>
          </cell>
          <cell r="Q32">
            <v>54.349895998379814</v>
          </cell>
          <cell r="R32">
            <v>478.57960999999989</v>
          </cell>
          <cell r="T32">
            <v>228531.20000000001</v>
          </cell>
          <cell r="U32">
            <v>140.74000000000004</v>
          </cell>
          <cell r="V32">
            <v>2021.15</v>
          </cell>
          <cell r="W32">
            <v>11913.34</v>
          </cell>
          <cell r="X32">
            <v>125052.04</v>
          </cell>
          <cell r="Y32">
            <v>30295.97</v>
          </cell>
          <cell r="Z32">
            <v>1174.26</v>
          </cell>
          <cell r="AA32">
            <v>399128.69999999995</v>
          </cell>
          <cell r="AB32">
            <v>73784.61</v>
          </cell>
          <cell r="AC32">
            <v>0</v>
          </cell>
          <cell r="AD32">
            <v>5666.2999999999993</v>
          </cell>
          <cell r="AE32">
            <v>0</v>
          </cell>
          <cell r="AF32">
            <v>79450.91</v>
          </cell>
          <cell r="AG32">
            <v>478579.60999999993</v>
          </cell>
          <cell r="AH32">
            <v>464504.37999999995</v>
          </cell>
          <cell r="AI32">
            <v>385053.46999999991</v>
          </cell>
          <cell r="AJ32">
            <v>0</v>
          </cell>
          <cell r="AK32">
            <v>385053.47000000003</v>
          </cell>
        </row>
        <row r="34">
          <cell r="C34">
            <v>450300</v>
          </cell>
          <cell r="D34" t="str">
            <v xml:space="preserve">  DIRECT LABOR BENEFITS          </v>
          </cell>
          <cell r="E34">
            <v>2.1617378571345118</v>
          </cell>
          <cell r="F34">
            <v>0</v>
          </cell>
          <cell r="G34">
            <v>0</v>
          </cell>
          <cell r="H34">
            <v>1.325E-2</v>
          </cell>
          <cell r="I34">
            <v>9.2338776874897041E-2</v>
          </cell>
          <cell r="J34">
            <v>0.28435556829815284</v>
          </cell>
          <cell r="K34">
            <v>8.4854055015595287E-2</v>
          </cell>
          <cell r="L34">
            <v>2.636536257323157</v>
          </cell>
          <cell r="M34">
            <v>0.26868274172791129</v>
          </cell>
          <cell r="N34">
            <v>4.4847159630075011E-2</v>
          </cell>
          <cell r="O34">
            <v>3.4083841318857007E-2</v>
          </cell>
          <cell r="P34">
            <v>0</v>
          </cell>
          <cell r="Q34">
            <v>0.34761374267684331</v>
          </cell>
          <cell r="R34">
            <v>2.9841500000000005</v>
          </cell>
          <cell r="T34">
            <v>2970.9</v>
          </cell>
          <cell r="W34">
            <v>13.25</v>
          </cell>
          <cell r="AA34">
            <v>2984.15</v>
          </cell>
          <cell r="AF34">
            <v>0</v>
          </cell>
          <cell r="AG34">
            <v>2984.15</v>
          </cell>
          <cell r="AH34">
            <v>2970.9</v>
          </cell>
          <cell r="AI34">
            <v>2970.9</v>
          </cell>
          <cell r="AJ34">
            <v>0</v>
          </cell>
          <cell r="AK34">
            <v>2970.9</v>
          </cell>
        </row>
        <row r="35">
          <cell r="C35">
            <v>500207</v>
          </cell>
          <cell r="D35" t="str">
            <v xml:space="preserve">  MEDICAL                        </v>
          </cell>
          <cell r="E35">
            <v>1.0437084881741561</v>
          </cell>
          <cell r="F35">
            <v>0</v>
          </cell>
          <cell r="G35">
            <v>0</v>
          </cell>
          <cell r="H35">
            <v>0</v>
          </cell>
          <cell r="I35">
            <v>4.4582077745402002E-2</v>
          </cell>
          <cell r="J35">
            <v>0.13728969001161417</v>
          </cell>
          <cell r="K35">
            <v>4.0968379761442512E-2</v>
          </cell>
          <cell r="L35">
            <v>1.2665486356926146</v>
          </cell>
          <cell r="M35">
            <v>0.12972269382331328</v>
          </cell>
          <cell r="N35">
            <v>2.1652653684131742E-2</v>
          </cell>
          <cell r="O35">
            <v>1.6456016799940125E-2</v>
          </cell>
          <cell r="P35">
            <v>0</v>
          </cell>
          <cell r="Q35">
            <v>0.16783136430738516</v>
          </cell>
          <cell r="R35">
            <v>1.4343799999999998</v>
          </cell>
          <cell r="AA35">
            <v>0</v>
          </cell>
          <cell r="AB35">
            <v>1434.38</v>
          </cell>
          <cell r="AF35">
            <v>1434.38</v>
          </cell>
          <cell r="AG35">
            <v>1434.38</v>
          </cell>
          <cell r="AH35">
            <v>1434.38</v>
          </cell>
          <cell r="AI35">
            <v>0</v>
          </cell>
          <cell r="AJ35">
            <v>0</v>
          </cell>
          <cell r="AK35">
            <v>0</v>
          </cell>
        </row>
        <row r="36">
          <cell r="C36">
            <v>500209</v>
          </cell>
          <cell r="D36" t="str">
            <v xml:space="preserve">  INDIRECT - SERVICE AWARD       </v>
          </cell>
          <cell r="E36">
            <v>0.61034222443179775</v>
          </cell>
          <cell r="F36">
            <v>0</v>
          </cell>
          <cell r="G36">
            <v>0</v>
          </cell>
          <cell r="H36">
            <v>0</v>
          </cell>
          <cell r="I36">
            <v>2.6070808860164805E-2</v>
          </cell>
          <cell r="J36">
            <v>8.0284577295934079E-2</v>
          </cell>
          <cell r="K36">
            <v>2.3957582330970853E-2</v>
          </cell>
          <cell r="L36">
            <v>0.7406551929188675</v>
          </cell>
          <cell r="M36">
            <v>7.5859532047989495E-2</v>
          </cell>
          <cell r="N36">
            <v>1.2662088087012998E-2</v>
          </cell>
          <cell r="O36">
            <v>9.6231869461298782E-3</v>
          </cell>
          <cell r="P36">
            <v>0</v>
          </cell>
          <cell r="Q36">
            <v>9.8144807081132365E-2</v>
          </cell>
          <cell r="R36">
            <v>0.83879999999999988</v>
          </cell>
          <cell r="AA36">
            <v>0</v>
          </cell>
          <cell r="AB36">
            <v>838.8</v>
          </cell>
          <cell r="AF36">
            <v>838.8</v>
          </cell>
          <cell r="AG36">
            <v>838.8</v>
          </cell>
          <cell r="AH36">
            <v>838.8</v>
          </cell>
          <cell r="AI36">
            <v>0</v>
          </cell>
          <cell r="AJ36">
            <v>0</v>
          </cell>
          <cell r="AK36">
            <v>0</v>
          </cell>
        </row>
        <row r="37">
          <cell r="C37">
            <v>510106</v>
          </cell>
          <cell r="D37" t="str">
            <v xml:space="preserve">  STAFF WELFARE                  </v>
          </cell>
          <cell r="E37">
            <v>9.5960379533536919</v>
          </cell>
          <cell r="F37">
            <v>0.19972000000000001</v>
          </cell>
          <cell r="G37">
            <v>0.44939000000000001</v>
          </cell>
          <cell r="H37">
            <v>0.68301999999999996</v>
          </cell>
          <cell r="I37">
            <v>0.40989540176361655</v>
          </cell>
          <cell r="J37">
            <v>1.2622653651694566</v>
          </cell>
          <cell r="K37">
            <v>0.37667043195744343</v>
          </cell>
          <cell r="L37">
            <v>12.976999152244206</v>
          </cell>
          <cell r="M37">
            <v>1.1926930818752524</v>
          </cell>
          <cell r="N37">
            <v>0.19907827606848125</v>
          </cell>
          <cell r="O37">
            <v>0.15129948981204575</v>
          </cell>
          <cell r="P37">
            <v>0</v>
          </cell>
          <cell r="Q37">
            <v>1.5430708477557793</v>
          </cell>
          <cell r="R37">
            <v>14.520069999999984</v>
          </cell>
          <cell r="T37">
            <v>-2428.3600000000183</v>
          </cell>
          <cell r="U37">
            <v>199.72</v>
          </cell>
          <cell r="V37">
            <v>449.39</v>
          </cell>
          <cell r="W37">
            <v>683.02</v>
          </cell>
          <cell r="X37">
            <v>9197.7900000000063</v>
          </cell>
          <cell r="Y37">
            <v>374.64</v>
          </cell>
          <cell r="Z37">
            <v>1308.27</v>
          </cell>
          <cell r="AA37">
            <v>9784.4699999999884</v>
          </cell>
          <cell r="AB37">
            <v>4237.66</v>
          </cell>
          <cell r="AD37">
            <v>497.67000000000053</v>
          </cell>
          <cell r="AE37">
            <v>0.27</v>
          </cell>
          <cell r="AF37">
            <v>4735.6000000000004</v>
          </cell>
          <cell r="AG37">
            <v>14520.069999999989</v>
          </cell>
          <cell r="AH37">
            <v>13187.93999999999</v>
          </cell>
          <cell r="AI37">
            <v>8452.3399999999892</v>
          </cell>
          <cell r="AJ37">
            <v>0</v>
          </cell>
          <cell r="AK37">
            <v>8452.3399999999874</v>
          </cell>
        </row>
        <row r="38">
          <cell r="E38">
            <v>13.411826523094158</v>
          </cell>
          <cell r="F38">
            <v>0.19972000000000001</v>
          </cell>
          <cell r="G38">
            <v>0.44939000000000001</v>
          </cell>
          <cell r="H38">
            <v>0.69626999999999994</v>
          </cell>
          <cell r="I38">
            <v>0.5728870652440804</v>
          </cell>
          <cell r="J38">
            <v>1.7641952007751578</v>
          </cell>
          <cell r="K38">
            <v>0.52645044906545202</v>
          </cell>
          <cell r="L38">
            <v>17.620739238178846</v>
          </cell>
          <cell r="M38">
            <v>1.6669580494744665</v>
          </cell>
          <cell r="N38">
            <v>0.27824017746970098</v>
          </cell>
          <cell r="O38">
            <v>0.21146253487697275</v>
          </cell>
          <cell r="P38">
            <v>0</v>
          </cell>
          <cell r="Q38">
            <v>2.15666076182114</v>
          </cell>
          <cell r="R38">
            <v>19.777399999999986</v>
          </cell>
          <cell r="T38">
            <v>542.53999999998177</v>
          </cell>
          <cell r="U38">
            <v>199.72</v>
          </cell>
          <cell r="V38">
            <v>449.39</v>
          </cell>
          <cell r="W38">
            <v>696.27</v>
          </cell>
          <cell r="X38">
            <v>9197.7900000000063</v>
          </cell>
          <cell r="Y38">
            <v>374.64</v>
          </cell>
          <cell r="Z38">
            <v>1308.27</v>
          </cell>
          <cell r="AA38">
            <v>12768.619999999988</v>
          </cell>
          <cell r="AB38">
            <v>6510.84</v>
          </cell>
          <cell r="AC38">
            <v>0</v>
          </cell>
          <cell r="AD38">
            <v>497.67000000000053</v>
          </cell>
          <cell r="AE38">
            <v>0.27</v>
          </cell>
          <cell r="AF38">
            <v>7008.7800000000007</v>
          </cell>
          <cell r="AG38">
            <v>19777.399999999991</v>
          </cell>
          <cell r="AH38">
            <v>18432.01999999999</v>
          </cell>
          <cell r="AI38">
            <v>11423.239999999989</v>
          </cell>
          <cell r="AJ38">
            <v>0</v>
          </cell>
          <cell r="AK38">
            <v>11423.239999999987</v>
          </cell>
        </row>
        <row r="40">
          <cell r="C40">
            <v>510113</v>
          </cell>
          <cell r="D40" t="str">
            <v xml:space="preserve">  CONVEYANCE                     </v>
          </cell>
          <cell r="E40">
            <v>2.9391702182688095</v>
          </cell>
          <cell r="F40">
            <v>0</v>
          </cell>
          <cell r="G40">
            <v>2.5010000000000001E-2</v>
          </cell>
          <cell r="H40">
            <v>4.4060000000000002E-2</v>
          </cell>
          <cell r="I40">
            <v>1.0943322070367407</v>
          </cell>
          <cell r="J40">
            <v>0.75792615819632592</v>
          </cell>
          <cell r="K40">
            <v>4.7422262362176268E-2</v>
          </cell>
          <cell r="L40">
            <v>4.9079208458640524</v>
          </cell>
          <cell r="M40">
            <v>0.74503554322693644</v>
          </cell>
          <cell r="N40">
            <v>0</v>
          </cell>
          <cell r="O40">
            <v>0.28530361090901035</v>
          </cell>
          <cell r="P40">
            <v>0</v>
          </cell>
          <cell r="Q40">
            <v>1.0303391541359468</v>
          </cell>
          <cell r="R40">
            <v>5.9382599999999996</v>
          </cell>
          <cell r="T40">
            <v>2939.03</v>
          </cell>
          <cell r="V40">
            <v>25.01</v>
          </cell>
          <cell r="W40">
            <v>44.06</v>
          </cell>
          <cell r="X40">
            <v>1094.28</v>
          </cell>
          <cell r="Y40">
            <v>757.89</v>
          </cell>
          <cell r="Z40">
            <v>47.42</v>
          </cell>
          <cell r="AA40">
            <v>4907.6900000000005</v>
          </cell>
          <cell r="AB40">
            <v>745.15</v>
          </cell>
          <cell r="AD40">
            <v>273.29000000000002</v>
          </cell>
          <cell r="AE40">
            <v>12.13</v>
          </cell>
          <cell r="AF40">
            <v>1030.5700000000002</v>
          </cell>
          <cell r="AG40">
            <v>5938.26</v>
          </cell>
          <cell r="AH40">
            <v>5869.19</v>
          </cell>
          <cell r="AI40">
            <v>4838.619999999999</v>
          </cell>
          <cell r="AJ40">
            <v>0</v>
          </cell>
          <cell r="AK40">
            <v>4838.6200000000008</v>
          </cell>
        </row>
        <row r="41">
          <cell r="C41">
            <v>510200</v>
          </cell>
          <cell r="D41" t="str">
            <v xml:space="preserve">  TRAVEL AIRFARE                 </v>
          </cell>
          <cell r="E41">
            <v>3.4161337490014891</v>
          </cell>
          <cell r="F41">
            <v>0</v>
          </cell>
          <cell r="G41">
            <v>0</v>
          </cell>
          <cell r="H41">
            <v>0</v>
          </cell>
          <cell r="I41">
            <v>0.19918738054403845</v>
          </cell>
          <cell r="J41">
            <v>4.1363248868631127E-3</v>
          </cell>
          <cell r="K41">
            <v>0.23259987262624784</v>
          </cell>
          <cell r="L41">
            <v>3.8520573270586382</v>
          </cell>
          <cell r="M41">
            <v>0.81913267294136105</v>
          </cell>
          <cell r="N41">
            <v>0</v>
          </cell>
          <cell r="O41">
            <v>0</v>
          </cell>
          <cell r="P41">
            <v>0</v>
          </cell>
          <cell r="Q41">
            <v>0.81913267294136105</v>
          </cell>
          <cell r="R41">
            <v>4.6711899999999993</v>
          </cell>
          <cell r="T41">
            <v>187.86</v>
          </cell>
          <cell r="X41">
            <v>4078.05</v>
          </cell>
          <cell r="Z41">
            <v>405.28</v>
          </cell>
          <cell r="AA41">
            <v>4671.1899999999996</v>
          </cell>
          <cell r="AF41">
            <v>0</v>
          </cell>
          <cell r="AG41">
            <v>4671.1899999999996</v>
          </cell>
          <cell r="AH41">
            <v>4671.1899999999996</v>
          </cell>
          <cell r="AI41">
            <v>4671.1899999999996</v>
          </cell>
          <cell r="AJ41">
            <v>0</v>
          </cell>
          <cell r="AK41">
            <v>4671.1899999999996</v>
          </cell>
        </row>
        <row r="42">
          <cell r="C42">
            <v>510201</v>
          </cell>
          <cell r="D42" t="str">
            <v xml:space="preserve">  TRAVEL AIRFARE (INTERNATIONAL) </v>
          </cell>
          <cell r="E42">
            <v>10.372732020603786</v>
          </cell>
          <cell r="F42">
            <v>0</v>
          </cell>
          <cell r="G42">
            <v>0</v>
          </cell>
          <cell r="H42">
            <v>0</v>
          </cell>
          <cell r="I42">
            <v>0.51737495502416209</v>
          </cell>
          <cell r="J42">
            <v>0</v>
          </cell>
          <cell r="K42">
            <v>1.4548776680722237</v>
          </cell>
          <cell r="L42">
            <v>12.344984643700171</v>
          </cell>
          <cell r="M42">
            <v>3.2281853562998286</v>
          </cell>
          <cell r="N42">
            <v>0</v>
          </cell>
          <cell r="O42">
            <v>0</v>
          </cell>
          <cell r="P42">
            <v>0</v>
          </cell>
          <cell r="Q42">
            <v>3.2281853562998286</v>
          </cell>
          <cell r="R42">
            <v>15.573169999999999</v>
          </cell>
          <cell r="T42">
            <v>1768.08</v>
          </cell>
          <cell r="X42">
            <v>8560.92</v>
          </cell>
          <cell r="Y42">
            <v>1835.01</v>
          </cell>
          <cell r="Z42">
            <v>1014.76</v>
          </cell>
          <cell r="AA42">
            <v>13178.77</v>
          </cell>
          <cell r="AB42">
            <v>1586.95</v>
          </cell>
          <cell r="AD42">
            <v>807.45</v>
          </cell>
          <cell r="AF42">
            <v>2394.4</v>
          </cell>
          <cell r="AG42">
            <v>15573.17</v>
          </cell>
          <cell r="AH42">
            <v>15573.17</v>
          </cell>
          <cell r="AI42">
            <v>13178.77</v>
          </cell>
          <cell r="AJ42">
            <v>0</v>
          </cell>
          <cell r="AK42">
            <v>13178.77</v>
          </cell>
        </row>
        <row r="43">
          <cell r="C43">
            <v>510300</v>
          </cell>
          <cell r="D43" t="str">
            <v xml:space="preserve">  TRAVEL CAR RENTAL              </v>
          </cell>
          <cell r="E43">
            <v>0.21160007170251924</v>
          </cell>
          <cell r="F43">
            <v>0</v>
          </cell>
          <cell r="G43">
            <v>0.16363999999999998</v>
          </cell>
          <cell r="H43">
            <v>0.1188</v>
          </cell>
          <cell r="I43">
            <v>1.2337943155087266E-2</v>
          </cell>
          <cell r="J43">
            <v>2.5620971160774297E-4</v>
          </cell>
          <cell r="K43">
            <v>1.440755934690701E-2</v>
          </cell>
          <cell r="L43">
            <v>0.52104178391612122</v>
          </cell>
          <cell r="M43">
            <v>5.0738216083878719E-2</v>
          </cell>
          <cell r="N43">
            <v>0</v>
          </cell>
          <cell r="O43">
            <v>0</v>
          </cell>
          <cell r="P43">
            <v>0</v>
          </cell>
          <cell r="Q43">
            <v>5.0738216083878719E-2</v>
          </cell>
          <cell r="R43">
            <v>0.57177999999999995</v>
          </cell>
          <cell r="V43">
            <v>163.63999999999999</v>
          </cell>
          <cell r="W43">
            <v>118.8</v>
          </cell>
          <cell r="X43">
            <v>141.83000000000001</v>
          </cell>
          <cell r="Y43">
            <v>42.67</v>
          </cell>
          <cell r="Z43">
            <v>104.84</v>
          </cell>
          <cell r="AA43">
            <v>571.78</v>
          </cell>
          <cell r="AF43">
            <v>0</v>
          </cell>
          <cell r="AG43">
            <v>571.78</v>
          </cell>
          <cell r="AH43">
            <v>289.33999999999997</v>
          </cell>
          <cell r="AI43">
            <v>289.33999999999997</v>
          </cell>
          <cell r="AJ43">
            <v>0</v>
          </cell>
          <cell r="AK43">
            <v>289.34000000000003</v>
          </cell>
        </row>
        <row r="44">
          <cell r="C44">
            <v>510400</v>
          </cell>
          <cell r="D44" t="str">
            <v xml:space="preserve">  TRAVEL OTHER                   </v>
          </cell>
          <cell r="E44">
            <v>1.0305392999226002</v>
          </cell>
          <cell r="F44">
            <v>3.918E-2</v>
          </cell>
          <cell r="G44">
            <v>0.17921999999999999</v>
          </cell>
          <cell r="H44">
            <v>0.96728999999999998</v>
          </cell>
          <cell r="I44">
            <v>6.0088520761012058E-2</v>
          </cell>
          <cell r="J44">
            <v>1.2477981444392451E-3</v>
          </cell>
          <cell r="K44">
            <v>7.0168010830490152E-2</v>
          </cell>
          <cell r="L44">
            <v>2.3477336296585412</v>
          </cell>
          <cell r="M44">
            <v>0.24710637034145894</v>
          </cell>
          <cell r="N44">
            <v>0</v>
          </cell>
          <cell r="O44">
            <v>0</v>
          </cell>
          <cell r="P44">
            <v>0</v>
          </cell>
          <cell r="Q44">
            <v>0.24710637034145894</v>
          </cell>
          <cell r="R44">
            <v>2.59484</v>
          </cell>
          <cell r="T44">
            <v>168.84</v>
          </cell>
          <cell r="U44">
            <v>39.18</v>
          </cell>
          <cell r="V44">
            <v>179.22</v>
          </cell>
          <cell r="W44">
            <v>967.29</v>
          </cell>
          <cell r="X44">
            <v>50.76</v>
          </cell>
          <cell r="Y44">
            <v>5.68</v>
          </cell>
          <cell r="Z44">
            <v>60.27</v>
          </cell>
          <cell r="AA44">
            <v>1471.24</v>
          </cell>
          <cell r="AB44">
            <v>858.22</v>
          </cell>
          <cell r="AD44">
            <v>265.38</v>
          </cell>
          <cell r="AF44">
            <v>1123.5999999999999</v>
          </cell>
          <cell r="AG44">
            <v>2594.84</v>
          </cell>
          <cell r="AH44">
            <v>1409.1500000000005</v>
          </cell>
          <cell r="AI44">
            <v>285.55000000000064</v>
          </cell>
          <cell r="AJ44">
            <v>0</v>
          </cell>
          <cell r="AK44">
            <v>285.55</v>
          </cell>
        </row>
        <row r="45">
          <cell r="C45">
            <v>510401</v>
          </cell>
          <cell r="D45" t="str">
            <v xml:space="preserve">  TRAVEL OTHER (INTERNATIONAL)   </v>
          </cell>
          <cell r="E45">
            <v>16.772836967050683</v>
          </cell>
          <cell r="F45">
            <v>0</v>
          </cell>
          <cell r="G45">
            <v>0</v>
          </cell>
          <cell r="H45">
            <v>0</v>
          </cell>
          <cell r="I45">
            <v>0.83660175103514556</v>
          </cell>
          <cell r="J45">
            <v>0</v>
          </cell>
          <cell r="K45">
            <v>2.3525553234294247</v>
          </cell>
          <cell r="L45">
            <v>19.961994041515254</v>
          </cell>
          <cell r="M45">
            <v>5.2200159584847432</v>
          </cell>
          <cell r="N45">
            <v>0</v>
          </cell>
          <cell r="O45">
            <v>0</v>
          </cell>
          <cell r="P45">
            <v>0</v>
          </cell>
          <cell r="Q45">
            <v>5.2200159584847432</v>
          </cell>
          <cell r="R45">
            <v>25.182009999999998</v>
          </cell>
          <cell r="T45">
            <v>7734.73</v>
          </cell>
          <cell r="X45">
            <v>3620.09</v>
          </cell>
          <cell r="Y45">
            <v>1854.27</v>
          </cell>
          <cell r="Z45">
            <v>5898.19</v>
          </cell>
          <cell r="AA45">
            <v>19107.28</v>
          </cell>
          <cell r="AB45">
            <v>6074.73</v>
          </cell>
          <cell r="AF45">
            <v>6074.73</v>
          </cell>
          <cell r="AG45">
            <v>25182.01</v>
          </cell>
          <cell r="AH45">
            <v>25182.01</v>
          </cell>
          <cell r="AI45">
            <v>19107.28</v>
          </cell>
          <cell r="AJ45">
            <v>0</v>
          </cell>
          <cell r="AK45">
            <v>19107.28</v>
          </cell>
        </row>
        <row r="46">
          <cell r="E46">
            <v>34.743012326549888</v>
          </cell>
          <cell r="F46">
            <v>3.918E-2</v>
          </cell>
          <cell r="G46">
            <v>0.36786999999999997</v>
          </cell>
          <cell r="H46">
            <v>1.13015</v>
          </cell>
          <cell r="I46">
            <v>2.7199227575561862</v>
          </cell>
          <cell r="J46">
            <v>0.76356649093923601</v>
          </cell>
          <cell r="K46">
            <v>4.1720306966674698</v>
          </cell>
          <cell r="L46">
            <v>43.93573227171278</v>
          </cell>
          <cell r="M46">
            <v>10.310214117378209</v>
          </cell>
          <cell r="N46">
            <v>0</v>
          </cell>
          <cell r="O46">
            <v>0.28530361090901035</v>
          </cell>
          <cell r="P46">
            <v>0</v>
          </cell>
          <cell r="Q46">
            <v>10.595517728287216</v>
          </cell>
          <cell r="R46">
            <v>54.53125</v>
          </cell>
          <cell r="T46">
            <v>12798.54</v>
          </cell>
          <cell r="U46">
            <v>39.18</v>
          </cell>
          <cell r="V46">
            <v>367.87</v>
          </cell>
          <cell r="W46">
            <v>1130.1500000000001</v>
          </cell>
          <cell r="X46">
            <v>17545.93</v>
          </cell>
          <cell r="Y46">
            <v>4495.5200000000004</v>
          </cell>
          <cell r="Z46">
            <v>7530.7599999999993</v>
          </cell>
          <cell r="AA46">
            <v>43907.95</v>
          </cell>
          <cell r="AB46">
            <v>9265.0499999999993</v>
          </cell>
          <cell r="AC46">
            <v>0</v>
          </cell>
          <cell r="AD46">
            <v>1346.12</v>
          </cell>
          <cell r="AE46">
            <v>12.13</v>
          </cell>
          <cell r="AF46">
            <v>10623.3</v>
          </cell>
          <cell r="AG46">
            <v>54531.25</v>
          </cell>
          <cell r="AH46">
            <v>52994.05</v>
          </cell>
          <cell r="AI46">
            <v>42370.75</v>
          </cell>
          <cell r="AJ46">
            <v>0</v>
          </cell>
          <cell r="AK46">
            <v>42370.75</v>
          </cell>
        </row>
        <row r="48">
          <cell r="C48">
            <v>450308</v>
          </cell>
          <cell r="D48" t="str">
            <v xml:space="preserve">  DIRECT LABOR TRANSPORTION      </v>
          </cell>
          <cell r="E48">
            <v>14.995542745182016</v>
          </cell>
          <cell r="F48">
            <v>0.38091000000000003</v>
          </cell>
          <cell r="G48">
            <v>0</v>
          </cell>
          <cell r="H48">
            <v>0.80245</v>
          </cell>
          <cell r="I48">
            <v>5.3208980728051393E-2</v>
          </cell>
          <cell r="J48">
            <v>0.11893772162740901</v>
          </cell>
          <cell r="K48">
            <v>3.4429340471092085E-2</v>
          </cell>
          <cell r="L48">
            <v>16.385478788008566</v>
          </cell>
          <cell r="M48">
            <v>6.694941751605997</v>
          </cell>
          <cell r="N48">
            <v>0</v>
          </cell>
          <cell r="O48">
            <v>2.8169460385438976E-2</v>
          </cell>
          <cell r="P48">
            <v>0</v>
          </cell>
          <cell r="Q48">
            <v>6.7231112119914362</v>
          </cell>
          <cell r="R48">
            <v>23.108590000000003</v>
          </cell>
          <cell r="T48">
            <v>-15865.35</v>
          </cell>
          <cell r="U48">
            <v>380.91</v>
          </cell>
          <cell r="W48">
            <v>802.45</v>
          </cell>
          <cell r="X48">
            <v>33127.86</v>
          </cell>
          <cell r="AA48">
            <v>18445.870000000003</v>
          </cell>
          <cell r="AB48">
            <v>4662.72</v>
          </cell>
          <cell r="AF48">
            <v>4662.72</v>
          </cell>
          <cell r="AG48">
            <v>23108.590000000004</v>
          </cell>
          <cell r="AH48">
            <v>21925.230000000003</v>
          </cell>
          <cell r="AI48">
            <v>17262.510000000002</v>
          </cell>
          <cell r="AJ48">
            <v>0</v>
          </cell>
          <cell r="AK48">
            <v>17262.510000000002</v>
          </cell>
        </row>
        <row r="49">
          <cell r="E49">
            <v>14.995542745182016</v>
          </cell>
          <cell r="F49">
            <v>0.38091000000000003</v>
          </cell>
          <cell r="G49">
            <v>0</v>
          </cell>
          <cell r="H49">
            <v>0.80245</v>
          </cell>
          <cell r="I49">
            <v>5.3208980728051393E-2</v>
          </cell>
          <cell r="J49">
            <v>0.11893772162740901</v>
          </cell>
          <cell r="K49">
            <v>3.4429340471092085E-2</v>
          </cell>
          <cell r="L49">
            <v>16.385478788008566</v>
          </cell>
          <cell r="M49">
            <v>6.694941751605997</v>
          </cell>
          <cell r="N49">
            <v>0</v>
          </cell>
          <cell r="O49">
            <v>2.8169460385438976E-2</v>
          </cell>
          <cell r="P49">
            <v>0</v>
          </cell>
          <cell r="Q49">
            <v>6.7231112119914362</v>
          </cell>
          <cell r="R49">
            <v>23.108590000000003</v>
          </cell>
          <cell r="T49">
            <v>-15865.35</v>
          </cell>
          <cell r="U49">
            <v>380.91</v>
          </cell>
          <cell r="V49">
            <v>0</v>
          </cell>
          <cell r="W49">
            <v>802.45</v>
          </cell>
          <cell r="X49">
            <v>33127.86</v>
          </cell>
          <cell r="Y49">
            <v>0</v>
          </cell>
          <cell r="Z49">
            <v>0</v>
          </cell>
          <cell r="AA49">
            <v>18445.870000000003</v>
          </cell>
          <cell r="AB49">
            <v>4662.72</v>
          </cell>
          <cell r="AC49">
            <v>0</v>
          </cell>
          <cell r="AD49">
            <v>0</v>
          </cell>
          <cell r="AE49">
            <v>0</v>
          </cell>
          <cell r="AF49">
            <v>4662.72</v>
          </cell>
          <cell r="AG49">
            <v>23108.590000000004</v>
          </cell>
          <cell r="AH49">
            <v>21925.230000000003</v>
          </cell>
          <cell r="AI49">
            <v>17262.510000000002</v>
          </cell>
          <cell r="AJ49">
            <v>0</v>
          </cell>
          <cell r="AK49">
            <v>17262.510000000002</v>
          </cell>
        </row>
        <row r="51">
          <cell r="C51">
            <v>531800</v>
          </cell>
          <cell r="D51" t="str">
            <v xml:space="preserve">  TELEPHONE AND FAX OFFICE       </v>
          </cell>
          <cell r="E51">
            <v>4.8477858217821828</v>
          </cell>
          <cell r="F51">
            <v>0.66039999999999999</v>
          </cell>
          <cell r="G51">
            <v>0.27592</v>
          </cell>
          <cell r="H51">
            <v>0.50370000000000004</v>
          </cell>
          <cell r="I51">
            <v>9.9772831683168431E-2</v>
          </cell>
          <cell r="J51">
            <v>0.2230216237623765</v>
          </cell>
          <cell r="K51">
            <v>6.4558891089108977E-2</v>
          </cell>
          <cell r="L51">
            <v>6.6751591683168368</v>
          </cell>
          <cell r="M51">
            <v>0.63971992079207984</v>
          </cell>
          <cell r="N51">
            <v>0</v>
          </cell>
          <cell r="O51">
            <v>5.2820910891089173E-2</v>
          </cell>
          <cell r="P51">
            <v>0</v>
          </cell>
          <cell r="Q51">
            <v>0.69254083168316904</v>
          </cell>
          <cell r="R51">
            <v>7.3677000000000055</v>
          </cell>
          <cell r="T51">
            <v>-6889.9899999999943</v>
          </cell>
          <cell r="U51">
            <v>660.4</v>
          </cell>
          <cell r="V51">
            <v>275.92</v>
          </cell>
          <cell r="W51">
            <v>503.7</v>
          </cell>
          <cell r="X51">
            <v>11834.68</v>
          </cell>
          <cell r="Y51">
            <v>592.47</v>
          </cell>
          <cell r="Z51">
            <v>-535.29</v>
          </cell>
          <cell r="AA51">
            <v>6441.8900000000058</v>
          </cell>
          <cell r="AB51">
            <v>-226.29</v>
          </cell>
          <cell r="AD51">
            <v>1152.0999999999999</v>
          </cell>
          <cell r="AF51">
            <v>925.81</v>
          </cell>
          <cell r="AG51">
            <v>7367.7000000000062</v>
          </cell>
          <cell r="AH51">
            <v>5927.6800000000067</v>
          </cell>
          <cell r="AI51">
            <v>5001.8700000000063</v>
          </cell>
          <cell r="AJ51">
            <v>0</v>
          </cell>
          <cell r="AK51">
            <v>5001.8700000000063</v>
          </cell>
        </row>
        <row r="52">
          <cell r="C52">
            <v>531803</v>
          </cell>
          <cell r="D52" t="str">
            <v xml:space="preserve">  INTERNET LEASE LINE RENT/EXPEN </v>
          </cell>
          <cell r="E52">
            <v>1.3494059405940595E-2</v>
          </cell>
          <cell r="F52">
            <v>0</v>
          </cell>
          <cell r="G52">
            <v>0</v>
          </cell>
          <cell r="H52">
            <v>0</v>
          </cell>
          <cell r="I52">
            <v>2.7772277227722773E-4</v>
          </cell>
          <cell r="J52">
            <v>6.2079207920792082E-4</v>
          </cell>
          <cell r="K52">
            <v>1.7970297029702969E-4</v>
          </cell>
          <cell r="L52">
            <v>1.4572277227722773E-2</v>
          </cell>
          <cell r="M52">
            <v>1.7806930693069307E-3</v>
          </cell>
          <cell r="N52">
            <v>0</v>
          </cell>
          <cell r="O52">
            <v>1.4702970297029701E-4</v>
          </cell>
          <cell r="P52">
            <v>0</v>
          </cell>
          <cell r="Q52">
            <v>1.9277227722772276E-3</v>
          </cell>
          <cell r="R52">
            <v>1.6500000000000001E-2</v>
          </cell>
          <cell r="Y52">
            <v>16.5</v>
          </cell>
          <cell r="AA52">
            <v>16.5</v>
          </cell>
          <cell r="AF52">
            <v>0</v>
          </cell>
          <cell r="AG52">
            <v>16.5</v>
          </cell>
          <cell r="AH52">
            <v>16.5</v>
          </cell>
          <cell r="AI52">
            <v>16.5</v>
          </cell>
          <cell r="AJ52">
            <v>0</v>
          </cell>
          <cell r="AK52">
            <v>16.5</v>
          </cell>
        </row>
        <row r="53">
          <cell r="C53">
            <v>531804</v>
          </cell>
          <cell r="D53" t="str">
            <v xml:space="preserve">  TELEPHONE REIMBURSMENT         </v>
          </cell>
          <cell r="E53">
            <v>0.78303164356435651</v>
          </cell>
          <cell r="F53">
            <v>0</v>
          </cell>
          <cell r="G53">
            <v>0</v>
          </cell>
          <cell r="H53">
            <v>0</v>
          </cell>
          <cell r="I53">
            <v>1.6115663366336633E-2</v>
          </cell>
          <cell r="J53">
            <v>3.6023247524752479E-2</v>
          </cell>
          <cell r="K53">
            <v>1.0427782178217822E-2</v>
          </cell>
          <cell r="L53">
            <v>0.84559833663366346</v>
          </cell>
          <cell r="M53">
            <v>0.10332984158415842</v>
          </cell>
          <cell r="N53">
            <v>0</v>
          </cell>
          <cell r="O53">
            <v>8.5318217821782182E-3</v>
          </cell>
          <cell r="P53">
            <v>0</v>
          </cell>
          <cell r="Q53">
            <v>0.11186166336633664</v>
          </cell>
          <cell r="R53">
            <v>0.95746000000000009</v>
          </cell>
          <cell r="Y53">
            <v>787.25</v>
          </cell>
          <cell r="AA53">
            <v>787.25</v>
          </cell>
          <cell r="AB53">
            <v>170.21</v>
          </cell>
          <cell r="AF53">
            <v>170.21</v>
          </cell>
          <cell r="AG53">
            <v>957.46</v>
          </cell>
          <cell r="AH53">
            <v>957.46</v>
          </cell>
          <cell r="AI53">
            <v>787.25</v>
          </cell>
          <cell r="AJ53">
            <v>0</v>
          </cell>
          <cell r="AK53">
            <v>787.25</v>
          </cell>
        </row>
        <row r="54">
          <cell r="C54">
            <v>532200</v>
          </cell>
          <cell r="D54" t="str">
            <v xml:space="preserve">  POSTAGE                        </v>
          </cell>
          <cell r="E54">
            <v>3.3285346534653467E-3</v>
          </cell>
          <cell r="F54">
            <v>0</v>
          </cell>
          <cell r="G54">
            <v>0</v>
          </cell>
          <cell r="H54">
            <v>0</v>
          </cell>
          <cell r="I54">
            <v>6.8504950495049496E-5</v>
          </cell>
          <cell r="J54">
            <v>1.5312871287128716E-4</v>
          </cell>
          <cell r="K54">
            <v>4.4326732673267334E-5</v>
          </cell>
          <cell r="L54">
            <v>3.594495049504951E-3</v>
          </cell>
          <cell r="M54">
            <v>4.3923762376237631E-4</v>
          </cell>
          <cell r="N54">
            <v>0</v>
          </cell>
          <cell r="O54">
            <v>3.6267326732673269E-5</v>
          </cell>
          <cell r="P54">
            <v>0</v>
          </cell>
          <cell r="Q54">
            <v>4.755049504950496E-4</v>
          </cell>
          <cell r="R54">
            <v>4.0700000000000007E-3</v>
          </cell>
          <cell r="X54">
            <v>4.07</v>
          </cell>
          <cell r="AA54">
            <v>4.07</v>
          </cell>
          <cell r="AF54">
            <v>0</v>
          </cell>
          <cell r="AG54">
            <v>4.07</v>
          </cell>
          <cell r="AH54">
            <v>4.07</v>
          </cell>
          <cell r="AI54">
            <v>4.07</v>
          </cell>
          <cell r="AJ54">
            <v>0</v>
          </cell>
          <cell r="AK54">
            <v>4.07</v>
          </cell>
        </row>
        <row r="55">
          <cell r="C55">
            <v>532202</v>
          </cell>
          <cell r="D55" t="str">
            <v xml:space="preserve">  COURIER                        </v>
          </cell>
          <cell r="E55">
            <v>1.3027982772277233</v>
          </cell>
          <cell r="F55">
            <v>3.9539999999999999E-2</v>
          </cell>
          <cell r="G55">
            <v>0.17163999999999999</v>
          </cell>
          <cell r="H55">
            <v>1.1859999999999999</v>
          </cell>
          <cell r="I55">
            <v>2.681303960396041E-2</v>
          </cell>
          <cell r="J55">
            <v>5.9935029702970329E-2</v>
          </cell>
          <cell r="K55">
            <v>1.7349613861386146E-2</v>
          </cell>
          <cell r="L55">
            <v>2.8040759603960397</v>
          </cell>
          <cell r="M55">
            <v>0.1719189009900991</v>
          </cell>
          <cell r="N55">
            <v>0</v>
          </cell>
          <cell r="O55">
            <v>1.4195138613861392E-2</v>
          </cell>
          <cell r="P55">
            <v>0</v>
          </cell>
          <cell r="Q55">
            <v>0.1861140396039605</v>
          </cell>
          <cell r="R55">
            <v>2.9901900000000001</v>
          </cell>
          <cell r="T55">
            <v>11.04</v>
          </cell>
          <cell r="U55">
            <v>39.54</v>
          </cell>
          <cell r="V55">
            <v>171.64</v>
          </cell>
          <cell r="W55">
            <v>1186</v>
          </cell>
          <cell r="X55">
            <v>1083.21</v>
          </cell>
          <cell r="Y55">
            <v>496.36</v>
          </cell>
          <cell r="Z55">
            <v>2.4</v>
          </cell>
          <cell r="AA55">
            <v>2990.1900000000005</v>
          </cell>
          <cell r="AF55">
            <v>0</v>
          </cell>
          <cell r="AG55">
            <v>2990.1900000000005</v>
          </cell>
          <cell r="AH55">
            <v>1593.0100000000007</v>
          </cell>
          <cell r="AI55">
            <v>1593.0100000000007</v>
          </cell>
          <cell r="AJ55">
            <v>0</v>
          </cell>
          <cell r="AK55">
            <v>1593.0100000000002</v>
          </cell>
        </row>
        <row r="56">
          <cell r="E56">
            <v>6.9504383366336686</v>
          </cell>
          <cell r="F56">
            <v>0.69994000000000001</v>
          </cell>
          <cell r="G56">
            <v>0.44755999999999996</v>
          </cell>
          <cell r="H56">
            <v>1.6897</v>
          </cell>
          <cell r="I56">
            <v>0.14304776237623776</v>
          </cell>
          <cell r="J56">
            <v>0.31975382178217848</v>
          </cell>
          <cell r="K56">
            <v>9.256031683168324E-2</v>
          </cell>
          <cell r="L56">
            <v>10.343000237623768</v>
          </cell>
          <cell r="M56">
            <v>0.91718859405940667</v>
          </cell>
          <cell r="N56">
            <v>0</v>
          </cell>
          <cell r="O56">
            <v>7.5731168316831757E-2</v>
          </cell>
          <cell r="P56">
            <v>0</v>
          </cell>
          <cell r="Q56">
            <v>0.99291976237623847</v>
          </cell>
          <cell r="R56">
            <v>11.335920000000005</v>
          </cell>
          <cell r="T56">
            <v>-6878.9499999999944</v>
          </cell>
          <cell r="U56">
            <v>699.93999999999994</v>
          </cell>
          <cell r="V56">
            <v>447.56</v>
          </cell>
          <cell r="W56">
            <v>1689.7</v>
          </cell>
          <cell r="X56">
            <v>12921.96</v>
          </cell>
          <cell r="Y56">
            <v>1892.58</v>
          </cell>
          <cell r="Z56">
            <v>-532.89</v>
          </cell>
          <cell r="AA56">
            <v>10239.900000000005</v>
          </cell>
          <cell r="AB56">
            <v>-56.079999999999984</v>
          </cell>
          <cell r="AC56">
            <v>0</v>
          </cell>
          <cell r="AD56">
            <v>1152.0999999999999</v>
          </cell>
          <cell r="AE56">
            <v>0</v>
          </cell>
          <cell r="AF56">
            <v>1096.02</v>
          </cell>
          <cell r="AG56">
            <v>11335.920000000007</v>
          </cell>
          <cell r="AH56">
            <v>8498.7200000000066</v>
          </cell>
          <cell r="AI56">
            <v>7402.7000000000062</v>
          </cell>
          <cell r="AJ56">
            <v>0</v>
          </cell>
          <cell r="AK56">
            <v>7402.7000000000062</v>
          </cell>
        </row>
        <row r="58">
          <cell r="C58">
            <v>530200</v>
          </cell>
          <cell r="D58" t="str">
            <v xml:space="preserve">  LEASE EXPENSE                  </v>
          </cell>
          <cell r="E58">
            <v>12.545139647592102</v>
          </cell>
          <cell r="F58">
            <v>3.6712500000000001</v>
          </cell>
          <cell r="G58">
            <v>0.88349</v>
          </cell>
          <cell r="H58">
            <v>1.8318699999999999</v>
          </cell>
          <cell r="I58">
            <v>0.23100686312177626</v>
          </cell>
          <cell r="J58">
            <v>0.34915525876628467</v>
          </cell>
          <cell r="K58">
            <v>0.23099686325756599</v>
          </cell>
          <cell r="L58">
            <v>19.742908632737727</v>
          </cell>
          <cell r="M58">
            <v>3.5770339268984075</v>
          </cell>
          <cell r="N58">
            <v>0</v>
          </cell>
          <cell r="O58">
            <v>0</v>
          </cell>
          <cell r="P58">
            <v>0.18849744036385799</v>
          </cell>
          <cell r="Q58">
            <v>3.7655313672622657</v>
          </cell>
          <cell r="R58">
            <v>23.508439999999993</v>
          </cell>
          <cell r="T58">
            <v>12545.31</v>
          </cell>
          <cell r="U58">
            <v>3671.25</v>
          </cell>
          <cell r="V58">
            <v>883.49</v>
          </cell>
          <cell r="W58">
            <v>1831.87</v>
          </cell>
          <cell r="X58">
            <v>231.01</v>
          </cell>
          <cell r="Y58">
            <v>349.16</v>
          </cell>
          <cell r="Z58">
            <v>231</v>
          </cell>
          <cell r="AA58">
            <v>19743.089999999997</v>
          </cell>
          <cell r="AB58">
            <v>3765.35</v>
          </cell>
          <cell r="AD58">
            <v>0</v>
          </cell>
          <cell r="AF58">
            <v>3765.35</v>
          </cell>
          <cell r="AG58">
            <v>23508.439999999995</v>
          </cell>
          <cell r="AH58">
            <v>17121.829999999994</v>
          </cell>
          <cell r="AI58">
            <v>13356.479999999994</v>
          </cell>
          <cell r="AJ58">
            <v>0</v>
          </cell>
          <cell r="AK58">
            <v>13356.48</v>
          </cell>
        </row>
        <row r="59">
          <cell r="C59">
            <v>531600</v>
          </cell>
          <cell r="D59" t="str">
            <v xml:space="preserve">  UTILITIES WATER                </v>
          </cell>
          <cell r="E59">
            <v>7.6442600000000001</v>
          </cell>
          <cell r="F59">
            <v>-1.3869999999999999E-2</v>
          </cell>
          <cell r="G59">
            <v>6.1840000000000006E-2</v>
          </cell>
          <cell r="H59">
            <v>0.12572</v>
          </cell>
          <cell r="I59">
            <v>0.10416</v>
          </cell>
          <cell r="J59">
            <v>0.1028</v>
          </cell>
          <cell r="K59">
            <v>0.10416</v>
          </cell>
          <cell r="L59">
            <v>8.1290700000000005</v>
          </cell>
          <cell r="M59">
            <v>1.56915</v>
          </cell>
          <cell r="N59">
            <v>0</v>
          </cell>
          <cell r="O59">
            <v>0</v>
          </cell>
          <cell r="P59">
            <v>0</v>
          </cell>
          <cell r="Q59">
            <v>1.56915</v>
          </cell>
          <cell r="R59">
            <v>9.698220000000001</v>
          </cell>
          <cell r="T59">
            <v>7644.26</v>
          </cell>
          <cell r="U59">
            <v>-13.87</v>
          </cell>
          <cell r="V59">
            <v>61.84</v>
          </cell>
          <cell r="W59">
            <v>125.72</v>
          </cell>
          <cell r="X59">
            <v>104.16</v>
          </cell>
          <cell r="Y59">
            <v>102.8</v>
          </cell>
          <cell r="Z59">
            <v>104.16</v>
          </cell>
          <cell r="AA59">
            <v>8129.0700000000006</v>
          </cell>
          <cell r="AB59">
            <v>1569.15</v>
          </cell>
          <cell r="AD59">
            <v>0</v>
          </cell>
          <cell r="AF59">
            <v>1569.15</v>
          </cell>
          <cell r="AG59">
            <v>9698.2200000000012</v>
          </cell>
          <cell r="AH59">
            <v>9524.5300000000025</v>
          </cell>
          <cell r="AI59">
            <v>7955.3800000000028</v>
          </cell>
          <cell r="AJ59">
            <v>0</v>
          </cell>
          <cell r="AK59">
            <v>7955.38</v>
          </cell>
        </row>
        <row r="60">
          <cell r="E60">
            <v>20.189399647592101</v>
          </cell>
          <cell r="F60">
            <v>3.6573800000000003</v>
          </cell>
          <cell r="G60">
            <v>0.94533</v>
          </cell>
          <cell r="H60">
            <v>1.9575899999999999</v>
          </cell>
          <cell r="I60">
            <v>0.33516686312177624</v>
          </cell>
          <cell r="J60">
            <v>0.45195525876628467</v>
          </cell>
          <cell r="K60">
            <v>0.335156863257566</v>
          </cell>
          <cell r="L60">
            <v>27.871978632737729</v>
          </cell>
          <cell r="M60">
            <v>5.1461839268984075</v>
          </cell>
          <cell r="N60">
            <v>0</v>
          </cell>
          <cell r="O60">
            <v>0</v>
          </cell>
          <cell r="P60">
            <v>0.18849744036385799</v>
          </cell>
          <cell r="Q60">
            <v>5.3346813672622657</v>
          </cell>
          <cell r="R60">
            <v>33.206659999999992</v>
          </cell>
          <cell r="T60">
            <v>20189.57</v>
          </cell>
          <cell r="U60">
            <v>3657.38</v>
          </cell>
          <cell r="V60">
            <v>945.33</v>
          </cell>
          <cell r="W60">
            <v>1957.59</v>
          </cell>
          <cell r="X60">
            <v>335.16999999999996</v>
          </cell>
          <cell r="Y60">
            <v>451.96000000000004</v>
          </cell>
          <cell r="Z60">
            <v>335.15999999999997</v>
          </cell>
          <cell r="AA60">
            <v>27872.159999999996</v>
          </cell>
          <cell r="AB60">
            <v>5334.5</v>
          </cell>
          <cell r="AC60">
            <v>0</v>
          </cell>
          <cell r="AD60">
            <v>0</v>
          </cell>
          <cell r="AE60">
            <v>0</v>
          </cell>
          <cell r="AF60">
            <v>5334.5</v>
          </cell>
          <cell r="AG60">
            <v>33206.659999999996</v>
          </cell>
          <cell r="AH60">
            <v>26646.359999999997</v>
          </cell>
          <cell r="AI60">
            <v>21311.859999999997</v>
          </cell>
          <cell r="AJ60">
            <v>0</v>
          </cell>
          <cell r="AK60">
            <v>21311.86</v>
          </cell>
        </row>
        <row r="62">
          <cell r="C62">
            <v>530302</v>
          </cell>
          <cell r="D62" t="str">
            <v xml:space="preserve">  EQUIP MAINTENANCE - TEST EQUIP </v>
          </cell>
          <cell r="E62">
            <v>3.8280767870667058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3.8280767870667058</v>
          </cell>
          <cell r="M62">
            <v>-1.9966787066705502E-2</v>
          </cell>
          <cell r="N62">
            <v>0</v>
          </cell>
          <cell r="O62">
            <v>0</v>
          </cell>
          <cell r="P62">
            <v>0</v>
          </cell>
          <cell r="Q62">
            <v>-1.9966787066705502E-2</v>
          </cell>
          <cell r="R62">
            <v>3.8081100000000006</v>
          </cell>
          <cell r="T62">
            <v>2657</v>
          </cell>
          <cell r="X62">
            <v>376.09</v>
          </cell>
          <cell r="AA62">
            <v>3033.09</v>
          </cell>
          <cell r="AB62">
            <v>775.02</v>
          </cell>
          <cell r="AF62">
            <v>775.02</v>
          </cell>
          <cell r="AG62">
            <v>3808.11</v>
          </cell>
          <cell r="AH62">
            <v>3808.11</v>
          </cell>
          <cell r="AI62">
            <v>3033.09</v>
          </cell>
          <cell r="AJ62">
            <v>0</v>
          </cell>
          <cell r="AK62">
            <v>3033.09</v>
          </cell>
        </row>
        <row r="63">
          <cell r="C63">
            <v>530306</v>
          </cell>
          <cell r="D63" t="str">
            <v xml:space="preserve">  INSTRUMENT CALIBRATION         </v>
          </cell>
          <cell r="E63">
            <v>10.167999999999999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10.167999999999999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10.167999999999999</v>
          </cell>
          <cell r="T63">
            <v>10168</v>
          </cell>
          <cell r="AA63">
            <v>10168</v>
          </cell>
          <cell r="AF63">
            <v>0</v>
          </cell>
          <cell r="AG63">
            <v>10168</v>
          </cell>
          <cell r="AH63">
            <v>10168</v>
          </cell>
          <cell r="AI63">
            <v>10168</v>
          </cell>
          <cell r="AJ63">
            <v>0</v>
          </cell>
          <cell r="AK63">
            <v>10168</v>
          </cell>
        </row>
        <row r="64">
          <cell r="C64">
            <v>531200</v>
          </cell>
          <cell r="D64" t="str">
            <v xml:space="preserve">  FACILITIES MAINTENANCE         </v>
          </cell>
          <cell r="E64">
            <v>2.7726822237029984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2.7726822237029984</v>
          </cell>
          <cell r="M64">
            <v>0.50775777629700136</v>
          </cell>
          <cell r="N64">
            <v>0</v>
          </cell>
          <cell r="O64">
            <v>0</v>
          </cell>
          <cell r="P64">
            <v>0</v>
          </cell>
          <cell r="Q64">
            <v>0.50775777629700136</v>
          </cell>
          <cell r="R64">
            <v>3.2804399999999996</v>
          </cell>
          <cell r="T64">
            <v>1480.59</v>
          </cell>
          <cell r="X64">
            <v>1799.85</v>
          </cell>
          <cell r="AA64">
            <v>3280.4399999999996</v>
          </cell>
          <cell r="AF64">
            <v>0</v>
          </cell>
          <cell r="AG64">
            <v>3280.4399999999996</v>
          </cell>
          <cell r="AH64">
            <v>3280.4399999999996</v>
          </cell>
          <cell r="AI64">
            <v>3280.4399999999996</v>
          </cell>
          <cell r="AJ64">
            <v>0</v>
          </cell>
          <cell r="AK64">
            <v>3280.4399999999996</v>
          </cell>
        </row>
        <row r="65">
          <cell r="C65">
            <v>531201</v>
          </cell>
          <cell r="D65" t="str">
            <v xml:space="preserve">  PLANT &amp; M/C REPAIR AND MAIN.   </v>
          </cell>
          <cell r="E65">
            <v>19.833211605584641</v>
          </cell>
          <cell r="F65">
            <v>8.8299999999999993E-3</v>
          </cell>
          <cell r="G65">
            <v>4.4063599999999994</v>
          </cell>
          <cell r="H65">
            <v>4.1890900000000002</v>
          </cell>
          <cell r="I65">
            <v>0</v>
          </cell>
          <cell r="J65">
            <v>0</v>
          </cell>
          <cell r="K65">
            <v>0</v>
          </cell>
          <cell r="L65">
            <v>28.43749160558464</v>
          </cell>
          <cell r="M65">
            <v>2.462128394415358</v>
          </cell>
          <cell r="N65">
            <v>0</v>
          </cell>
          <cell r="O65">
            <v>0</v>
          </cell>
          <cell r="P65">
            <v>0</v>
          </cell>
          <cell r="Q65">
            <v>2.462128394415358</v>
          </cell>
          <cell r="R65">
            <v>30.899619999999999</v>
          </cell>
          <cell r="T65">
            <v>18413.41</v>
          </cell>
          <cell r="U65">
            <v>8.83</v>
          </cell>
          <cell r="V65">
            <v>4406.3599999999997</v>
          </cell>
          <cell r="W65">
            <v>4189.09</v>
          </cell>
          <cell r="X65">
            <v>1381.77</v>
          </cell>
          <cell r="AA65">
            <v>28399.460000000003</v>
          </cell>
          <cell r="AB65">
            <v>2214.69</v>
          </cell>
          <cell r="AC65">
            <v>285.47000000000003</v>
          </cell>
          <cell r="AF65">
            <v>2500.16</v>
          </cell>
          <cell r="AG65">
            <v>30899.620000000003</v>
          </cell>
          <cell r="AH65">
            <v>22295.34</v>
          </cell>
          <cell r="AI65">
            <v>19795.18</v>
          </cell>
          <cell r="AJ65">
            <v>0</v>
          </cell>
          <cell r="AK65">
            <v>19795.18</v>
          </cell>
        </row>
        <row r="66">
          <cell r="C66">
            <v>531202</v>
          </cell>
          <cell r="D66" t="str">
            <v xml:space="preserve">  BLDG FUR. OTH REPAIR AND MAIN. </v>
          </cell>
          <cell r="E66">
            <v>33.729563559577677</v>
          </cell>
          <cell r="F66">
            <v>0</v>
          </cell>
          <cell r="G66">
            <v>0.83083000000000007</v>
          </cell>
          <cell r="H66">
            <v>2.6118399999999999</v>
          </cell>
          <cell r="I66">
            <v>0</v>
          </cell>
          <cell r="J66">
            <v>0</v>
          </cell>
          <cell r="K66">
            <v>0</v>
          </cell>
          <cell r="L66">
            <v>37.172233559577677</v>
          </cell>
          <cell r="M66">
            <v>4.9156564404223237</v>
          </cell>
          <cell r="N66">
            <v>0</v>
          </cell>
          <cell r="O66">
            <v>0</v>
          </cell>
          <cell r="P66">
            <v>0</v>
          </cell>
          <cell r="Q66">
            <v>4.9156564404223237</v>
          </cell>
          <cell r="R66">
            <v>42.087890000000002</v>
          </cell>
          <cell r="T66">
            <v>26641.119999999999</v>
          </cell>
          <cell r="V66">
            <v>830.83</v>
          </cell>
          <cell r="W66">
            <v>2611.84</v>
          </cell>
          <cell r="X66">
            <v>6436.13</v>
          </cell>
          <cell r="Y66">
            <v>351.38</v>
          </cell>
          <cell r="Z66">
            <v>207.75</v>
          </cell>
          <cell r="AA66">
            <v>37079.049999999996</v>
          </cell>
          <cell r="AB66">
            <v>4873.75</v>
          </cell>
          <cell r="AD66">
            <v>135.09</v>
          </cell>
          <cell r="AF66">
            <v>5008.84</v>
          </cell>
          <cell r="AG66">
            <v>42087.89</v>
          </cell>
          <cell r="AH66">
            <v>38645.22</v>
          </cell>
          <cell r="AI66">
            <v>33636.380000000005</v>
          </cell>
          <cell r="AJ66">
            <v>0</v>
          </cell>
          <cell r="AK66">
            <v>33636.379999999997</v>
          </cell>
        </row>
        <row r="67">
          <cell r="C67">
            <v>531300</v>
          </cell>
          <cell r="D67" t="str">
            <v xml:space="preserve">  FACILITIES JANITORIAL          </v>
          </cell>
          <cell r="E67">
            <v>19.590769999999999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19.590769999999999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19.590769999999999</v>
          </cell>
          <cell r="T67">
            <v>19590.77</v>
          </cell>
          <cell r="AA67">
            <v>19590.77</v>
          </cell>
          <cell r="AF67">
            <v>0</v>
          </cell>
          <cell r="AG67">
            <v>19590.77</v>
          </cell>
          <cell r="AH67">
            <v>19590.77</v>
          </cell>
          <cell r="AI67">
            <v>19590.77</v>
          </cell>
          <cell r="AJ67">
            <v>0</v>
          </cell>
          <cell r="AK67">
            <v>19590.77</v>
          </cell>
        </row>
        <row r="68">
          <cell r="E68">
            <v>89.922304175932027</v>
          </cell>
          <cell r="F68">
            <v>8.8299999999999993E-3</v>
          </cell>
          <cell r="G68">
            <v>5.2371899999999991</v>
          </cell>
          <cell r="H68">
            <v>6.8009300000000001</v>
          </cell>
          <cell r="I68">
            <v>0</v>
          </cell>
          <cell r="J68">
            <v>0</v>
          </cell>
          <cell r="K68">
            <v>0</v>
          </cell>
          <cell r="L68">
            <v>101.96925417593201</v>
          </cell>
          <cell r="M68">
            <v>7.8655758240679781</v>
          </cell>
          <cell r="N68">
            <v>0</v>
          </cell>
          <cell r="O68">
            <v>0</v>
          </cell>
          <cell r="P68">
            <v>0</v>
          </cell>
          <cell r="Q68">
            <v>7.8655758240679781</v>
          </cell>
          <cell r="R68">
            <v>109.83483000000001</v>
          </cell>
          <cell r="T68">
            <v>78950.89</v>
          </cell>
          <cell r="U68">
            <v>8.83</v>
          </cell>
          <cell r="V68">
            <v>5237.1899999999996</v>
          </cell>
          <cell r="W68">
            <v>6800.93</v>
          </cell>
          <cell r="X68">
            <v>9993.84</v>
          </cell>
          <cell r="Y68">
            <v>351.38</v>
          </cell>
          <cell r="Z68">
            <v>207.75</v>
          </cell>
          <cell r="AA68">
            <v>101550.81000000001</v>
          </cell>
          <cell r="AB68">
            <v>7863.46</v>
          </cell>
          <cell r="AC68">
            <v>285.47000000000003</v>
          </cell>
          <cell r="AD68">
            <v>135.09</v>
          </cell>
          <cell r="AE68">
            <v>0</v>
          </cell>
          <cell r="AF68">
            <v>8284.02</v>
          </cell>
          <cell r="AG68">
            <v>109834.83</v>
          </cell>
          <cell r="AH68">
            <v>97787.88</v>
          </cell>
          <cell r="AI68">
            <v>89503.86</v>
          </cell>
          <cell r="AJ68">
            <v>0</v>
          </cell>
          <cell r="AK68">
            <v>89503.86</v>
          </cell>
        </row>
        <row r="70">
          <cell r="C70">
            <v>531102</v>
          </cell>
          <cell r="D70" t="str">
            <v xml:space="preserve">  INSURANCE                      </v>
          </cell>
          <cell r="E70">
            <v>7.8856299999999999</v>
          </cell>
          <cell r="F70">
            <v>8.6470000000000005E-2</v>
          </cell>
          <cell r="G70">
            <v>0.81834000000000007</v>
          </cell>
          <cell r="H70">
            <v>0.39850000000000002</v>
          </cell>
          <cell r="I70">
            <v>0</v>
          </cell>
          <cell r="J70">
            <v>0.57428999999999997</v>
          </cell>
          <cell r="K70">
            <v>0</v>
          </cell>
          <cell r="L70">
            <v>9.7632300000000001</v>
          </cell>
          <cell r="M70">
            <v>0</v>
          </cell>
          <cell r="N70">
            <v>0</v>
          </cell>
          <cell r="O70">
            <v>4.4170000000000001E-2</v>
          </cell>
          <cell r="P70">
            <v>0</v>
          </cell>
          <cell r="Q70">
            <v>4.4170000000000001E-2</v>
          </cell>
          <cell r="R70">
            <v>9.8073999999999995</v>
          </cell>
          <cell r="T70">
            <v>7885.63</v>
          </cell>
          <cell r="U70">
            <v>86.47</v>
          </cell>
          <cell r="V70">
            <v>818.34</v>
          </cell>
          <cell r="W70">
            <v>398.5</v>
          </cell>
          <cell r="Y70">
            <v>574.29</v>
          </cell>
          <cell r="AA70">
            <v>9763.23</v>
          </cell>
          <cell r="AD70">
            <v>44.17</v>
          </cell>
          <cell r="AF70">
            <v>44.17</v>
          </cell>
          <cell r="AG70">
            <v>9807.4</v>
          </cell>
          <cell r="AH70">
            <v>8504.09</v>
          </cell>
          <cell r="AI70">
            <v>8459.92</v>
          </cell>
          <cell r="AJ70">
            <v>0</v>
          </cell>
          <cell r="AK70">
            <v>8459.92</v>
          </cell>
        </row>
        <row r="71">
          <cell r="E71">
            <v>7.8856299999999999</v>
          </cell>
          <cell r="F71">
            <v>8.6470000000000005E-2</v>
          </cell>
          <cell r="G71">
            <v>0.81834000000000007</v>
          </cell>
          <cell r="H71">
            <v>0.39850000000000002</v>
          </cell>
          <cell r="I71">
            <v>0</v>
          </cell>
          <cell r="J71">
            <v>0.57428999999999997</v>
          </cell>
          <cell r="K71">
            <v>0</v>
          </cell>
          <cell r="L71">
            <v>9.7632300000000001</v>
          </cell>
          <cell r="M71">
            <v>0</v>
          </cell>
          <cell r="N71">
            <v>0</v>
          </cell>
          <cell r="O71">
            <v>4.4170000000000001E-2</v>
          </cell>
          <cell r="P71">
            <v>0</v>
          </cell>
          <cell r="Q71">
            <v>4.4170000000000001E-2</v>
          </cell>
          <cell r="R71">
            <v>9.8073999999999995</v>
          </cell>
          <cell r="T71">
            <v>7885.63</v>
          </cell>
          <cell r="U71">
            <v>86.47</v>
          </cell>
          <cell r="V71">
            <v>818.34</v>
          </cell>
          <cell r="W71">
            <v>398.5</v>
          </cell>
          <cell r="X71">
            <v>0</v>
          </cell>
          <cell r="Y71">
            <v>574.29</v>
          </cell>
          <cell r="Z71">
            <v>0</v>
          </cell>
          <cell r="AA71">
            <v>9763.23</v>
          </cell>
          <cell r="AB71">
            <v>0</v>
          </cell>
          <cell r="AC71">
            <v>0</v>
          </cell>
          <cell r="AD71">
            <v>44.17</v>
          </cell>
          <cell r="AE71">
            <v>0</v>
          </cell>
          <cell r="AF71">
            <v>44.17</v>
          </cell>
          <cell r="AG71">
            <v>9807.4</v>
          </cell>
          <cell r="AH71">
            <v>8504.09</v>
          </cell>
          <cell r="AI71">
            <v>8459.92</v>
          </cell>
          <cell r="AJ71">
            <v>0</v>
          </cell>
          <cell r="AK71">
            <v>8459.92</v>
          </cell>
        </row>
        <row r="73">
          <cell r="C73">
            <v>400601</v>
          </cell>
          <cell r="D73" t="str">
            <v xml:space="preserve">  CLG. &amp; FREIGHT FWD CHGS IMPORT </v>
          </cell>
          <cell r="E73">
            <v>62.318270000000069</v>
          </cell>
          <cell r="F73">
            <v>5.6649999999999999E-2</v>
          </cell>
          <cell r="G73">
            <v>0.34373000000000004</v>
          </cell>
          <cell r="H73">
            <v>1.11199</v>
          </cell>
          <cell r="I73">
            <v>8.159000000000001E-2</v>
          </cell>
          <cell r="J73">
            <v>0</v>
          </cell>
          <cell r="K73">
            <v>0</v>
          </cell>
          <cell r="L73">
            <v>63.912230000000065</v>
          </cell>
          <cell r="M73">
            <v>24.012289999999936</v>
          </cell>
          <cell r="N73">
            <v>0</v>
          </cell>
          <cell r="O73">
            <v>0</v>
          </cell>
          <cell r="P73">
            <v>0</v>
          </cell>
          <cell r="Q73">
            <v>24.012289999999936</v>
          </cell>
          <cell r="R73">
            <v>87.924520000000001</v>
          </cell>
          <cell r="T73">
            <v>62318.27000000007</v>
          </cell>
          <cell r="U73">
            <v>56.65</v>
          </cell>
          <cell r="V73">
            <v>343.73</v>
          </cell>
          <cell r="W73">
            <v>1111.99</v>
          </cell>
          <cell r="X73">
            <v>81.59</v>
          </cell>
          <cell r="AA73">
            <v>63912.230000000069</v>
          </cell>
          <cell r="AB73">
            <v>24012.289999999935</v>
          </cell>
          <cell r="AF73">
            <v>24012.289999999935</v>
          </cell>
          <cell r="AG73">
            <v>87924.52</v>
          </cell>
          <cell r="AH73">
            <v>86412.150000000009</v>
          </cell>
          <cell r="AI73">
            <v>62399.860000000073</v>
          </cell>
          <cell r="AJ73">
            <v>0</v>
          </cell>
          <cell r="AK73">
            <v>62399.860000000066</v>
          </cell>
        </row>
        <row r="74">
          <cell r="C74">
            <v>400800</v>
          </cell>
          <cell r="D74" t="str">
            <v xml:space="preserve">  FREIGHT OUT                    </v>
          </cell>
          <cell r="E74">
            <v>39.323980000000006</v>
          </cell>
          <cell r="F74">
            <v>5.5596899999999998</v>
          </cell>
          <cell r="G74">
            <v>6.2090000000000006E-2</v>
          </cell>
          <cell r="H74">
            <v>3.5400999999999998</v>
          </cell>
          <cell r="I74">
            <v>6.4000000000000005E-4</v>
          </cell>
          <cell r="J74">
            <v>0</v>
          </cell>
          <cell r="K74">
            <v>0</v>
          </cell>
          <cell r="L74">
            <v>48.486500000000007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48.486500000000007</v>
          </cell>
          <cell r="T74">
            <v>39323.980000000003</v>
          </cell>
          <cell r="U74">
            <v>5559.69</v>
          </cell>
          <cell r="V74">
            <v>62.09</v>
          </cell>
          <cell r="W74">
            <v>3540.1</v>
          </cell>
          <cell r="X74">
            <v>0.64</v>
          </cell>
          <cell r="AA74">
            <v>48486.5</v>
          </cell>
          <cell r="AF74">
            <v>0</v>
          </cell>
          <cell r="AG74">
            <v>48486.5</v>
          </cell>
          <cell r="AH74">
            <v>39324.620000000003</v>
          </cell>
          <cell r="AI74">
            <v>39324.620000000003</v>
          </cell>
          <cell r="AJ74">
            <v>0</v>
          </cell>
          <cell r="AK74">
            <v>39324.620000000003</v>
          </cell>
        </row>
        <row r="75">
          <cell r="C75">
            <v>400801</v>
          </cell>
          <cell r="D75" t="str">
            <v xml:space="preserve">  CLG. &amp; FREIGHT FWD. EXPORT     </v>
          </cell>
          <cell r="E75">
            <v>8.6115200000000005</v>
          </cell>
          <cell r="F75">
            <v>0</v>
          </cell>
          <cell r="G75">
            <v>0</v>
          </cell>
          <cell r="H75">
            <v>0.20033000000000001</v>
          </cell>
          <cell r="I75">
            <v>0</v>
          </cell>
          <cell r="J75">
            <v>0</v>
          </cell>
          <cell r="K75">
            <v>0</v>
          </cell>
          <cell r="L75">
            <v>8.8118499999999997</v>
          </cell>
          <cell r="M75">
            <v>10.301219999999999</v>
          </cell>
          <cell r="N75">
            <v>0</v>
          </cell>
          <cell r="O75">
            <v>0</v>
          </cell>
          <cell r="P75">
            <v>0</v>
          </cell>
          <cell r="Q75">
            <v>10.301219999999999</v>
          </cell>
          <cell r="R75">
            <v>19.11307</v>
          </cell>
          <cell r="T75">
            <v>8611.52</v>
          </cell>
          <cell r="W75">
            <v>200.33</v>
          </cell>
          <cell r="AA75">
            <v>8811.85</v>
          </cell>
          <cell r="AB75">
            <v>10301.219999999999</v>
          </cell>
          <cell r="AF75">
            <v>10301.219999999999</v>
          </cell>
          <cell r="AG75">
            <v>19113.07</v>
          </cell>
          <cell r="AH75">
            <v>18912.739999999998</v>
          </cell>
          <cell r="AI75">
            <v>8611.5199999999986</v>
          </cell>
          <cell r="AJ75">
            <v>0</v>
          </cell>
          <cell r="AK75">
            <v>8611.52</v>
          </cell>
        </row>
        <row r="76">
          <cell r="C76">
            <v>405104</v>
          </cell>
          <cell r="D76" t="str">
            <v xml:space="preserve">  OCTOROI / OTHER TAXES          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0.80116999999999994</v>
          </cell>
          <cell r="N76">
            <v>0</v>
          </cell>
          <cell r="O76">
            <v>0</v>
          </cell>
          <cell r="P76">
            <v>0</v>
          </cell>
          <cell r="Q76">
            <v>0.80116999999999994</v>
          </cell>
          <cell r="R76">
            <v>0.80116999999999994</v>
          </cell>
          <cell r="AA76">
            <v>0</v>
          </cell>
          <cell r="AB76">
            <v>801.17</v>
          </cell>
          <cell r="AF76">
            <v>801.17</v>
          </cell>
          <cell r="AG76">
            <v>801.17</v>
          </cell>
          <cell r="AH76">
            <v>801.17</v>
          </cell>
          <cell r="AI76">
            <v>0</v>
          </cell>
          <cell r="AK76">
            <v>0</v>
          </cell>
        </row>
        <row r="77">
          <cell r="E77">
            <v>110.25377000000007</v>
          </cell>
          <cell r="F77">
            <v>5.6163400000000001</v>
          </cell>
          <cell r="G77">
            <v>0.40582000000000007</v>
          </cell>
          <cell r="H77">
            <v>4.8524199999999995</v>
          </cell>
          <cell r="I77">
            <v>8.2230000000000011E-2</v>
          </cell>
          <cell r="J77">
            <v>0</v>
          </cell>
          <cell r="K77">
            <v>0</v>
          </cell>
          <cell r="L77">
            <v>121.21058000000008</v>
          </cell>
          <cell r="M77">
            <v>35.114679999999936</v>
          </cell>
          <cell r="N77">
            <v>0</v>
          </cell>
          <cell r="O77">
            <v>0</v>
          </cell>
          <cell r="P77">
            <v>0</v>
          </cell>
          <cell r="Q77">
            <v>35.114679999999936</v>
          </cell>
          <cell r="R77">
            <v>156.32526000000001</v>
          </cell>
          <cell r="T77">
            <v>110253.77000000008</v>
          </cell>
          <cell r="U77">
            <v>5616.3399999999992</v>
          </cell>
          <cell r="V77">
            <v>405.82000000000005</v>
          </cell>
          <cell r="W77">
            <v>4852.42</v>
          </cell>
          <cell r="X77">
            <v>82.23</v>
          </cell>
          <cell r="Y77">
            <v>0</v>
          </cell>
          <cell r="Z77">
            <v>0</v>
          </cell>
          <cell r="AA77">
            <v>121210.58000000007</v>
          </cell>
          <cell r="AB77">
            <v>35114.679999999935</v>
          </cell>
          <cell r="AC77">
            <v>0</v>
          </cell>
          <cell r="AD77">
            <v>0</v>
          </cell>
          <cell r="AE77">
            <v>0</v>
          </cell>
          <cell r="AF77">
            <v>35114.679999999935</v>
          </cell>
          <cell r="AG77">
            <v>156325.26000000004</v>
          </cell>
          <cell r="AH77">
            <v>145450.68000000002</v>
          </cell>
          <cell r="AI77">
            <v>110336.00000000007</v>
          </cell>
          <cell r="AJ77">
            <v>0</v>
          </cell>
          <cell r="AK77">
            <v>110336.00000000007</v>
          </cell>
        </row>
        <row r="79">
          <cell r="C79">
            <v>532500</v>
          </cell>
          <cell r="D79" t="str">
            <v xml:space="preserve">  LEGAL                          </v>
          </cell>
          <cell r="E79">
            <v>0</v>
          </cell>
          <cell r="F79">
            <v>0</v>
          </cell>
          <cell r="G79">
            <v>3.3407</v>
          </cell>
          <cell r="H79">
            <v>9.9390000000000006E-2</v>
          </cell>
          <cell r="I79">
            <v>0</v>
          </cell>
          <cell r="J79">
            <v>2.0935900000000003</v>
          </cell>
          <cell r="K79">
            <v>0</v>
          </cell>
          <cell r="L79">
            <v>5.5336800000000004</v>
          </cell>
          <cell r="M79">
            <v>0</v>
          </cell>
          <cell r="N79">
            <v>0</v>
          </cell>
          <cell r="O79">
            <v>3.1307</v>
          </cell>
          <cell r="P79">
            <v>0</v>
          </cell>
          <cell r="Q79">
            <v>3.1307</v>
          </cell>
          <cell r="R79">
            <v>8.6643800000000013</v>
          </cell>
          <cell r="V79">
            <v>3340.7</v>
          </cell>
          <cell r="W79">
            <v>99.39</v>
          </cell>
          <cell r="Y79">
            <v>2093.59</v>
          </cell>
          <cell r="AA79">
            <v>5533.68</v>
          </cell>
          <cell r="AD79">
            <v>3130.7</v>
          </cell>
          <cell r="AF79">
            <v>3130.7</v>
          </cell>
          <cell r="AG79">
            <v>8664.380000000001</v>
          </cell>
          <cell r="AH79">
            <v>5224.2900000000009</v>
          </cell>
          <cell r="AI79">
            <v>2093.5900000000011</v>
          </cell>
          <cell r="AJ79">
            <v>0</v>
          </cell>
          <cell r="AK79">
            <v>2093.59</v>
          </cell>
        </row>
        <row r="80">
          <cell r="C80">
            <v>532600</v>
          </cell>
          <cell r="D80" t="str">
            <v xml:space="preserve">  AUDIT AND TAX FEES             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2.6273899999999997</v>
          </cell>
          <cell r="K80">
            <v>0</v>
          </cell>
          <cell r="L80">
            <v>2.6273899999999997</v>
          </cell>
          <cell r="M80">
            <v>0</v>
          </cell>
          <cell r="N80">
            <v>0</v>
          </cell>
          <cell r="O80">
            <v>0.69441999999999993</v>
          </cell>
          <cell r="P80">
            <v>0</v>
          </cell>
          <cell r="Q80">
            <v>0.69441999999999993</v>
          </cell>
          <cell r="R80">
            <v>3.3218099999999997</v>
          </cell>
          <cell r="Y80">
            <v>2627.39</v>
          </cell>
          <cell r="AA80">
            <v>2627.39</v>
          </cell>
          <cell r="AD80">
            <v>694.42</v>
          </cell>
          <cell r="AF80">
            <v>694.42</v>
          </cell>
          <cell r="AG80">
            <v>3321.81</v>
          </cell>
          <cell r="AH80">
            <v>3321.81</v>
          </cell>
          <cell r="AI80">
            <v>2627.39</v>
          </cell>
          <cell r="AJ80">
            <v>0</v>
          </cell>
          <cell r="AK80">
            <v>2627.39</v>
          </cell>
        </row>
        <row r="81">
          <cell r="C81">
            <v>532700</v>
          </cell>
          <cell r="D81" t="str">
            <v xml:space="preserve">  PROFESSIONAL FEES              </v>
          </cell>
          <cell r="E81">
            <v>10.489510000000001</v>
          </cell>
          <cell r="F81">
            <v>1.9770300000000001</v>
          </cell>
          <cell r="G81">
            <v>0</v>
          </cell>
          <cell r="H81">
            <v>2.2620000000000001E-2</v>
          </cell>
          <cell r="I81">
            <v>0</v>
          </cell>
          <cell r="J81">
            <v>6.0976300000000005</v>
          </cell>
          <cell r="K81">
            <v>0</v>
          </cell>
          <cell r="L81">
            <v>18.586790000000001</v>
          </cell>
          <cell r="M81">
            <v>0</v>
          </cell>
          <cell r="N81">
            <v>0</v>
          </cell>
          <cell r="O81">
            <v>1.18388</v>
          </cell>
          <cell r="P81">
            <v>0</v>
          </cell>
          <cell r="Q81">
            <v>1.18388</v>
          </cell>
          <cell r="R81">
            <v>19.770669999999999</v>
          </cell>
          <cell r="T81">
            <v>10489.51</v>
          </cell>
          <cell r="U81">
            <v>1977.03</v>
          </cell>
          <cell r="W81">
            <v>22.62</v>
          </cell>
          <cell r="Y81">
            <v>6097.63</v>
          </cell>
          <cell r="AA81">
            <v>18586.79</v>
          </cell>
          <cell r="AD81">
            <v>1183.8800000000001</v>
          </cell>
          <cell r="AF81">
            <v>1183.8800000000001</v>
          </cell>
          <cell r="AG81">
            <v>19770.670000000002</v>
          </cell>
          <cell r="AH81">
            <v>17771.020000000004</v>
          </cell>
          <cell r="AI81">
            <v>16587.140000000003</v>
          </cell>
          <cell r="AJ81">
            <v>0</v>
          </cell>
          <cell r="AK81">
            <v>16587.14</v>
          </cell>
        </row>
        <row r="82">
          <cell r="E82">
            <v>10.489510000000001</v>
          </cell>
          <cell r="F82">
            <v>1.9770300000000001</v>
          </cell>
          <cell r="G82">
            <v>3.3407</v>
          </cell>
          <cell r="H82">
            <v>0.12201000000000001</v>
          </cell>
          <cell r="I82">
            <v>0</v>
          </cell>
          <cell r="J82">
            <v>10.81861</v>
          </cell>
          <cell r="K82">
            <v>0</v>
          </cell>
          <cell r="L82">
            <v>26.747860000000003</v>
          </cell>
          <cell r="M82">
            <v>0</v>
          </cell>
          <cell r="N82">
            <v>0</v>
          </cell>
          <cell r="O82">
            <v>5.0090000000000003</v>
          </cell>
          <cell r="P82">
            <v>0</v>
          </cell>
          <cell r="Q82">
            <v>5.0090000000000003</v>
          </cell>
          <cell r="R82">
            <v>31.75686</v>
          </cell>
          <cell r="T82">
            <v>10489.51</v>
          </cell>
          <cell r="U82">
            <v>1977.03</v>
          </cell>
          <cell r="V82">
            <v>3340.7</v>
          </cell>
          <cell r="W82">
            <v>122.01</v>
          </cell>
          <cell r="X82">
            <v>0</v>
          </cell>
          <cell r="Y82">
            <v>10818.61</v>
          </cell>
          <cell r="Z82">
            <v>0</v>
          </cell>
          <cell r="AA82">
            <v>26747.86</v>
          </cell>
          <cell r="AB82">
            <v>0</v>
          </cell>
          <cell r="AC82">
            <v>0</v>
          </cell>
          <cell r="AD82">
            <v>5009</v>
          </cell>
          <cell r="AE82">
            <v>0</v>
          </cell>
          <cell r="AF82">
            <v>5009</v>
          </cell>
          <cell r="AG82">
            <v>31756.86</v>
          </cell>
          <cell r="AH82">
            <v>26317.120000000003</v>
          </cell>
          <cell r="AI82">
            <v>21308.120000000003</v>
          </cell>
          <cell r="AJ82">
            <v>0</v>
          </cell>
          <cell r="AK82">
            <v>21308.12</v>
          </cell>
        </row>
        <row r="84">
          <cell r="C84">
            <v>405102</v>
          </cell>
          <cell r="D84" t="str">
            <v xml:space="preserve">  EXCISE DUTY PAID               </v>
          </cell>
          <cell r="E84">
            <v>3.0299999999999997E-3</v>
          </cell>
          <cell r="F84">
            <v>0.27779000000000004</v>
          </cell>
          <cell r="G84">
            <v>48.31962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48.600439999999999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48.600439999999999</v>
          </cell>
          <cell r="T84">
            <v>3.03</v>
          </cell>
          <cell r="U84">
            <v>277.79000000000002</v>
          </cell>
          <cell r="V84">
            <v>48319.62</v>
          </cell>
          <cell r="AA84">
            <v>48600.44</v>
          </cell>
          <cell r="AF84">
            <v>0</v>
          </cell>
          <cell r="AG84">
            <v>48600.44</v>
          </cell>
          <cell r="AH84">
            <v>3.0299999999988358</v>
          </cell>
          <cell r="AI84">
            <v>3.0299999999988358</v>
          </cell>
          <cell r="AJ84">
            <v>0</v>
          </cell>
          <cell r="AK84">
            <v>3.03</v>
          </cell>
        </row>
        <row r="85">
          <cell r="C85">
            <v>405103</v>
          </cell>
          <cell r="D85" t="str">
            <v xml:space="preserve">  PURCHASE TAX PAID              </v>
          </cell>
          <cell r="E85">
            <v>0.63602000000000003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0.63602000000000003</v>
          </cell>
          <cell r="M85">
            <v>0.20887999999999998</v>
          </cell>
          <cell r="N85">
            <v>0</v>
          </cell>
          <cell r="O85">
            <v>0</v>
          </cell>
          <cell r="P85">
            <v>0</v>
          </cell>
          <cell r="Q85">
            <v>0.20887999999999998</v>
          </cell>
          <cell r="R85">
            <v>0.84489999999999998</v>
          </cell>
          <cell r="T85">
            <v>636.02</v>
          </cell>
          <cell r="AA85">
            <v>636.02</v>
          </cell>
          <cell r="AB85">
            <v>208.88</v>
          </cell>
          <cell r="AF85">
            <v>208.88</v>
          </cell>
          <cell r="AG85">
            <v>844.9</v>
          </cell>
          <cell r="AH85">
            <v>844.9</v>
          </cell>
          <cell r="AI85">
            <v>636.02</v>
          </cell>
          <cell r="AJ85">
            <v>0</v>
          </cell>
          <cell r="AK85">
            <v>636.02</v>
          </cell>
        </row>
        <row r="86">
          <cell r="C86">
            <v>405104</v>
          </cell>
          <cell r="D86" t="str">
            <v xml:space="preserve">  OCTOROI / OTHER TAXES          </v>
          </cell>
          <cell r="E86">
            <v>0.68410000000000004</v>
          </cell>
          <cell r="F86">
            <v>0</v>
          </cell>
          <cell r="G86">
            <v>0</v>
          </cell>
          <cell r="H86">
            <v>0</v>
          </cell>
          <cell r="I86">
            <v>1.5769999999999999E-2</v>
          </cell>
          <cell r="J86">
            <v>0</v>
          </cell>
          <cell r="K86">
            <v>0</v>
          </cell>
          <cell r="L86">
            <v>0.69986999999999999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0.69986999999999999</v>
          </cell>
          <cell r="T86">
            <v>684.1</v>
          </cell>
          <cell r="X86">
            <v>15.77</v>
          </cell>
          <cell r="AA86">
            <v>699.87</v>
          </cell>
          <cell r="AF86">
            <v>0</v>
          </cell>
          <cell r="AG86">
            <v>699.87</v>
          </cell>
          <cell r="AH86">
            <v>699.87</v>
          </cell>
          <cell r="AI86">
            <v>699.87</v>
          </cell>
          <cell r="AJ86">
            <v>0</v>
          </cell>
          <cell r="AK86">
            <v>699.87</v>
          </cell>
        </row>
        <row r="87">
          <cell r="C87">
            <v>405106</v>
          </cell>
          <cell r="D87" t="str">
            <v xml:space="preserve">  EXCISDE DUTY RECOVERED         </v>
          </cell>
          <cell r="E87">
            <v>0</v>
          </cell>
          <cell r="F87">
            <v>0</v>
          </cell>
          <cell r="G87">
            <v>-48.31962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-48.31962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-48.31962</v>
          </cell>
          <cell r="V87">
            <v>-48319.62</v>
          </cell>
          <cell r="AA87">
            <v>-48319.62</v>
          </cell>
          <cell r="AF87">
            <v>0</v>
          </cell>
          <cell r="AG87">
            <v>-48319.62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</row>
        <row r="88">
          <cell r="C88">
            <v>500700</v>
          </cell>
          <cell r="D88" t="str">
            <v xml:space="preserve">  COMMISSIONS                    </v>
          </cell>
          <cell r="E88">
            <v>0.20707</v>
          </cell>
          <cell r="F88">
            <v>0</v>
          </cell>
          <cell r="G88">
            <v>3.8210900000000003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4.0281600000000006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4.0281600000000006</v>
          </cell>
          <cell r="T88">
            <v>207.07</v>
          </cell>
          <cell r="V88">
            <v>3821.09</v>
          </cell>
          <cell r="AA88">
            <v>4028.1600000000003</v>
          </cell>
          <cell r="AF88">
            <v>0</v>
          </cell>
          <cell r="AG88">
            <v>4028.1600000000003</v>
          </cell>
          <cell r="AH88">
            <v>207.07000000000016</v>
          </cell>
          <cell r="AI88">
            <v>207.07000000000016</v>
          </cell>
          <cell r="AJ88">
            <v>0</v>
          </cell>
          <cell r="AK88">
            <v>207.07</v>
          </cell>
        </row>
        <row r="89">
          <cell r="C89">
            <v>510700</v>
          </cell>
          <cell r="D89" t="str">
            <v xml:space="preserve">  ENTERTAINMENT                  </v>
          </cell>
          <cell r="E89">
            <v>0.62024999999999997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0.62024999999999997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0.62024999999999997</v>
          </cell>
          <cell r="T89">
            <v>275.42</v>
          </cell>
          <cell r="X89">
            <v>81.489999999999995</v>
          </cell>
          <cell r="Y89">
            <v>39.409999999999997</v>
          </cell>
          <cell r="Z89">
            <v>223.93</v>
          </cell>
          <cell r="AA89">
            <v>620.25</v>
          </cell>
          <cell r="AF89">
            <v>0</v>
          </cell>
          <cell r="AG89">
            <v>620.25</v>
          </cell>
          <cell r="AH89">
            <v>620.25</v>
          </cell>
          <cell r="AI89">
            <v>620.25</v>
          </cell>
          <cell r="AJ89">
            <v>0</v>
          </cell>
          <cell r="AK89">
            <v>620.25</v>
          </cell>
        </row>
        <row r="90">
          <cell r="C90">
            <v>530100</v>
          </cell>
          <cell r="D90" t="str">
            <v xml:space="preserve">  RENT - GROUND                  </v>
          </cell>
          <cell r="E90">
            <v>4.5439999999999996</v>
          </cell>
          <cell r="F90">
            <v>0</v>
          </cell>
          <cell r="G90">
            <v>0</v>
          </cell>
          <cell r="H90">
            <v>0</v>
          </cell>
          <cell r="I90">
            <v>0.99399999999999999</v>
          </cell>
          <cell r="J90">
            <v>0</v>
          </cell>
          <cell r="K90">
            <v>0</v>
          </cell>
          <cell r="L90">
            <v>5.5379999999999994</v>
          </cell>
          <cell r="M90">
            <v>0.66255999999999993</v>
          </cell>
          <cell r="N90">
            <v>0</v>
          </cell>
          <cell r="O90">
            <v>0</v>
          </cell>
          <cell r="P90">
            <v>0</v>
          </cell>
          <cell r="Q90">
            <v>0.66255999999999993</v>
          </cell>
          <cell r="R90">
            <v>6.2005599999999994</v>
          </cell>
          <cell r="T90">
            <v>4544</v>
          </cell>
          <cell r="X90">
            <v>994</v>
          </cell>
          <cell r="AA90">
            <v>5538</v>
          </cell>
          <cell r="AB90">
            <v>662.56</v>
          </cell>
          <cell r="AF90">
            <v>662.56</v>
          </cell>
          <cell r="AG90">
            <v>6200.5599999999995</v>
          </cell>
          <cell r="AH90">
            <v>6200.5599999999995</v>
          </cell>
          <cell r="AI90">
            <v>5538</v>
          </cell>
          <cell r="AJ90">
            <v>0</v>
          </cell>
          <cell r="AK90">
            <v>5538</v>
          </cell>
        </row>
        <row r="91">
          <cell r="C91">
            <v>530101</v>
          </cell>
          <cell r="D91" t="str">
            <v xml:space="preserve">  EQUIPMENT RENTAL               </v>
          </cell>
          <cell r="E91">
            <v>0</v>
          </cell>
          <cell r="F91">
            <v>0</v>
          </cell>
          <cell r="G91">
            <v>2.1488200000000002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2.1488200000000002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2.1488200000000002</v>
          </cell>
          <cell r="V91">
            <v>2148.8200000000002</v>
          </cell>
          <cell r="AA91">
            <v>2148.8200000000002</v>
          </cell>
          <cell r="AF91">
            <v>0</v>
          </cell>
          <cell r="AG91">
            <v>2148.8200000000002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</row>
        <row r="92">
          <cell r="C92">
            <v>530306</v>
          </cell>
          <cell r="D92" t="str">
            <v xml:space="preserve">  INSTRUMENT CALIBRATION         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2.7108699999999999</v>
          </cell>
          <cell r="N92">
            <v>0</v>
          </cell>
          <cell r="O92">
            <v>0</v>
          </cell>
          <cell r="P92">
            <v>0</v>
          </cell>
          <cell r="Q92">
            <v>2.7108699999999999</v>
          </cell>
          <cell r="R92">
            <v>2.7108699999999999</v>
          </cell>
          <cell r="AA92">
            <v>0</v>
          </cell>
          <cell r="AB92">
            <v>2710.87</v>
          </cell>
          <cell r="AF92">
            <v>2710.87</v>
          </cell>
          <cell r="AG92">
            <v>2710.87</v>
          </cell>
          <cell r="AH92">
            <v>2710.87</v>
          </cell>
          <cell r="AI92">
            <v>0</v>
          </cell>
          <cell r="AJ92">
            <v>0</v>
          </cell>
          <cell r="AK92">
            <v>0</v>
          </cell>
        </row>
        <row r="93">
          <cell r="C93">
            <v>530700</v>
          </cell>
          <cell r="D93" t="str">
            <v xml:space="preserve">  TRAINING AND SEMINARS          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2.6269999999999998E-2</v>
          </cell>
          <cell r="K93">
            <v>0</v>
          </cell>
          <cell r="L93">
            <v>2.6269999999999998E-2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2.6269999999999998E-2</v>
          </cell>
          <cell r="Y93">
            <v>26.27</v>
          </cell>
          <cell r="AA93">
            <v>26.27</v>
          </cell>
          <cell r="AF93">
            <v>0</v>
          </cell>
          <cell r="AG93">
            <v>26.27</v>
          </cell>
          <cell r="AH93">
            <v>26.27</v>
          </cell>
          <cell r="AI93">
            <v>26.27</v>
          </cell>
          <cell r="AJ93">
            <v>0</v>
          </cell>
          <cell r="AK93">
            <v>26.27</v>
          </cell>
        </row>
        <row r="94">
          <cell r="C94">
            <v>530900</v>
          </cell>
          <cell r="D94" t="str">
            <v xml:space="preserve">  VEHICLE EXPENSES               </v>
          </cell>
          <cell r="E94">
            <v>5.9450000000000003</v>
          </cell>
          <cell r="F94">
            <v>0.27639999999999998</v>
          </cell>
          <cell r="G94">
            <v>0.10536</v>
          </cell>
          <cell r="H94">
            <v>0.62864999999999993</v>
          </cell>
          <cell r="I94">
            <v>1.8620000000000001</v>
          </cell>
          <cell r="J94">
            <v>4.7359999999999999E-2</v>
          </cell>
          <cell r="K94">
            <v>0</v>
          </cell>
          <cell r="L94">
            <v>8.86477</v>
          </cell>
          <cell r="M94">
            <v>1.07657</v>
          </cell>
          <cell r="N94">
            <v>0</v>
          </cell>
          <cell r="O94">
            <v>0</v>
          </cell>
          <cell r="P94">
            <v>0</v>
          </cell>
          <cell r="Q94">
            <v>1.07657</v>
          </cell>
          <cell r="R94">
            <v>9.9413400000000003</v>
          </cell>
          <cell r="T94">
            <v>5945</v>
          </cell>
          <cell r="U94">
            <v>276.39999999999998</v>
          </cell>
          <cell r="V94">
            <v>105.36</v>
          </cell>
          <cell r="W94">
            <v>628.65</v>
          </cell>
          <cell r="X94">
            <v>1862</v>
          </cell>
          <cell r="Y94">
            <v>47.36</v>
          </cell>
          <cell r="AA94">
            <v>8864.77</v>
          </cell>
          <cell r="AB94">
            <v>1076.57</v>
          </cell>
          <cell r="AF94">
            <v>1076.57</v>
          </cell>
          <cell r="AG94">
            <v>9941.34</v>
          </cell>
          <cell r="AH94">
            <v>8930.93</v>
          </cell>
          <cell r="AI94">
            <v>7854.3600000000006</v>
          </cell>
          <cell r="AJ94">
            <v>0</v>
          </cell>
          <cell r="AK94">
            <v>7854.36</v>
          </cell>
        </row>
        <row r="95">
          <cell r="C95">
            <v>531103</v>
          </cell>
          <cell r="D95" t="str">
            <v xml:space="preserve">  INSURANCE RECOVERY             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-0.18190999999999999</v>
          </cell>
          <cell r="K95">
            <v>0</v>
          </cell>
          <cell r="L95">
            <v>-0.18190999999999999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-0.18190999999999999</v>
          </cell>
          <cell r="Y95">
            <v>-181.91</v>
          </cell>
          <cell r="AA95">
            <v>-181.91</v>
          </cell>
          <cell r="AF95">
            <v>0</v>
          </cell>
          <cell r="AG95">
            <v>-181.91</v>
          </cell>
          <cell r="AH95">
            <v>-181.91</v>
          </cell>
          <cell r="AI95">
            <v>-181.91</v>
          </cell>
          <cell r="AJ95">
            <v>0</v>
          </cell>
          <cell r="AK95">
            <v>-181.91</v>
          </cell>
        </row>
        <row r="96">
          <cell r="C96">
            <v>531200</v>
          </cell>
          <cell r="D96" t="str">
            <v xml:space="preserve">  FACILITIES MAINTENANCE         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2.58473</v>
          </cell>
          <cell r="N96">
            <v>3.075E-2</v>
          </cell>
          <cell r="O96">
            <v>0</v>
          </cell>
          <cell r="P96">
            <v>0</v>
          </cell>
          <cell r="Q96">
            <v>2.6154799999999998</v>
          </cell>
          <cell r="R96">
            <v>2.6154799999999998</v>
          </cell>
          <cell r="AA96">
            <v>0</v>
          </cell>
          <cell r="AB96">
            <v>2584.73</v>
          </cell>
          <cell r="AC96">
            <v>30.75</v>
          </cell>
          <cell r="AF96">
            <v>2615.48</v>
          </cell>
          <cell r="AG96">
            <v>2615.48</v>
          </cell>
          <cell r="AH96">
            <v>2615.48</v>
          </cell>
          <cell r="AI96">
            <v>0</v>
          </cell>
          <cell r="AJ96">
            <v>0</v>
          </cell>
          <cell r="AK96">
            <v>0</v>
          </cell>
        </row>
        <row r="97">
          <cell r="C97">
            <v>531203</v>
          </cell>
          <cell r="D97" t="str">
            <v xml:space="preserve">  GUEST HOUSE MAINTENANCE        </v>
          </cell>
          <cell r="E97">
            <v>8.4014299999999995</v>
          </cell>
          <cell r="F97">
            <v>0</v>
          </cell>
          <cell r="G97">
            <v>0</v>
          </cell>
          <cell r="H97">
            <v>0.30885000000000001</v>
          </cell>
          <cell r="I97">
            <v>0</v>
          </cell>
          <cell r="J97">
            <v>0</v>
          </cell>
          <cell r="K97">
            <v>0</v>
          </cell>
          <cell r="L97">
            <v>8.7102799999999991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8.7102799999999991</v>
          </cell>
          <cell r="T97">
            <v>8401.43</v>
          </cell>
          <cell r="W97">
            <v>308.85000000000002</v>
          </cell>
          <cell r="AA97">
            <v>8710.2800000000007</v>
          </cell>
          <cell r="AF97">
            <v>0</v>
          </cell>
          <cell r="AG97">
            <v>8710.2800000000007</v>
          </cell>
          <cell r="AH97">
            <v>8401.43</v>
          </cell>
          <cell r="AI97">
            <v>8401.43</v>
          </cell>
          <cell r="AJ97">
            <v>0</v>
          </cell>
          <cell r="AK97">
            <v>8401.43</v>
          </cell>
        </row>
        <row r="98">
          <cell r="C98">
            <v>531400</v>
          </cell>
          <cell r="D98" t="str">
            <v xml:space="preserve">  FACILITIES SECURITY            </v>
          </cell>
          <cell r="E98">
            <v>0</v>
          </cell>
          <cell r="F98">
            <v>1.85928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1.85928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1.85928</v>
          </cell>
          <cell r="U98">
            <v>1859.28</v>
          </cell>
          <cell r="AA98">
            <v>1859.28</v>
          </cell>
          <cell r="AF98">
            <v>0</v>
          </cell>
          <cell r="AG98">
            <v>1859.28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</row>
        <row r="99">
          <cell r="C99">
            <v>531900</v>
          </cell>
          <cell r="D99" t="str">
            <v xml:space="preserve">  TAXES/ FEES/ LICENSES          </v>
          </cell>
          <cell r="E99">
            <v>3.5849299999999999</v>
          </cell>
          <cell r="F99">
            <v>0</v>
          </cell>
          <cell r="G99">
            <v>0.16102</v>
          </cell>
          <cell r="H99">
            <v>0.30658999999999997</v>
          </cell>
          <cell r="I99">
            <v>9.2120000000000007E-2</v>
          </cell>
          <cell r="J99">
            <v>0.53747</v>
          </cell>
          <cell r="K99">
            <v>1.436E-2</v>
          </cell>
          <cell r="L99">
            <v>4.6964900000000007</v>
          </cell>
          <cell r="M99">
            <v>1.2093900000000002</v>
          </cell>
          <cell r="N99">
            <v>0</v>
          </cell>
          <cell r="O99">
            <v>0</v>
          </cell>
          <cell r="P99">
            <v>0</v>
          </cell>
          <cell r="Q99">
            <v>1.2093900000000002</v>
          </cell>
          <cell r="R99">
            <v>5.9058800000000007</v>
          </cell>
          <cell r="T99">
            <v>3584.93</v>
          </cell>
          <cell r="V99">
            <v>161.02000000000001</v>
          </cell>
          <cell r="W99">
            <v>306.58999999999997</v>
          </cell>
          <cell r="X99">
            <v>92.12</v>
          </cell>
          <cell r="Y99">
            <v>537.47</v>
          </cell>
          <cell r="Z99">
            <v>14.36</v>
          </cell>
          <cell r="AA99">
            <v>4696.49</v>
          </cell>
          <cell r="AB99">
            <v>1209.3900000000001</v>
          </cell>
          <cell r="AF99">
            <v>1209.3900000000001</v>
          </cell>
          <cell r="AG99">
            <v>5905.88</v>
          </cell>
          <cell r="AH99">
            <v>5438.2699999999995</v>
          </cell>
          <cell r="AI99">
            <v>4228.8799999999992</v>
          </cell>
          <cell r="AJ99">
            <v>0</v>
          </cell>
          <cell r="AK99">
            <v>4228.88</v>
          </cell>
        </row>
        <row r="100">
          <cell r="C100">
            <v>532000</v>
          </cell>
          <cell r="D100" t="str">
            <v xml:space="preserve">  OFFICE SUPPLIES                </v>
          </cell>
          <cell r="E100">
            <v>10.621969999999999</v>
          </cell>
          <cell r="F100">
            <v>-1.7800000000000001E-3</v>
          </cell>
          <cell r="G100">
            <v>8.5739999999999997E-2</v>
          </cell>
          <cell r="H100">
            <v>0.42349999999999999</v>
          </cell>
          <cell r="I100">
            <v>0.50314000000000003</v>
          </cell>
          <cell r="J100">
            <v>0.56580999999999992</v>
          </cell>
          <cell r="K100">
            <v>0</v>
          </cell>
          <cell r="L100">
            <v>12.19838</v>
          </cell>
          <cell r="M100">
            <v>2.33629</v>
          </cell>
          <cell r="N100">
            <v>0</v>
          </cell>
          <cell r="O100">
            <v>0.1222</v>
          </cell>
          <cell r="P100">
            <v>0</v>
          </cell>
          <cell r="Q100">
            <v>2.4584899999999998</v>
          </cell>
          <cell r="R100">
            <v>14.65687</v>
          </cell>
          <cell r="T100">
            <v>10621.97</v>
          </cell>
          <cell r="U100">
            <v>-1.78</v>
          </cell>
          <cell r="V100">
            <v>85.74</v>
          </cell>
          <cell r="W100">
            <v>423.5</v>
          </cell>
          <cell r="X100">
            <v>503.14</v>
          </cell>
          <cell r="Y100">
            <v>565.80999999999995</v>
          </cell>
          <cell r="AA100">
            <v>12198.379999999997</v>
          </cell>
          <cell r="AB100">
            <v>2336.29</v>
          </cell>
          <cell r="AD100">
            <v>122.2</v>
          </cell>
          <cell r="AF100">
            <v>2458.4899999999998</v>
          </cell>
          <cell r="AG100">
            <v>14656.869999999997</v>
          </cell>
          <cell r="AH100">
            <v>14149.409999999998</v>
          </cell>
          <cell r="AI100">
            <v>11690.919999999998</v>
          </cell>
          <cell r="AJ100">
            <v>0</v>
          </cell>
          <cell r="AK100">
            <v>11690.919999999998</v>
          </cell>
        </row>
        <row r="101">
          <cell r="C101">
            <v>532100</v>
          </cell>
          <cell r="D101" t="str">
            <v xml:space="preserve">  RECRUITING                     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0.81647999999999998</v>
          </cell>
          <cell r="K101">
            <v>0</v>
          </cell>
          <cell r="L101">
            <v>0.81647999999999998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0.81647999999999998</v>
          </cell>
          <cell r="Y101">
            <v>816.48</v>
          </cell>
          <cell r="AA101">
            <v>816.48</v>
          </cell>
          <cell r="AF101">
            <v>0</v>
          </cell>
          <cell r="AG101">
            <v>816.48</v>
          </cell>
          <cell r="AH101">
            <v>816.48</v>
          </cell>
          <cell r="AI101">
            <v>816.48</v>
          </cell>
          <cell r="AJ101">
            <v>0</v>
          </cell>
          <cell r="AK101">
            <v>816.48</v>
          </cell>
        </row>
        <row r="102">
          <cell r="C102">
            <v>532300</v>
          </cell>
          <cell r="D102" t="str">
            <v xml:space="preserve">  BOOKS AND PERIODICALS OFFICE   </v>
          </cell>
          <cell r="E102">
            <v>6.4099999999999999E-3</v>
          </cell>
          <cell r="F102">
            <v>-5.0959999999999998E-2</v>
          </cell>
          <cell r="G102">
            <v>0</v>
          </cell>
          <cell r="H102">
            <v>4.4200000000000003E-3</v>
          </cell>
          <cell r="I102">
            <v>1.502E-2</v>
          </cell>
          <cell r="J102">
            <v>0</v>
          </cell>
          <cell r="K102">
            <v>0</v>
          </cell>
          <cell r="L102">
            <v>-2.511E-2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-2.511E-2</v>
          </cell>
          <cell r="T102">
            <v>6.41</v>
          </cell>
          <cell r="U102">
            <v>-50.96</v>
          </cell>
          <cell r="W102">
            <v>4.42</v>
          </cell>
          <cell r="X102">
            <v>15.02</v>
          </cell>
          <cell r="AA102">
            <v>-25.109999999999996</v>
          </cell>
          <cell r="AF102">
            <v>0</v>
          </cell>
          <cell r="AG102">
            <v>-25.109999999999996</v>
          </cell>
          <cell r="AH102">
            <v>21.430000000000007</v>
          </cell>
          <cell r="AI102">
            <v>21.430000000000007</v>
          </cell>
          <cell r="AJ102">
            <v>0</v>
          </cell>
          <cell r="AK102">
            <v>21.43</v>
          </cell>
        </row>
        <row r="103">
          <cell r="C103">
            <v>532304</v>
          </cell>
          <cell r="D103" t="str">
            <v xml:space="preserve">  SUBSCRIPTIONS                  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0.19950999999999999</v>
          </cell>
          <cell r="K103">
            <v>0</v>
          </cell>
          <cell r="L103">
            <v>0.19950999999999999</v>
          </cell>
          <cell r="M103">
            <v>0</v>
          </cell>
          <cell r="N103">
            <v>0</v>
          </cell>
          <cell r="O103">
            <v>8.8349999999999998E-2</v>
          </cell>
          <cell r="P103">
            <v>0</v>
          </cell>
          <cell r="Q103">
            <v>8.8349999999999998E-2</v>
          </cell>
          <cell r="R103">
            <v>0.28786</v>
          </cell>
          <cell r="Y103">
            <v>199.51</v>
          </cell>
          <cell r="AA103">
            <v>199.51</v>
          </cell>
          <cell r="AD103">
            <v>88.35</v>
          </cell>
          <cell r="AF103">
            <v>88.35</v>
          </cell>
          <cell r="AG103">
            <v>287.86</v>
          </cell>
          <cell r="AH103">
            <v>287.86</v>
          </cell>
          <cell r="AI103">
            <v>199.51000000000002</v>
          </cell>
          <cell r="AJ103">
            <v>0</v>
          </cell>
          <cell r="AK103">
            <v>199.51</v>
          </cell>
        </row>
        <row r="104">
          <cell r="C104">
            <v>533100</v>
          </cell>
          <cell r="D104" t="str">
            <v xml:space="preserve">  COMPUTER MAINTENANCE SOFTWARE  </v>
          </cell>
          <cell r="E104">
            <v>6.2649999999999997E-2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6.2649999999999997E-2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6.2649999999999997E-2</v>
          </cell>
          <cell r="T104">
            <v>62.65</v>
          </cell>
          <cell r="AA104">
            <v>62.65</v>
          </cell>
          <cell r="AF104">
            <v>0</v>
          </cell>
          <cell r="AG104">
            <v>62.65</v>
          </cell>
          <cell r="AH104">
            <v>62.65</v>
          </cell>
          <cell r="AI104">
            <v>62.65</v>
          </cell>
          <cell r="AJ104">
            <v>0</v>
          </cell>
          <cell r="AK104">
            <v>62.65</v>
          </cell>
        </row>
        <row r="105">
          <cell r="C105">
            <v>533500</v>
          </cell>
          <cell r="D105" t="str">
            <v xml:space="preserve">  ADVERTISING AND PROMOTION      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0.26505000000000001</v>
          </cell>
          <cell r="J105">
            <v>0</v>
          </cell>
          <cell r="K105">
            <v>0</v>
          </cell>
          <cell r="L105">
            <v>0.26505000000000001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0.26505000000000001</v>
          </cell>
          <cell r="X105">
            <v>265.05</v>
          </cell>
          <cell r="AA105">
            <v>265.05</v>
          </cell>
          <cell r="AF105">
            <v>0</v>
          </cell>
          <cell r="AG105">
            <v>265.05</v>
          </cell>
          <cell r="AH105">
            <v>265.05</v>
          </cell>
          <cell r="AI105">
            <v>265.05</v>
          </cell>
          <cell r="AJ105">
            <v>0</v>
          </cell>
          <cell r="AK105">
            <v>265.05</v>
          </cell>
        </row>
        <row r="106">
          <cell r="C106">
            <v>533504</v>
          </cell>
          <cell r="D106" t="str">
            <v xml:space="preserve">  BUSINESS PROMOTION EXPENSES    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5.5199999999999997E-3</v>
          </cell>
          <cell r="N106">
            <v>0</v>
          </cell>
          <cell r="O106">
            <v>0</v>
          </cell>
          <cell r="P106">
            <v>0</v>
          </cell>
          <cell r="Q106">
            <v>5.5199999999999997E-3</v>
          </cell>
          <cell r="R106">
            <v>5.5199999999999997E-3</v>
          </cell>
          <cell r="AA106">
            <v>0</v>
          </cell>
          <cell r="AB106">
            <v>5.52</v>
          </cell>
          <cell r="AF106">
            <v>5.52</v>
          </cell>
          <cell r="AG106">
            <v>5.52</v>
          </cell>
          <cell r="AH106">
            <v>5.52</v>
          </cell>
          <cell r="AI106">
            <v>0</v>
          </cell>
          <cell r="AJ106">
            <v>0</v>
          </cell>
          <cell r="AK106">
            <v>0</v>
          </cell>
        </row>
        <row r="107">
          <cell r="C107">
            <v>533600</v>
          </cell>
          <cell r="D107" t="str">
            <v xml:space="preserve">  MISC. EXPENSES                 </v>
          </cell>
          <cell r="E107">
            <v>0.49743999999999999</v>
          </cell>
          <cell r="F107">
            <v>0.89619000000000004</v>
          </cell>
          <cell r="G107">
            <v>0.13419999999999999</v>
          </cell>
          <cell r="H107">
            <v>0.30002999999999996</v>
          </cell>
          <cell r="I107">
            <v>0.35458999999999996</v>
          </cell>
          <cell r="J107">
            <v>0.78282000000000007</v>
          </cell>
          <cell r="K107">
            <v>0</v>
          </cell>
          <cell r="L107">
            <v>2.9652699999999999</v>
          </cell>
          <cell r="M107">
            <v>0.76436000000000004</v>
          </cell>
          <cell r="N107">
            <v>0</v>
          </cell>
          <cell r="O107">
            <v>5.5199999999999997E-3</v>
          </cell>
          <cell r="P107">
            <v>0</v>
          </cell>
          <cell r="Q107">
            <v>0.76988000000000001</v>
          </cell>
          <cell r="R107">
            <v>3.73515</v>
          </cell>
          <cell r="T107">
            <v>497.44</v>
          </cell>
          <cell r="U107">
            <v>896.19</v>
          </cell>
          <cell r="V107">
            <v>134.19999999999999</v>
          </cell>
          <cell r="W107">
            <v>300.02999999999997</v>
          </cell>
          <cell r="X107">
            <v>354.59</v>
          </cell>
          <cell r="Y107">
            <v>782.82</v>
          </cell>
          <cell r="AA107">
            <v>2965.2700000000004</v>
          </cell>
          <cell r="AB107">
            <v>764.36</v>
          </cell>
          <cell r="AD107">
            <v>5.52</v>
          </cell>
          <cell r="AF107">
            <v>769.88</v>
          </cell>
          <cell r="AG107">
            <v>3735.1500000000005</v>
          </cell>
          <cell r="AH107">
            <v>2404.7300000000005</v>
          </cell>
          <cell r="AI107">
            <v>1634.8500000000004</v>
          </cell>
          <cell r="AJ107">
            <v>0</v>
          </cell>
          <cell r="AK107">
            <v>1634.85</v>
          </cell>
        </row>
        <row r="108">
          <cell r="C108">
            <v>533617</v>
          </cell>
          <cell r="D108" t="str">
            <v xml:space="preserve">  GIFTS                          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9.1599999999999997E-3</v>
          </cell>
          <cell r="J108">
            <v>0</v>
          </cell>
          <cell r="K108">
            <v>0</v>
          </cell>
          <cell r="L108">
            <v>9.1599999999999997E-3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9.1599999999999997E-3</v>
          </cell>
          <cell r="X108">
            <v>9.16</v>
          </cell>
          <cell r="AA108">
            <v>9.16</v>
          </cell>
          <cell r="AF108">
            <v>0</v>
          </cell>
          <cell r="AG108">
            <v>9.16</v>
          </cell>
          <cell r="AH108">
            <v>9.16</v>
          </cell>
          <cell r="AI108">
            <v>9.16</v>
          </cell>
          <cell r="AJ108">
            <v>0</v>
          </cell>
          <cell r="AK108">
            <v>9.16</v>
          </cell>
        </row>
        <row r="109">
          <cell r="C109">
            <v>600000</v>
          </cell>
          <cell r="D109" t="str">
            <v xml:space="preserve">  DEPARTMENT EXP ALLOCATION IN   </v>
          </cell>
          <cell r="E109">
            <v>1.5859400000000001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1.5859400000000001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1.5859400000000001</v>
          </cell>
          <cell r="T109">
            <v>1585.94</v>
          </cell>
          <cell r="AA109">
            <v>1585.94</v>
          </cell>
          <cell r="AF109">
            <v>0</v>
          </cell>
          <cell r="AG109">
            <v>1585.94</v>
          </cell>
          <cell r="AH109">
            <v>1585.94</v>
          </cell>
          <cell r="AI109">
            <v>1585.94</v>
          </cell>
          <cell r="AJ109">
            <v>0</v>
          </cell>
          <cell r="AK109">
            <v>1585.94</v>
          </cell>
        </row>
        <row r="110">
          <cell r="C110">
            <v>810201</v>
          </cell>
          <cell r="D110" t="str">
            <v xml:space="preserve">  ROUNDING DIFFERENCES (PAR)     </v>
          </cell>
          <cell r="E110">
            <v>0</v>
          </cell>
          <cell r="F110">
            <v>2.9999999999999997E-5</v>
          </cell>
          <cell r="G110">
            <v>1.0000000000000001E-5</v>
          </cell>
          <cell r="H110">
            <v>-5.0000000000000002E-5</v>
          </cell>
          <cell r="I110">
            <v>1.7999999999999998E-4</v>
          </cell>
          <cell r="J110">
            <v>0</v>
          </cell>
          <cell r="K110">
            <v>0</v>
          </cell>
          <cell r="L110">
            <v>1.6999999999999999E-4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1.6999999999999999E-4</v>
          </cell>
          <cell r="U110">
            <v>0.03</v>
          </cell>
          <cell r="V110">
            <v>0.01</v>
          </cell>
          <cell r="W110">
            <v>-0.05</v>
          </cell>
          <cell r="X110">
            <v>0.18</v>
          </cell>
          <cell r="AA110">
            <v>0.16999999999999998</v>
          </cell>
          <cell r="AF110">
            <v>0</v>
          </cell>
          <cell r="AG110">
            <v>0.16999999999999998</v>
          </cell>
          <cell r="AH110">
            <v>0.18</v>
          </cell>
          <cell r="AI110">
            <v>0.18</v>
          </cell>
          <cell r="AJ110">
            <v>0</v>
          </cell>
          <cell r="AK110">
            <v>0.18</v>
          </cell>
        </row>
        <row r="111">
          <cell r="E111">
            <v>37.400239999999997</v>
          </cell>
          <cell r="F111">
            <v>3.2569500000000002</v>
          </cell>
          <cell r="G111">
            <v>6.4562400000000002</v>
          </cell>
          <cell r="H111">
            <v>1.9719899999999999</v>
          </cell>
          <cell r="I111">
            <v>4.1110299999999995</v>
          </cell>
          <cell r="J111">
            <v>2.7938100000000001</v>
          </cell>
          <cell r="K111">
            <v>1.436E-2</v>
          </cell>
          <cell r="L111">
            <v>56.004619999999996</v>
          </cell>
          <cell r="M111">
            <v>11.559170000000002</v>
          </cell>
          <cell r="N111">
            <v>3.075E-2</v>
          </cell>
          <cell r="O111">
            <v>0.21607000000000001</v>
          </cell>
          <cell r="P111">
            <v>0</v>
          </cell>
          <cell r="Q111">
            <v>11.805990000000001</v>
          </cell>
          <cell r="R111">
            <v>67.810609999999983</v>
          </cell>
          <cell r="T111">
            <v>37055.410000000011</v>
          </cell>
          <cell r="U111">
            <v>3256.9500000000003</v>
          </cell>
          <cell r="V111">
            <v>6456.24</v>
          </cell>
          <cell r="W111">
            <v>1971.99</v>
          </cell>
          <cell r="X111">
            <v>4192.5200000000004</v>
          </cell>
          <cell r="Y111">
            <v>2833.22</v>
          </cell>
          <cell r="Z111">
            <v>238.29000000000002</v>
          </cell>
          <cell r="AA111">
            <v>56004.62000000001</v>
          </cell>
          <cell r="AB111">
            <v>11559.170000000002</v>
          </cell>
          <cell r="AC111">
            <v>30.75</v>
          </cell>
          <cell r="AD111">
            <v>216.07000000000002</v>
          </cell>
          <cell r="AE111">
            <v>0</v>
          </cell>
          <cell r="AF111">
            <v>11805.99</v>
          </cell>
          <cell r="AG111">
            <v>67810.61</v>
          </cell>
          <cell r="AH111">
            <v>56125.430000000008</v>
          </cell>
          <cell r="AI111">
            <v>44319.44000000001</v>
          </cell>
          <cell r="AJ111">
            <v>0</v>
          </cell>
          <cell r="AK111">
            <v>44319.440000000017</v>
          </cell>
        </row>
        <row r="113">
          <cell r="E113">
            <v>684.23241832760323</v>
          </cell>
          <cell r="F113">
            <v>16.063489999999998</v>
          </cell>
          <cell r="G113">
            <v>20.48959</v>
          </cell>
          <cell r="H113">
            <v>32.335349999999998</v>
          </cell>
          <cell r="I113">
            <v>22.454790646109497</v>
          </cell>
          <cell r="J113">
            <v>62.064510244498194</v>
          </cell>
          <cell r="K113">
            <v>18.442038127602963</v>
          </cell>
          <cell r="L113">
            <v>856.08218734581385</v>
          </cell>
          <cell r="M113">
            <v>121.28383560759681</v>
          </cell>
          <cell r="N113">
            <v>7.3209064583034626</v>
          </cell>
          <cell r="O113">
            <v>11.198963147921914</v>
          </cell>
          <cell r="P113">
            <v>0.18849744036385799</v>
          </cell>
          <cell r="Q113">
            <v>139.99220265418603</v>
          </cell>
          <cell r="R113">
            <v>996.07438999999999</v>
          </cell>
          <cell r="T113">
            <v>483952.76000000013</v>
          </cell>
          <cell r="U113">
            <v>16063.49</v>
          </cell>
          <cell r="V113">
            <v>20489.589999999997</v>
          </cell>
          <cell r="W113">
            <v>32335.35</v>
          </cell>
          <cell r="X113">
            <v>212449.34</v>
          </cell>
          <cell r="Y113">
            <v>52088.170000000006</v>
          </cell>
          <cell r="Z113">
            <v>10261.6</v>
          </cell>
          <cell r="AA113">
            <v>827640.3</v>
          </cell>
          <cell r="AB113">
            <v>154038.94999999995</v>
          </cell>
          <cell r="AC113">
            <v>316.22000000000003</v>
          </cell>
          <cell r="AD113">
            <v>14066.519999999999</v>
          </cell>
          <cell r="AE113">
            <v>12.4</v>
          </cell>
          <cell r="AF113">
            <v>168434.08999999994</v>
          </cell>
          <cell r="AG113">
            <v>996074.3899999999</v>
          </cell>
          <cell r="AH113">
            <v>927185.96</v>
          </cell>
          <cell r="AI113">
            <v>758751.87000000011</v>
          </cell>
          <cell r="AJ113">
            <v>0</v>
          </cell>
          <cell r="AK113">
            <v>758751.87000000023</v>
          </cell>
        </row>
        <row r="115">
          <cell r="E115">
            <v>1086.9231674612429</v>
          </cell>
          <cell r="F115">
            <v>16.421989999999997</v>
          </cell>
          <cell r="G115">
            <v>22.488939999999999</v>
          </cell>
          <cell r="H115">
            <v>48.507459999999995</v>
          </cell>
          <cell r="I115">
            <v>23.299733985345185</v>
          </cell>
          <cell r="J115">
            <v>62.80455799446726</v>
          </cell>
          <cell r="K115">
            <v>19.749903512175404</v>
          </cell>
          <cell r="L115">
            <v>1280.1957529532308</v>
          </cell>
          <cell r="M115">
            <v>261.93275862218087</v>
          </cell>
          <cell r="N115">
            <v>7.3209064583034626</v>
          </cell>
          <cell r="O115">
            <v>11.746844525920972</v>
          </cell>
          <cell r="P115">
            <v>0.18849744036385799</v>
          </cell>
          <cell r="Q115">
            <v>281.18900704676912</v>
          </cell>
          <cell r="R115">
            <v>1561.3847599999999</v>
          </cell>
          <cell r="T115">
            <v>862248.02000000025</v>
          </cell>
          <cell r="U115">
            <v>16421.989999999998</v>
          </cell>
          <cell r="V115">
            <v>22488.939999999995</v>
          </cell>
          <cell r="W115">
            <v>48507.46</v>
          </cell>
          <cell r="X115">
            <v>222737.6</v>
          </cell>
          <cell r="Y115">
            <v>52896.970000000008</v>
          </cell>
          <cell r="Z115">
            <v>10261.6</v>
          </cell>
          <cell r="AA115">
            <v>1235562.58</v>
          </cell>
          <cell r="AB115">
            <v>311427.03999999992</v>
          </cell>
          <cell r="AC115">
            <v>316.22000000000003</v>
          </cell>
          <cell r="AD115">
            <v>14066.519999999999</v>
          </cell>
          <cell r="AE115">
            <v>12.4</v>
          </cell>
          <cell r="AF115">
            <v>325822.17999999993</v>
          </cell>
          <cell r="AG115">
            <v>1561384.7599999998</v>
          </cell>
          <cell r="AH115">
            <v>1473966.37</v>
          </cell>
          <cell r="AI115">
            <v>1148144.1900000002</v>
          </cell>
          <cell r="AJ115">
            <v>0</v>
          </cell>
          <cell r="AK115">
            <v>1148144.1900000002</v>
          </cell>
        </row>
      </sheetData>
      <sheetData sheetId="2" refreshError="1">
        <row r="4">
          <cell r="G4" t="str">
            <v>CIPL</v>
          </cell>
          <cell r="N4" t="str">
            <v>CIPL Total</v>
          </cell>
          <cell r="O4" t="str">
            <v>CPIPL</v>
          </cell>
          <cell r="R4" t="str">
            <v>CPIPL Total</v>
          </cell>
          <cell r="S4" t="str">
            <v>Grand Total</v>
          </cell>
          <cell r="U4" t="str">
            <v>CIPL</v>
          </cell>
          <cell r="AB4" t="str">
            <v>CIPL Total</v>
          </cell>
          <cell r="AC4" t="str">
            <v>CPIPL</v>
          </cell>
          <cell r="AE4" t="str">
            <v>CPIPL Total</v>
          </cell>
          <cell r="AF4" t="str">
            <v>Grand Total</v>
          </cell>
          <cell r="AG4" t="str">
            <v>EXCL N,C&amp; PONDI</v>
          </cell>
          <cell r="AH4" t="str">
            <v>EXCL N,C, PONDI &amp; CPIPL</v>
          </cell>
          <cell r="AJ4" t="str">
            <v>CIPL</v>
          </cell>
        </row>
        <row r="5">
          <cell r="C5" t="str">
            <v>Ledger Acc.</v>
          </cell>
          <cell r="D5" t="str">
            <v>Ledger Account Description</v>
          </cell>
          <cell r="E5" t="str">
            <v>basis</v>
          </cell>
          <cell r="G5" t="str">
            <v>OPERATION</v>
          </cell>
          <cell r="H5" t="str">
            <v>NOIDA</v>
          </cell>
          <cell r="I5" t="str">
            <v>PONDI</v>
          </cell>
          <cell r="J5" t="str">
            <v>CHENNAI</v>
          </cell>
          <cell r="K5" t="str">
            <v>CORPORATE</v>
          </cell>
          <cell r="L5" t="str">
            <v>FINANCE</v>
          </cell>
          <cell r="M5" t="str">
            <v>SALES/MKTG</v>
          </cell>
          <cell r="O5" t="str">
            <v>OPERATION</v>
          </cell>
          <cell r="P5" t="str">
            <v>CORPORATE</v>
          </cell>
          <cell r="Q5" t="str">
            <v>FINANCE</v>
          </cell>
          <cell r="U5" t="str">
            <v>OPERATION</v>
          </cell>
          <cell r="V5" t="str">
            <v>NOIDA</v>
          </cell>
          <cell r="W5" t="str">
            <v>PONDI</v>
          </cell>
          <cell r="X5" t="str">
            <v>CHENNAI</v>
          </cell>
          <cell r="Y5" t="str">
            <v>CORPORATE</v>
          </cell>
          <cell r="Z5" t="str">
            <v>FINANCE</v>
          </cell>
          <cell r="AA5" t="str">
            <v>SALES/MKTG</v>
          </cell>
          <cell r="AC5" t="str">
            <v>OPERATION</v>
          </cell>
          <cell r="AD5" t="str">
            <v>FINANCE</v>
          </cell>
        </row>
        <row r="6">
          <cell r="C6">
            <v>450100</v>
          </cell>
          <cell r="D6" t="str">
            <v xml:space="preserve">  DIRECT LABOR WAGES             </v>
          </cell>
          <cell r="E6" t="str">
            <v>CTC</v>
          </cell>
          <cell r="F6" t="str">
            <v>CIPL + CPIPL</v>
          </cell>
          <cell r="G6">
            <v>278.43006591291493</v>
          </cell>
          <cell r="H6">
            <v>0</v>
          </cell>
          <cell r="I6">
            <v>1.1314600000000001</v>
          </cell>
          <cell r="J6">
            <v>7.4188400000000003</v>
          </cell>
          <cell r="N6">
            <v>286.98036591291492</v>
          </cell>
          <cell r="O6">
            <v>106.89311408708504</v>
          </cell>
          <cell r="Q6">
            <v>0</v>
          </cell>
          <cell r="R6">
            <v>106.89311408708504</v>
          </cell>
          <cell r="S6">
            <v>393.87347999999997</v>
          </cell>
          <cell r="U6">
            <v>270740.8</v>
          </cell>
          <cell r="V6">
            <v>0</v>
          </cell>
          <cell r="W6">
            <v>1131.46</v>
          </cell>
          <cell r="X6">
            <v>7418.84</v>
          </cell>
          <cell r="AB6">
            <v>279291.10000000003</v>
          </cell>
          <cell r="AC6">
            <v>114582.38</v>
          </cell>
          <cell r="AE6">
            <v>114582.38</v>
          </cell>
          <cell r="AF6">
            <v>393873.48000000004</v>
          </cell>
          <cell r="AG6">
            <v>385323.18</v>
          </cell>
          <cell r="AH6">
            <v>270740.8</v>
          </cell>
          <cell r="AI6">
            <v>0</v>
          </cell>
          <cell r="AJ6">
            <v>270740.8</v>
          </cell>
        </row>
        <row r="7">
          <cell r="C7">
            <v>450101</v>
          </cell>
          <cell r="D7" t="str">
            <v xml:space="preserve">  DIRECT LABOR WAGES-OTHER SERV  </v>
          </cell>
          <cell r="E7" t="str">
            <v>CTC</v>
          </cell>
          <cell r="F7" t="str">
            <v>CIPL + CPIPL</v>
          </cell>
          <cell r="G7">
            <v>27.338157188534964</v>
          </cell>
          <cell r="H7">
            <v>0</v>
          </cell>
          <cell r="I7">
            <v>0</v>
          </cell>
          <cell r="J7">
            <v>0</v>
          </cell>
          <cell r="N7">
            <v>27.338157188534964</v>
          </cell>
          <cell r="O7">
            <v>10.495492811465027</v>
          </cell>
          <cell r="Q7">
            <v>0</v>
          </cell>
          <cell r="R7">
            <v>10.495492811465027</v>
          </cell>
          <cell r="S7">
            <v>37.833649999999992</v>
          </cell>
          <cell r="U7">
            <v>27387.42</v>
          </cell>
          <cell r="AB7">
            <v>27387.42</v>
          </cell>
          <cell r="AC7">
            <v>10446.23</v>
          </cell>
          <cell r="AE7">
            <v>10446.23</v>
          </cell>
          <cell r="AF7">
            <v>37833.649999999994</v>
          </cell>
          <cell r="AG7">
            <v>37833.649999999994</v>
          </cell>
          <cell r="AH7">
            <v>27387.419999999995</v>
          </cell>
          <cell r="AI7">
            <v>0</v>
          </cell>
          <cell r="AJ7">
            <v>27387.42</v>
          </cell>
        </row>
        <row r="8">
          <cell r="C8">
            <v>450400</v>
          </cell>
          <cell r="D8" t="str">
            <v xml:space="preserve">  DIRECT LABOR BONUSES           </v>
          </cell>
          <cell r="E8" t="str">
            <v>CTC</v>
          </cell>
          <cell r="F8" t="str">
            <v>CIPL + CPIPL</v>
          </cell>
          <cell r="G8">
            <v>7.2610958838268846</v>
          </cell>
          <cell r="H8">
            <v>0</v>
          </cell>
          <cell r="I8">
            <v>0</v>
          </cell>
          <cell r="J8">
            <v>0</v>
          </cell>
          <cell r="N8">
            <v>7.2610958838268846</v>
          </cell>
          <cell r="O8">
            <v>2.7876341161731153</v>
          </cell>
          <cell r="Q8">
            <v>0</v>
          </cell>
          <cell r="R8">
            <v>2.7876341161731153</v>
          </cell>
          <cell r="S8">
            <v>10.048729999999999</v>
          </cell>
          <cell r="U8">
            <v>6798.87</v>
          </cell>
          <cell r="AB8">
            <v>6798.87</v>
          </cell>
          <cell r="AC8">
            <v>3249.86</v>
          </cell>
          <cell r="AE8">
            <v>3249.86</v>
          </cell>
          <cell r="AF8">
            <v>10048.73</v>
          </cell>
          <cell r="AG8">
            <v>10048.73</v>
          </cell>
          <cell r="AH8">
            <v>6798.869999999999</v>
          </cell>
          <cell r="AI8">
            <v>0</v>
          </cell>
          <cell r="AJ8">
            <v>6798.87</v>
          </cell>
        </row>
        <row r="9">
          <cell r="G9">
            <v>313.0293189852768</v>
          </cell>
          <cell r="H9">
            <v>0</v>
          </cell>
          <cell r="I9">
            <v>1.1314600000000001</v>
          </cell>
          <cell r="J9">
            <v>7.4188400000000003</v>
          </cell>
          <cell r="K9">
            <v>0</v>
          </cell>
          <cell r="L9">
            <v>0</v>
          </cell>
          <cell r="M9">
            <v>0</v>
          </cell>
          <cell r="N9">
            <v>321.5796189852768</v>
          </cell>
          <cell r="O9">
            <v>120.17624101472317</v>
          </cell>
          <cell r="P9">
            <v>0</v>
          </cell>
          <cell r="Q9">
            <v>0</v>
          </cell>
          <cell r="R9">
            <v>120.17624101472317</v>
          </cell>
          <cell r="S9">
            <v>441.75585999999993</v>
          </cell>
          <cell r="U9">
            <v>304927.08999999997</v>
          </cell>
          <cell r="V9">
            <v>0</v>
          </cell>
          <cell r="W9">
            <v>1131.46</v>
          </cell>
          <cell r="X9">
            <v>7418.84</v>
          </cell>
          <cell r="Y9">
            <v>0</v>
          </cell>
          <cell r="Z9">
            <v>0</v>
          </cell>
          <cell r="AA9">
            <v>0</v>
          </cell>
          <cell r="AB9">
            <v>313477.39</v>
          </cell>
          <cell r="AC9">
            <v>128278.47</v>
          </cell>
          <cell r="AD9">
            <v>0</v>
          </cell>
          <cell r="AE9">
            <v>128278.47</v>
          </cell>
          <cell r="AF9">
            <v>441755.86</v>
          </cell>
          <cell r="AG9">
            <v>433205.55999999994</v>
          </cell>
          <cell r="AH9">
            <v>304927.08999999997</v>
          </cell>
          <cell r="AI9">
            <v>0</v>
          </cell>
          <cell r="AJ9">
            <v>304927.08999999997</v>
          </cell>
        </row>
        <row r="11">
          <cell r="C11">
            <v>531500</v>
          </cell>
          <cell r="D11" t="str">
            <v xml:space="preserve">  UTILITIES ELECTRIC             </v>
          </cell>
          <cell r="E11" t="str">
            <v>Actuals</v>
          </cell>
          <cell r="F11" t="str">
            <v>CIPL + CPIPL</v>
          </cell>
          <cell r="G11">
            <v>92.725991105560681</v>
          </cell>
          <cell r="H11">
            <v>3.2515800000000001</v>
          </cell>
          <cell r="I11">
            <v>0</v>
          </cell>
          <cell r="J11">
            <v>4.34504</v>
          </cell>
          <cell r="K11">
            <v>0.87717057068479132</v>
          </cell>
          <cell r="L11">
            <v>0.88094919414076311</v>
          </cell>
          <cell r="M11">
            <v>1.5371624541989053</v>
          </cell>
          <cell r="N11">
            <v>103.61789332458515</v>
          </cell>
          <cell r="O11">
            <v>22.850297052800716</v>
          </cell>
          <cell r="P11">
            <v>0</v>
          </cell>
          <cell r="Q11">
            <v>0.5419396226141282</v>
          </cell>
          <cell r="R11">
            <v>23.392236675414843</v>
          </cell>
          <cell r="S11">
            <v>127.01013</v>
          </cell>
          <cell r="U11">
            <v>100140.37</v>
          </cell>
          <cell r="V11">
            <v>3251.58</v>
          </cell>
          <cell r="W11">
            <v>0</v>
          </cell>
          <cell r="X11">
            <v>4345.04</v>
          </cell>
          <cell r="Y11">
            <v>914.59</v>
          </cell>
          <cell r="Z11">
            <v>962.86</v>
          </cell>
          <cell r="AA11">
            <v>566.57000000000005</v>
          </cell>
          <cell r="AB11">
            <v>110181.01</v>
          </cell>
          <cell r="AC11">
            <v>16829.12</v>
          </cell>
          <cell r="AD11">
            <v>0</v>
          </cell>
          <cell r="AE11">
            <v>16829.12</v>
          </cell>
          <cell r="AF11">
            <v>127010.12999999999</v>
          </cell>
          <cell r="AG11">
            <v>119413.51</v>
          </cell>
          <cell r="AH11">
            <v>102584.39</v>
          </cell>
          <cell r="AI11">
            <v>0</v>
          </cell>
          <cell r="AJ11">
            <v>102584.39</v>
          </cell>
        </row>
        <row r="12">
          <cell r="G12">
            <v>92.725991105560681</v>
          </cell>
          <cell r="H12">
            <v>3.2515800000000001</v>
          </cell>
          <cell r="I12">
            <v>0</v>
          </cell>
          <cell r="J12">
            <v>4.34504</v>
          </cell>
          <cell r="K12">
            <v>0.87717057068479132</v>
          </cell>
          <cell r="L12">
            <v>0.88094919414076311</v>
          </cell>
          <cell r="M12">
            <v>1.5371624541989053</v>
          </cell>
          <cell r="N12">
            <v>103.61789332458515</v>
          </cell>
          <cell r="O12">
            <v>22.850297052800716</v>
          </cell>
          <cell r="P12">
            <v>0</v>
          </cell>
          <cell r="Q12">
            <v>0.5419396226141282</v>
          </cell>
          <cell r="R12">
            <v>23.392236675414843</v>
          </cell>
          <cell r="S12">
            <v>127.01013</v>
          </cell>
          <cell r="U12">
            <v>100140.37</v>
          </cell>
          <cell r="V12">
            <v>3251.58</v>
          </cell>
          <cell r="W12">
            <v>0</v>
          </cell>
          <cell r="X12">
            <v>4345.04</v>
          </cell>
          <cell r="Y12">
            <v>914.59</v>
          </cell>
          <cell r="Z12">
            <v>962.86</v>
          </cell>
          <cell r="AA12">
            <v>566.57000000000005</v>
          </cell>
          <cell r="AB12">
            <v>110181.01</v>
          </cell>
          <cell r="AC12">
            <v>16829.12</v>
          </cell>
          <cell r="AD12">
            <v>0</v>
          </cell>
          <cell r="AE12">
            <v>16829.12</v>
          </cell>
          <cell r="AF12">
            <v>127010.12999999999</v>
          </cell>
          <cell r="AG12">
            <v>119413.51</v>
          </cell>
          <cell r="AH12">
            <v>102584.39</v>
          </cell>
          <cell r="AI12">
            <v>0</v>
          </cell>
          <cell r="AJ12">
            <v>102584.39</v>
          </cell>
        </row>
        <row r="14">
          <cell r="G14">
            <v>405.7553100908375</v>
          </cell>
          <cell r="H14">
            <v>3.2515800000000001</v>
          </cell>
          <cell r="I14">
            <v>1.1314600000000001</v>
          </cell>
          <cell r="J14">
            <v>11.76388</v>
          </cell>
          <cell r="K14">
            <v>0.87717057068479132</v>
          </cell>
          <cell r="L14">
            <v>0.88094919414076311</v>
          </cell>
          <cell r="M14">
            <v>1.5371624541989053</v>
          </cell>
          <cell r="N14">
            <v>425.19751230986196</v>
          </cell>
          <cell r="O14">
            <v>143.02653806752389</v>
          </cell>
          <cell r="Q14">
            <v>0.5419396226141282</v>
          </cell>
          <cell r="R14">
            <v>143.56847769013802</v>
          </cell>
          <cell r="S14">
            <v>568.76598999999987</v>
          </cell>
          <cell r="U14">
            <v>405067.45999999996</v>
          </cell>
          <cell r="V14">
            <v>3251.58</v>
          </cell>
          <cell r="W14">
            <v>1131.46</v>
          </cell>
          <cell r="X14">
            <v>11763.880000000001</v>
          </cell>
          <cell r="Y14">
            <v>914.59</v>
          </cell>
          <cell r="Z14">
            <v>962.86</v>
          </cell>
          <cell r="AA14">
            <v>566.57000000000005</v>
          </cell>
          <cell r="AB14">
            <v>423658.4</v>
          </cell>
          <cell r="AC14">
            <v>145107.59</v>
          </cell>
          <cell r="AD14">
            <v>0</v>
          </cell>
          <cell r="AE14">
            <v>145107.59</v>
          </cell>
          <cell r="AF14">
            <v>568765.99</v>
          </cell>
          <cell r="AG14">
            <v>552619.06999999995</v>
          </cell>
          <cell r="AH14">
            <v>407511.48</v>
          </cell>
          <cell r="AI14">
            <v>0</v>
          </cell>
          <cell r="AJ14">
            <v>407511.48</v>
          </cell>
        </row>
        <row r="16">
          <cell r="C16">
            <v>500000</v>
          </cell>
          <cell r="D16" t="str">
            <v xml:space="preserve">  IND SALARIES &amp; WAGES           </v>
          </cell>
          <cell r="E16" t="str">
            <v>Staff CTC</v>
          </cell>
          <cell r="F16" t="str">
            <v>CIPL + CPIPL</v>
          </cell>
          <cell r="G16">
            <v>193.48504952862743</v>
          </cell>
          <cell r="H16">
            <v>31.512460000000001</v>
          </cell>
          <cell r="I16">
            <v>1.8802999999999999</v>
          </cell>
          <cell r="J16">
            <v>4.5871300000000002</v>
          </cell>
          <cell r="K16">
            <v>8.7463022980297342</v>
          </cell>
          <cell r="L16">
            <v>25.987592860908588</v>
          </cell>
          <cell r="M16">
            <v>7.7134666699526147</v>
          </cell>
          <cell r="N16">
            <v>273.91230135751834</v>
          </cell>
          <cell r="O16">
            <v>22.660596752796906</v>
          </cell>
          <cell r="P16">
            <v>4.3213418896847342</v>
          </cell>
          <cell r="Q16">
            <v>0</v>
          </cell>
          <cell r="R16">
            <v>26.981938642481641</v>
          </cell>
          <cell r="S16">
            <v>300.89423999999997</v>
          </cell>
          <cell r="U16">
            <v>186803.89</v>
          </cell>
          <cell r="V16">
            <v>31512.46</v>
          </cell>
          <cell r="W16">
            <v>1880.3</v>
          </cell>
          <cell r="X16">
            <v>4587.13</v>
          </cell>
          <cell r="Y16">
            <v>19397.8</v>
          </cell>
          <cell r="AB16">
            <v>244181.58</v>
          </cell>
          <cell r="AC16">
            <v>5147.7000000000071</v>
          </cell>
          <cell r="AD16">
            <v>51564.959999999999</v>
          </cell>
          <cell r="AE16">
            <v>56712.66</v>
          </cell>
          <cell r="AF16">
            <v>300894.24</v>
          </cell>
          <cell r="AG16">
            <v>262914.34999999998</v>
          </cell>
          <cell r="AH16">
            <v>206201.68999999997</v>
          </cell>
          <cell r="AI16">
            <v>0</v>
          </cell>
          <cell r="AJ16">
            <v>206201.69</v>
          </cell>
        </row>
        <row r="17">
          <cell r="C17">
            <v>500100</v>
          </cell>
          <cell r="D17" t="str">
            <v xml:space="preserve">  INDIRECT BONUSES               </v>
          </cell>
          <cell r="E17" t="str">
            <v>Staff CTC</v>
          </cell>
          <cell r="F17" t="str">
            <v>CIPL + CPIPL</v>
          </cell>
          <cell r="G17">
            <v>6.2125990445775221</v>
          </cell>
          <cell r="H17">
            <v>23.862549999999999</v>
          </cell>
          <cell r="I17">
            <v>0</v>
          </cell>
          <cell r="J17">
            <v>0</v>
          </cell>
          <cell r="K17">
            <v>0.28083445947220925</v>
          </cell>
          <cell r="L17">
            <v>0.8344339522453007</v>
          </cell>
          <cell r="M17">
            <v>0.24767120653959351</v>
          </cell>
          <cell r="N17">
            <v>31.438088662834627</v>
          </cell>
          <cell r="O17">
            <v>0.72760764761389485</v>
          </cell>
          <cell r="P17">
            <v>0.13875368955148157</v>
          </cell>
          <cell r="Q17">
            <v>0</v>
          </cell>
          <cell r="R17">
            <v>0.86636133716537644</v>
          </cell>
          <cell r="S17">
            <v>32.304450000000003</v>
          </cell>
          <cell r="U17">
            <v>6798.84</v>
          </cell>
          <cell r="V17">
            <v>23862.55</v>
          </cell>
          <cell r="AB17">
            <v>30661.39</v>
          </cell>
          <cell r="AC17">
            <v>1643.06</v>
          </cell>
          <cell r="AE17">
            <v>1643.06</v>
          </cell>
          <cell r="AF17">
            <v>32304.45</v>
          </cell>
          <cell r="AG17">
            <v>8441.9000000000015</v>
          </cell>
          <cell r="AH17">
            <v>6798.840000000002</v>
          </cell>
          <cell r="AI17">
            <v>0</v>
          </cell>
          <cell r="AJ17">
            <v>6798.84</v>
          </cell>
        </row>
        <row r="18">
          <cell r="C18">
            <v>500200</v>
          </cell>
          <cell r="D18" t="str">
            <v xml:space="preserve">  IND EMPLOYEE BENEFITS          </v>
          </cell>
          <cell r="E18" t="str">
            <v>Staff CTC</v>
          </cell>
          <cell r="F18" t="str">
            <v>CIPL + CPIPL</v>
          </cell>
          <cell r="G18">
            <v>7.2508557147668</v>
          </cell>
          <cell r="H18">
            <v>1.8183199999999999</v>
          </cell>
          <cell r="I18">
            <v>1.0199999999999999E-2</v>
          </cell>
          <cell r="J18">
            <v>0</v>
          </cell>
          <cell r="K18">
            <v>0.32776783609507637</v>
          </cell>
          <cell r="L18">
            <v>0.9738855103668983</v>
          </cell>
          <cell r="M18">
            <v>0.28906230233677066</v>
          </cell>
          <cell r="N18">
            <v>10.670091363565543</v>
          </cell>
          <cell r="O18">
            <v>0.84920627131313731</v>
          </cell>
          <cell r="P18">
            <v>0.16194236512132021</v>
          </cell>
          <cell r="Q18">
            <v>0</v>
          </cell>
          <cell r="R18">
            <v>1.0111486364344575</v>
          </cell>
          <cell r="S18">
            <v>11.681240000000001</v>
          </cell>
          <cell r="U18">
            <v>7757.17</v>
          </cell>
          <cell r="V18">
            <v>1818.32</v>
          </cell>
          <cell r="W18">
            <v>10.199999999999999</v>
          </cell>
          <cell r="AB18">
            <v>9585.69</v>
          </cell>
          <cell r="AC18">
            <v>2095.5500000000002</v>
          </cell>
          <cell r="AE18">
            <v>2095.5500000000002</v>
          </cell>
          <cell r="AF18">
            <v>11681.240000000002</v>
          </cell>
          <cell r="AG18">
            <v>9852.7200000000012</v>
          </cell>
          <cell r="AH18">
            <v>7757.170000000001</v>
          </cell>
          <cell r="AI18">
            <v>0</v>
          </cell>
          <cell r="AJ18">
            <v>7757.17</v>
          </cell>
        </row>
        <row r="19">
          <cell r="C19">
            <v>500201</v>
          </cell>
          <cell r="D19" t="str">
            <v xml:space="preserve">  IND EMPLOYEE HRA               </v>
          </cell>
          <cell r="E19" t="str">
            <v>Staff CTC</v>
          </cell>
          <cell r="F19" t="str">
            <v>CIPL + CPIPL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V19">
            <v>0</v>
          </cell>
          <cell r="W19">
            <v>0</v>
          </cell>
          <cell r="AB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C20">
            <v>500202</v>
          </cell>
          <cell r="D20" t="str">
            <v xml:space="preserve">  INDIRECT EMP. CO. CONTRI TO PF </v>
          </cell>
          <cell r="E20" t="str">
            <v>Staff CTC</v>
          </cell>
          <cell r="F20" t="str">
            <v>CIPL + CPIPL</v>
          </cell>
          <cell r="G20">
            <v>25.211109456328028</v>
          </cell>
          <cell r="H20">
            <v>1.5019999999999754E-2</v>
          </cell>
          <cell r="I20">
            <v>0</v>
          </cell>
          <cell r="J20">
            <v>0.67765999999999993</v>
          </cell>
          <cell r="K20">
            <v>1.1396435285876489</v>
          </cell>
          <cell r="L20">
            <v>3.3861843574943369</v>
          </cell>
          <cell r="M20">
            <v>1.0050650061990498</v>
          </cell>
          <cell r="N20">
            <v>31.434682348609062</v>
          </cell>
          <cell r="O20">
            <v>2.9526766355968328</v>
          </cell>
          <cell r="P20">
            <v>0.56307101579410634</v>
          </cell>
          <cell r="Q20">
            <v>0</v>
          </cell>
          <cell r="R20">
            <v>3.5157476513909391</v>
          </cell>
          <cell r="S20">
            <v>34.950430000000004</v>
          </cell>
          <cell r="U20">
            <v>10.479999999996835</v>
          </cell>
          <cell r="V20">
            <v>15.019999999999754</v>
          </cell>
          <cell r="X20">
            <v>677.66</v>
          </cell>
          <cell r="Y20">
            <v>0</v>
          </cell>
          <cell r="Z20">
            <v>28663.74</v>
          </cell>
          <cell r="AB20">
            <v>29366.899999999998</v>
          </cell>
          <cell r="AC20">
            <v>5583.53</v>
          </cell>
          <cell r="AE20">
            <v>5583.53</v>
          </cell>
          <cell r="AF20">
            <v>34950.43</v>
          </cell>
          <cell r="AG20">
            <v>34257.75</v>
          </cell>
          <cell r="AH20">
            <v>28674.22</v>
          </cell>
          <cell r="AI20">
            <v>0</v>
          </cell>
          <cell r="AJ20">
            <v>28674.219999999998</v>
          </cell>
        </row>
        <row r="21">
          <cell r="C21">
            <v>500207</v>
          </cell>
          <cell r="D21" t="str">
            <v xml:space="preserve">  MEDICAL                        </v>
          </cell>
          <cell r="E21" t="str">
            <v>Staff CTC</v>
          </cell>
          <cell r="F21" t="str">
            <v>CIPL + CPIPL</v>
          </cell>
          <cell r="G21">
            <v>6.04760482458033</v>
          </cell>
          <cell r="H21">
            <v>0.13508000000000001</v>
          </cell>
          <cell r="I21">
            <v>5.6699999999999997E-3</v>
          </cell>
          <cell r="J21">
            <v>1.950000000000017E-3</v>
          </cell>
          <cell r="K21">
            <v>0.27337605723886482</v>
          </cell>
          <cell r="L21">
            <v>0.81227305338445199</v>
          </cell>
          <cell r="M21">
            <v>0.24109355405541613</v>
          </cell>
          <cell r="N21">
            <v>7.5170474892590633</v>
          </cell>
          <cell r="O21">
            <v>0.70828384200200223</v>
          </cell>
          <cell r="P21">
            <v>0.13506866873893431</v>
          </cell>
          <cell r="Q21">
            <v>0</v>
          </cell>
          <cell r="R21">
            <v>0.84335251074093653</v>
          </cell>
          <cell r="S21">
            <v>8.3604000000000003</v>
          </cell>
          <cell r="U21">
            <v>5176.71</v>
          </cell>
          <cell r="V21">
            <v>135.08000000000001</v>
          </cell>
          <cell r="W21">
            <v>5.67</v>
          </cell>
          <cell r="X21">
            <v>1.9500000000000171</v>
          </cell>
          <cell r="AB21">
            <v>5319.41</v>
          </cell>
          <cell r="AC21">
            <v>2715.09</v>
          </cell>
          <cell r="AD21">
            <v>325.89999999999998</v>
          </cell>
          <cell r="AE21">
            <v>3040.9900000000002</v>
          </cell>
          <cell r="AF21">
            <v>8360.4</v>
          </cell>
          <cell r="AG21">
            <v>8217.6999999999989</v>
          </cell>
          <cell r="AH21">
            <v>5176.7099999999991</v>
          </cell>
          <cell r="AI21">
            <v>0</v>
          </cell>
          <cell r="AJ21">
            <v>5176.71</v>
          </cell>
        </row>
        <row r="22">
          <cell r="C22">
            <v>500209</v>
          </cell>
          <cell r="D22" t="str">
            <v xml:space="preserve">  INDIRECT - SERVICE AWARD       </v>
          </cell>
          <cell r="E22" t="str">
            <v>Staff CTC</v>
          </cell>
          <cell r="F22" t="str">
            <v>CIPL + CPIPL</v>
          </cell>
          <cell r="G22">
            <v>3.8498994764000938</v>
          </cell>
          <cell r="H22">
            <v>0</v>
          </cell>
          <cell r="I22">
            <v>0</v>
          </cell>
          <cell r="J22">
            <v>0</v>
          </cell>
          <cell r="K22">
            <v>0.17403093789238508</v>
          </cell>
          <cell r="L22">
            <v>0.51709225282187898</v>
          </cell>
          <cell r="M22">
            <v>0.15347992708597577</v>
          </cell>
          <cell r="N22">
            <v>4.6945025942003333</v>
          </cell>
          <cell r="O22">
            <v>0.45089281981240914</v>
          </cell>
          <cell r="P22">
            <v>8.5984585987257542E-2</v>
          </cell>
          <cell r="Q22">
            <v>0</v>
          </cell>
          <cell r="R22">
            <v>0.5368774057996667</v>
          </cell>
          <cell r="S22">
            <v>5.2313799999999997</v>
          </cell>
          <cell r="U22">
            <v>3641.92</v>
          </cell>
          <cell r="AB22">
            <v>3641.92</v>
          </cell>
          <cell r="AC22">
            <v>1589.46</v>
          </cell>
          <cell r="AE22">
            <v>1589.46</v>
          </cell>
          <cell r="AF22">
            <v>5231.38</v>
          </cell>
          <cell r="AG22">
            <v>5231.38</v>
          </cell>
          <cell r="AH22">
            <v>3641.92</v>
          </cell>
          <cell r="AI22">
            <v>0</v>
          </cell>
          <cell r="AJ22">
            <v>3641.92</v>
          </cell>
        </row>
        <row r="23">
          <cell r="C23">
            <v>500210</v>
          </cell>
          <cell r="D23" t="str">
            <v xml:space="preserve">  GRATUTIY/MEDICLAIM/OTHER BENEF </v>
          </cell>
          <cell r="E23" t="str">
            <v>Staff CTC</v>
          </cell>
          <cell r="F23" t="str">
            <v>CIPL + CPIPL</v>
          </cell>
          <cell r="G23">
            <v>5.253410077316425</v>
          </cell>
          <cell r="H23">
            <v>-4.9771599999999996</v>
          </cell>
          <cell r="I23">
            <v>0</v>
          </cell>
          <cell r="J23">
            <v>0</v>
          </cell>
          <cell r="K23">
            <v>0.23747526097579394</v>
          </cell>
          <cell r="L23">
            <v>0.70560222897477154</v>
          </cell>
          <cell r="M23">
            <v>0.20943222038960652</v>
          </cell>
          <cell r="N23">
            <v>1.4287597876565976</v>
          </cell>
          <cell r="O23">
            <v>0.61526928116238533</v>
          </cell>
          <cell r="P23">
            <v>0.11733093118101873</v>
          </cell>
          <cell r="Q23">
            <v>0</v>
          </cell>
          <cell r="R23">
            <v>0.73260021234340411</v>
          </cell>
          <cell r="S23">
            <v>2.1613600000000019</v>
          </cell>
          <cell r="U23">
            <v>5824.07</v>
          </cell>
          <cell r="V23">
            <v>-4977.16</v>
          </cell>
          <cell r="X23">
            <v>0</v>
          </cell>
          <cell r="Z23">
            <v>2.2737367544323206E-13</v>
          </cell>
          <cell r="AB23">
            <v>846.91000000000008</v>
          </cell>
          <cell r="AC23">
            <v>1314.45</v>
          </cell>
          <cell r="AE23">
            <v>1314.45</v>
          </cell>
          <cell r="AF23">
            <v>2161.36</v>
          </cell>
          <cell r="AG23">
            <v>7138.52</v>
          </cell>
          <cell r="AH23">
            <v>5824.0700000000006</v>
          </cell>
          <cell r="AI23">
            <v>0</v>
          </cell>
          <cell r="AJ23">
            <v>5824.07</v>
          </cell>
        </row>
        <row r="24">
          <cell r="C24">
            <v>500211</v>
          </cell>
          <cell r="D24" t="str">
            <v xml:space="preserve">  INDIRECT - CONVEYANCE REIMBURS </v>
          </cell>
          <cell r="E24" t="str">
            <v>Staff CTC</v>
          </cell>
          <cell r="F24" t="str">
            <v>CIPL + CPIPL</v>
          </cell>
          <cell r="G24">
            <v>27.265375806204723</v>
          </cell>
          <cell r="H24">
            <v>-0.39504</v>
          </cell>
          <cell r="I24">
            <v>0.26255000000000001</v>
          </cell>
          <cell r="J24">
            <v>0</v>
          </cell>
          <cell r="K24">
            <v>1.2325046284011174</v>
          </cell>
          <cell r="L24">
            <v>3.6620994096315398</v>
          </cell>
          <cell r="M24">
            <v>1.0869603002260684</v>
          </cell>
          <cell r="N24">
            <v>33.114450144463447</v>
          </cell>
          <cell r="O24">
            <v>3.1932683582689685</v>
          </cell>
          <cell r="P24">
            <v>0.60895149726757802</v>
          </cell>
          <cell r="Q24">
            <v>0</v>
          </cell>
          <cell r="R24">
            <v>3.8022198555365465</v>
          </cell>
          <cell r="S24">
            <v>36.916669999999996</v>
          </cell>
          <cell r="U24">
            <v>28669.24</v>
          </cell>
          <cell r="V24">
            <v>-395.04</v>
          </cell>
          <cell r="W24">
            <v>262.55</v>
          </cell>
          <cell r="X24">
            <v>0</v>
          </cell>
          <cell r="AB24">
            <v>28536.75</v>
          </cell>
          <cell r="AC24">
            <v>-493.1200000000008</v>
          </cell>
          <cell r="AD24">
            <v>8873.0400000000009</v>
          </cell>
          <cell r="AE24">
            <v>8379.92</v>
          </cell>
          <cell r="AF24">
            <v>36916.67</v>
          </cell>
          <cell r="AG24">
            <v>37049.159999999996</v>
          </cell>
          <cell r="AH24">
            <v>28669.239999999998</v>
          </cell>
          <cell r="AI24">
            <v>0</v>
          </cell>
          <cell r="AJ24">
            <v>28669.24</v>
          </cell>
        </row>
        <row r="25">
          <cell r="C25">
            <v>500212</v>
          </cell>
          <cell r="D25" t="str">
            <v xml:space="preserve">  INDIRECT - ENTERTAINMENT REIMB </v>
          </cell>
          <cell r="E25" t="str">
            <v>Staff CTC</v>
          </cell>
          <cell r="F25" t="str">
            <v>CIPL + CPIPL</v>
          </cell>
          <cell r="G25">
            <v>9.1727292895431685</v>
          </cell>
          <cell r="H25">
            <v>0</v>
          </cell>
          <cell r="I25">
            <v>9.0650000000000008E-2</v>
          </cell>
          <cell r="J25">
            <v>0</v>
          </cell>
          <cell r="K25">
            <v>0.414644250084376</v>
          </cell>
          <cell r="L25">
            <v>1.232018467477042</v>
          </cell>
          <cell r="M25">
            <v>0.3656796316809009</v>
          </cell>
          <cell r="N25">
            <v>11.275721638785487</v>
          </cell>
          <cell r="O25">
            <v>1.0742924068774253</v>
          </cell>
          <cell r="P25">
            <v>0.2048659543370879</v>
          </cell>
          <cell r="Q25">
            <v>0</v>
          </cell>
          <cell r="R25">
            <v>1.2791583612145132</v>
          </cell>
          <cell r="S25">
            <v>12.554880000000001</v>
          </cell>
          <cell r="U25">
            <v>10049.82</v>
          </cell>
          <cell r="W25">
            <v>90.65</v>
          </cell>
          <cell r="X25">
            <v>0</v>
          </cell>
          <cell r="AB25">
            <v>10140.469999999999</v>
          </cell>
          <cell r="AC25">
            <v>2414.41</v>
          </cell>
          <cell r="AE25">
            <v>2414.41</v>
          </cell>
          <cell r="AF25">
            <v>12554.88</v>
          </cell>
          <cell r="AG25">
            <v>12464.23</v>
          </cell>
          <cell r="AH25">
            <v>10049.82</v>
          </cell>
          <cell r="AI25">
            <v>0</v>
          </cell>
          <cell r="AJ25">
            <v>10049.82</v>
          </cell>
        </row>
        <row r="26">
          <cell r="C26">
            <v>500213</v>
          </cell>
          <cell r="D26" t="str">
            <v xml:space="preserve">  INDIRECT - BOOKS AND PERIODICA </v>
          </cell>
          <cell r="E26" t="str">
            <v>Staff CTC</v>
          </cell>
          <cell r="F26" t="str">
            <v>CIPL + CPIPL</v>
          </cell>
          <cell r="G26">
            <v>8.4435608102496094</v>
          </cell>
          <cell r="H26">
            <v>-6.4590000000000009E-2</v>
          </cell>
          <cell r="I26">
            <v>6.7989999999999995E-2</v>
          </cell>
          <cell r="J26">
            <v>0</v>
          </cell>
          <cell r="K26">
            <v>0.38168290262299243</v>
          </cell>
          <cell r="L26">
            <v>1.1340815280956602</v>
          </cell>
          <cell r="M26">
            <v>0.33661063241964934</v>
          </cell>
          <cell r="N26">
            <v>10.299335873387911</v>
          </cell>
          <cell r="O26">
            <v>0.98889359743774952</v>
          </cell>
          <cell r="P26">
            <v>0.18858052917434032</v>
          </cell>
          <cell r="Q26">
            <v>0</v>
          </cell>
          <cell r="R26">
            <v>1.1774741266120898</v>
          </cell>
          <cell r="S26">
            <v>11.47681</v>
          </cell>
          <cell r="U26">
            <v>8801.64</v>
          </cell>
          <cell r="V26">
            <v>-64.59</v>
          </cell>
          <cell r="W26">
            <v>67.989999999999995</v>
          </cell>
          <cell r="X26">
            <v>0</v>
          </cell>
          <cell r="AB26">
            <v>8805.0399999999991</v>
          </cell>
          <cell r="AC26">
            <v>-2403</v>
          </cell>
          <cell r="AD26">
            <v>5074.7700000000004</v>
          </cell>
          <cell r="AE26">
            <v>2671.7700000000004</v>
          </cell>
          <cell r="AF26">
            <v>11476.81</v>
          </cell>
          <cell r="AG26">
            <v>11473.41</v>
          </cell>
          <cell r="AH26">
            <v>8801.64</v>
          </cell>
          <cell r="AI26">
            <v>0</v>
          </cell>
          <cell r="AJ26">
            <v>8801.64</v>
          </cell>
        </row>
        <row r="27">
          <cell r="C27">
            <v>500214</v>
          </cell>
          <cell r="D27" t="str">
            <v xml:space="preserve">  INDIRECT - TELEPHONE REIMBURSE </v>
          </cell>
          <cell r="E27" t="str">
            <v>Staff CTC</v>
          </cell>
          <cell r="F27" t="str">
            <v>CIPL + CPIPL</v>
          </cell>
          <cell r="G27">
            <v>0.11007219217207735</v>
          </cell>
          <cell r="H27">
            <v>0</v>
          </cell>
          <cell r="I27">
            <v>2.4930000000000001E-2</v>
          </cell>
          <cell r="J27">
            <v>0.11943000000000001</v>
          </cell>
          <cell r="K27">
            <v>4.9757057182930765E-3</v>
          </cell>
          <cell r="L27">
            <v>1.4784146488033452E-2</v>
          </cell>
          <cell r="M27">
            <v>4.3881332830437454E-3</v>
          </cell>
          <cell r="N27">
            <v>0.27858017766144766</v>
          </cell>
          <cell r="O27">
            <v>1.2891443378103301E-2</v>
          </cell>
          <cell r="P27">
            <v>2.4583789604490799E-3</v>
          </cell>
          <cell r="Q27">
            <v>0</v>
          </cell>
          <cell r="R27">
            <v>1.5349822338552381E-2</v>
          </cell>
          <cell r="S27">
            <v>0.29393000000000002</v>
          </cell>
          <cell r="U27">
            <v>113.31</v>
          </cell>
          <cell r="W27">
            <v>24.93</v>
          </cell>
          <cell r="X27">
            <v>119.43</v>
          </cell>
          <cell r="AB27">
            <v>257.67</v>
          </cell>
          <cell r="AC27">
            <v>0</v>
          </cell>
          <cell r="AD27">
            <v>36.26</v>
          </cell>
          <cell r="AE27">
            <v>36.26</v>
          </cell>
          <cell r="AF27">
            <v>293.93</v>
          </cell>
          <cell r="AG27">
            <v>149.57</v>
          </cell>
          <cell r="AH27">
            <v>113.31</v>
          </cell>
          <cell r="AI27">
            <v>0</v>
          </cell>
          <cell r="AJ27">
            <v>113.31</v>
          </cell>
        </row>
        <row r="28">
          <cell r="C28">
            <v>500215</v>
          </cell>
          <cell r="D28" t="str">
            <v xml:space="preserve">  INDIRECT - FLAT MAINTENACE     </v>
          </cell>
          <cell r="E28" t="str">
            <v>Staff CTC</v>
          </cell>
          <cell r="F28" t="str">
            <v>CIPL + CPIPL</v>
          </cell>
          <cell r="G28">
            <v>0.65110899260710997</v>
          </cell>
          <cell r="H28">
            <v>0</v>
          </cell>
          <cell r="I28">
            <v>0</v>
          </cell>
          <cell r="J28">
            <v>0</v>
          </cell>
          <cell r="K28">
            <v>2.9432744763387041E-2</v>
          </cell>
          <cell r="L28">
            <v>8.7452521262870869E-2</v>
          </cell>
          <cell r="M28">
            <v>2.5957083119428723E-2</v>
          </cell>
          <cell r="N28">
            <v>0.79395134175279658</v>
          </cell>
          <cell r="O28">
            <v>7.6256632538456201E-2</v>
          </cell>
          <cell r="P28">
            <v>1.4542025708747235E-2</v>
          </cell>
          <cell r="Q28">
            <v>0</v>
          </cell>
          <cell r="R28">
            <v>9.0798658247203429E-2</v>
          </cell>
          <cell r="S28">
            <v>0.88475000000000004</v>
          </cell>
          <cell r="Y28">
            <v>815.86</v>
          </cell>
          <cell r="AB28">
            <v>815.86</v>
          </cell>
          <cell r="AC28">
            <v>68.89</v>
          </cell>
          <cell r="AE28">
            <v>68.89</v>
          </cell>
          <cell r="AF28">
            <v>884.75</v>
          </cell>
          <cell r="AG28">
            <v>884.75</v>
          </cell>
          <cell r="AH28">
            <v>815.86</v>
          </cell>
          <cell r="AI28">
            <v>0</v>
          </cell>
          <cell r="AJ28">
            <v>815.86</v>
          </cell>
        </row>
        <row r="29">
          <cell r="C29">
            <v>500216</v>
          </cell>
          <cell r="D29" t="str">
            <v xml:space="preserve">  INDIRECT - CAR REIMBURSEMENT   </v>
          </cell>
          <cell r="E29" t="str">
            <v>Staff CTC</v>
          </cell>
          <cell r="F29" t="str">
            <v>CIPL + CPIPL</v>
          </cell>
          <cell r="G29">
            <v>3.6078024712597023</v>
          </cell>
          <cell r="H29">
            <v>0</v>
          </cell>
          <cell r="I29">
            <v>0</v>
          </cell>
          <cell r="J29">
            <v>0</v>
          </cell>
          <cell r="K29">
            <v>0.1630871797179726</v>
          </cell>
          <cell r="L29">
            <v>0.48457543347195342</v>
          </cell>
          <cell r="M29">
            <v>0.1438284982825867</v>
          </cell>
          <cell r="N29">
            <v>4.3992935827322155</v>
          </cell>
          <cell r="O29">
            <v>0.42253888434343384</v>
          </cell>
          <cell r="P29">
            <v>8.0577532924350978E-2</v>
          </cell>
          <cell r="Q29">
            <v>0</v>
          </cell>
          <cell r="R29">
            <v>0.50311641726778478</v>
          </cell>
          <cell r="S29">
            <v>4.9024100000000006</v>
          </cell>
          <cell r="U29">
            <v>3833.08</v>
          </cell>
          <cell r="Z29">
            <v>1069.33</v>
          </cell>
          <cell r="AB29">
            <v>4902.41</v>
          </cell>
          <cell r="AE29">
            <v>0</v>
          </cell>
          <cell r="AF29">
            <v>4902.41</v>
          </cell>
          <cell r="AG29">
            <v>4902.41</v>
          </cell>
          <cell r="AH29">
            <v>4902.41</v>
          </cell>
          <cell r="AI29">
            <v>0</v>
          </cell>
          <cell r="AJ29">
            <v>4902.41</v>
          </cell>
        </row>
        <row r="30">
          <cell r="C30">
            <v>510114</v>
          </cell>
          <cell r="D30" t="str">
            <v xml:space="preserve">  LEAVE TRAVEL ALLOWANCE REIMB.  </v>
          </cell>
          <cell r="E30" t="str">
            <v>Staff CTC</v>
          </cell>
          <cell r="F30" t="str">
            <v>CIPL + CPIPL</v>
          </cell>
          <cell r="G30">
            <v>8.7342656130296721</v>
          </cell>
          <cell r="H30">
            <v>0</v>
          </cell>
          <cell r="I30">
            <v>-9.6500000000000002E-2</v>
          </cell>
          <cell r="J30">
            <v>0</v>
          </cell>
          <cell r="K30">
            <v>0.39482392871672861</v>
          </cell>
          <cell r="L30">
            <v>1.1731270154641362</v>
          </cell>
          <cell r="M30">
            <v>0.34819985759493804</v>
          </cell>
          <cell r="N30">
            <v>10.553916414805474</v>
          </cell>
          <cell r="O30">
            <v>1.0229403846492113</v>
          </cell>
          <cell r="P30">
            <v>0.19507320054531443</v>
          </cell>
          <cell r="Q30">
            <v>0</v>
          </cell>
          <cell r="R30">
            <v>1.2180135851945257</v>
          </cell>
          <cell r="S30">
            <v>11.771930000000001</v>
          </cell>
          <cell r="U30">
            <v>8587.59</v>
          </cell>
          <cell r="W30">
            <v>-96.5</v>
          </cell>
          <cell r="AB30">
            <v>8491.09</v>
          </cell>
          <cell r="AC30">
            <v>1668.38</v>
          </cell>
          <cell r="AD30">
            <v>1612.46</v>
          </cell>
          <cell r="AE30">
            <v>3280.84</v>
          </cell>
          <cell r="AF30">
            <v>11771.93</v>
          </cell>
          <cell r="AG30">
            <v>11868.43</v>
          </cell>
          <cell r="AH30">
            <v>8587.59</v>
          </cell>
          <cell r="AI30">
            <v>0</v>
          </cell>
          <cell r="AJ30">
            <v>8587.59</v>
          </cell>
        </row>
        <row r="31">
          <cell r="C31">
            <v>530102</v>
          </cell>
          <cell r="D31" t="str">
            <v xml:space="preserve">  HOUSE RENTAL - EMPLOYEE        </v>
          </cell>
          <cell r="E31" t="str">
            <v>Staff CTC</v>
          </cell>
          <cell r="F31" t="str">
            <v>CIPL + CPIPL</v>
          </cell>
          <cell r="G31">
            <v>9.8017679134717941</v>
          </cell>
          <cell r="H31">
            <v>9.0650000000000092E-2</v>
          </cell>
          <cell r="I31">
            <v>0</v>
          </cell>
          <cell r="J31">
            <v>0</v>
          </cell>
          <cell r="K31">
            <v>0.44307932543216083</v>
          </cell>
          <cell r="L31">
            <v>1.3165066472732008</v>
          </cell>
          <cell r="M31">
            <v>0.39075685843101426</v>
          </cell>
          <cell r="N31">
            <v>12.04276074460817</v>
          </cell>
          <cell r="O31">
            <v>1.1479642002976802</v>
          </cell>
          <cell r="P31">
            <v>0.21891505509414783</v>
          </cell>
          <cell r="Q31">
            <v>0</v>
          </cell>
          <cell r="R31">
            <v>1.3668792553918281</v>
          </cell>
          <cell r="S31">
            <v>13.409639999999998</v>
          </cell>
          <cell r="U31">
            <v>10211.9</v>
          </cell>
          <cell r="V31">
            <v>90.650000000000091</v>
          </cell>
          <cell r="Y31">
            <v>210.76</v>
          </cell>
          <cell r="Z31">
            <v>2148.4499999999998</v>
          </cell>
          <cell r="AA31">
            <v>747.88</v>
          </cell>
          <cell r="AB31">
            <v>13409.639999999998</v>
          </cell>
          <cell r="AE31">
            <v>0</v>
          </cell>
          <cell r="AF31">
            <v>13409.639999999998</v>
          </cell>
          <cell r="AG31">
            <v>13318.989999999998</v>
          </cell>
          <cell r="AH31">
            <v>13318.989999999998</v>
          </cell>
          <cell r="AI31">
            <v>0</v>
          </cell>
          <cell r="AJ31">
            <v>13318.99</v>
          </cell>
        </row>
        <row r="32">
          <cell r="G32">
            <v>315.09721121113444</v>
          </cell>
          <cell r="H32">
            <v>51.99729</v>
          </cell>
          <cell r="I32">
            <v>2.24579</v>
          </cell>
          <cell r="J32">
            <v>5.3861699999999999</v>
          </cell>
          <cell r="K32">
            <v>14.243661043748739</v>
          </cell>
          <cell r="L32">
            <v>42.321709385360663</v>
          </cell>
          <cell r="M32">
            <v>12.561651881596658</v>
          </cell>
          <cell r="N32">
            <v>443.85348352184059</v>
          </cell>
          <cell r="O32">
            <v>36.903579158088597</v>
          </cell>
          <cell r="P32">
            <v>7.0374573200708683</v>
          </cell>
          <cell r="Q32">
            <v>0</v>
          </cell>
          <cell r="R32">
            <v>43.941036478159461</v>
          </cell>
          <cell r="S32">
            <v>487.79451999999998</v>
          </cell>
          <cell r="U32">
            <v>286279.66000000009</v>
          </cell>
          <cell r="V32">
            <v>51997.289999999994</v>
          </cell>
          <cell r="W32">
            <v>2245.79</v>
          </cell>
          <cell r="X32">
            <v>5386.17</v>
          </cell>
          <cell r="Y32">
            <v>20424.419999999998</v>
          </cell>
          <cell r="Z32">
            <v>31881.52</v>
          </cell>
          <cell r="AA32">
            <v>747.88</v>
          </cell>
          <cell r="AB32">
            <v>398962.72999999986</v>
          </cell>
          <cell r="AC32">
            <v>21344.400000000009</v>
          </cell>
          <cell r="AD32">
            <v>67487.39</v>
          </cell>
          <cell r="AE32">
            <v>88831.790000000008</v>
          </cell>
          <cell r="AF32">
            <v>487794.51999999996</v>
          </cell>
          <cell r="AG32">
            <v>428165.2699999999</v>
          </cell>
          <cell r="AH32">
            <v>339333.48</v>
          </cell>
          <cell r="AI32">
            <v>0</v>
          </cell>
          <cell r="AJ32">
            <v>339333.48</v>
          </cell>
        </row>
        <row r="34">
          <cell r="C34">
            <v>450300</v>
          </cell>
          <cell r="D34" t="str">
            <v xml:space="preserve">  DIRECT LABOR BENEFITS          </v>
          </cell>
          <cell r="E34" t="str">
            <v>Staff CTC</v>
          </cell>
          <cell r="F34" t="str">
            <v>CIPL + CPIPL</v>
          </cell>
          <cell r="G34">
            <v>-3.049677509413721</v>
          </cell>
          <cell r="H34">
            <v>0</v>
          </cell>
          <cell r="I34">
            <v>0</v>
          </cell>
          <cell r="J34">
            <v>0</v>
          </cell>
          <cell r="K34">
            <v>-0.1378576870606652</v>
          </cell>
          <cell r="L34">
            <v>-0.40961189334676407</v>
          </cell>
          <cell r="M34">
            <v>-0.12157831253771556</v>
          </cell>
          <cell r="N34">
            <v>-3.7187254023588658</v>
          </cell>
          <cell r="O34">
            <v>-0.35717236259473062</v>
          </cell>
          <cell r="P34">
            <v>-6.8112235046403638E-2</v>
          </cell>
          <cell r="Q34">
            <v>0</v>
          </cell>
          <cell r="R34">
            <v>-0.42528459764113424</v>
          </cell>
          <cell r="S34">
            <v>-4.1440099999999997</v>
          </cell>
          <cell r="U34">
            <v>-4144.01</v>
          </cell>
          <cell r="AB34">
            <v>-4144.01</v>
          </cell>
          <cell r="AE34">
            <v>0</v>
          </cell>
          <cell r="AF34">
            <v>-4144.01</v>
          </cell>
          <cell r="AG34">
            <v>-4144.01</v>
          </cell>
          <cell r="AH34">
            <v>-4144.01</v>
          </cell>
          <cell r="AI34">
            <v>0</v>
          </cell>
          <cell r="AJ34">
            <v>-4144.01</v>
          </cell>
        </row>
        <row r="35">
          <cell r="C35">
            <v>510106</v>
          </cell>
          <cell r="D35" t="str">
            <v xml:space="preserve">  STAFF WELFARE                  </v>
          </cell>
          <cell r="E35" t="str">
            <v>Staff CTC</v>
          </cell>
          <cell r="F35" t="str">
            <v>CIPL + CPIPL</v>
          </cell>
          <cell r="G35">
            <v>16.018274715891355</v>
          </cell>
          <cell r="H35">
            <v>0.20704</v>
          </cell>
          <cell r="I35">
            <v>0.18171000000000001</v>
          </cell>
          <cell r="J35">
            <v>0.62936999999999999</v>
          </cell>
          <cell r="K35">
            <v>0.72409043127305461</v>
          </cell>
          <cell r="L35">
            <v>2.151465462912574</v>
          </cell>
          <cell r="M35">
            <v>0.63858385147681218</v>
          </cell>
          <cell r="N35">
            <v>20.550534461553799</v>
          </cell>
          <cell r="O35">
            <v>1.8760295169918568</v>
          </cell>
          <cell r="P35">
            <v>0.35775602145434759</v>
          </cell>
          <cell r="Q35">
            <v>0</v>
          </cell>
          <cell r="R35">
            <v>2.2337855384462042</v>
          </cell>
          <cell r="S35">
            <v>22.784320000000001</v>
          </cell>
          <cell r="U35">
            <v>17796.900000000001</v>
          </cell>
          <cell r="V35">
            <v>207.04</v>
          </cell>
          <cell r="W35">
            <v>181.71</v>
          </cell>
          <cell r="X35">
            <v>629.37</v>
          </cell>
          <cell r="Y35">
            <v>56.57</v>
          </cell>
          <cell r="Z35">
            <v>43.27</v>
          </cell>
          <cell r="AA35">
            <v>5.17</v>
          </cell>
          <cell r="AB35">
            <v>18920.03</v>
          </cell>
          <cell r="AC35">
            <v>3864.29</v>
          </cell>
          <cell r="AD35">
            <v>9.8232533218833851E-13</v>
          </cell>
          <cell r="AE35">
            <v>3864.2900000000009</v>
          </cell>
          <cell r="AF35">
            <v>22784.32</v>
          </cell>
          <cell r="AG35">
            <v>21766.2</v>
          </cell>
          <cell r="AH35">
            <v>17901.91</v>
          </cell>
          <cell r="AI35">
            <v>0</v>
          </cell>
          <cell r="AJ35">
            <v>17901.91</v>
          </cell>
        </row>
        <row r="36">
          <cell r="G36">
            <v>12.968597206477634</v>
          </cell>
          <cell r="H36">
            <v>0.20704</v>
          </cell>
          <cell r="I36">
            <v>0.18171000000000001</v>
          </cell>
          <cell r="J36">
            <v>0.62936999999999999</v>
          </cell>
          <cell r="K36">
            <v>0.58623274421238936</v>
          </cell>
          <cell r="L36">
            <v>1.7418535695658099</v>
          </cell>
          <cell r="M36">
            <v>0.51700553893909662</v>
          </cell>
          <cell r="N36">
            <v>16.831809059194931</v>
          </cell>
          <cell r="O36">
            <v>1.5188571543971263</v>
          </cell>
          <cell r="P36">
            <v>0.28964378640794397</v>
          </cell>
          <cell r="Q36">
            <v>0</v>
          </cell>
          <cell r="R36">
            <v>1.8085009408050698</v>
          </cell>
          <cell r="S36">
            <v>18.640309999999999</v>
          </cell>
          <cell r="U36">
            <v>13652.890000000001</v>
          </cell>
          <cell r="V36">
            <v>207.04</v>
          </cell>
          <cell r="W36">
            <v>181.71</v>
          </cell>
          <cell r="X36">
            <v>629.37</v>
          </cell>
          <cell r="Y36">
            <v>56.57</v>
          </cell>
          <cell r="Z36">
            <v>43.27</v>
          </cell>
          <cell r="AA36">
            <v>5.17</v>
          </cell>
          <cell r="AB36">
            <v>14776.019999999999</v>
          </cell>
          <cell r="AC36">
            <v>3864.29</v>
          </cell>
          <cell r="AD36">
            <v>9.8232533218833851E-13</v>
          </cell>
          <cell r="AE36">
            <v>3864.2900000000009</v>
          </cell>
          <cell r="AF36">
            <v>18640.309999999998</v>
          </cell>
          <cell r="AG36">
            <v>17622.190000000002</v>
          </cell>
          <cell r="AH36">
            <v>13757.9</v>
          </cell>
          <cell r="AI36">
            <v>0</v>
          </cell>
          <cell r="AJ36">
            <v>13757.9</v>
          </cell>
        </row>
        <row r="38">
          <cell r="C38">
            <v>510113</v>
          </cell>
          <cell r="D38" t="str">
            <v xml:space="preserve">  CONVEYANCE                     </v>
          </cell>
          <cell r="E38" t="str">
            <v>GL Figures</v>
          </cell>
          <cell r="F38" t="str">
            <v>Separate</v>
          </cell>
          <cell r="G38">
            <v>3.879599999999999</v>
          </cell>
          <cell r="H38">
            <v>0.60529999999999995</v>
          </cell>
          <cell r="I38">
            <v>3.5590000000000004E-2</v>
          </cell>
          <cell r="J38">
            <v>6.1799999999999994E-2</v>
          </cell>
          <cell r="K38">
            <v>3.6869999999999993E-2</v>
          </cell>
          <cell r="L38">
            <v>0.56280999999999981</v>
          </cell>
          <cell r="M38">
            <v>6.1499999999999992E-2</v>
          </cell>
          <cell r="N38">
            <v>5.2434699999999985</v>
          </cell>
          <cell r="O38">
            <v>-1.2159299999999997</v>
          </cell>
          <cell r="P38">
            <v>0</v>
          </cell>
          <cell r="Q38">
            <v>2.4558199999999997</v>
          </cell>
          <cell r="R38">
            <v>1.2398899999999999</v>
          </cell>
          <cell r="S38">
            <v>6.4833599999999985</v>
          </cell>
          <cell r="U38">
            <v>3879.6</v>
          </cell>
          <cell r="V38">
            <v>605.29999999999995</v>
          </cell>
          <cell r="W38">
            <v>35.590000000000003</v>
          </cell>
          <cell r="X38">
            <v>61.8</v>
          </cell>
          <cell r="Y38">
            <v>36.869999999999997</v>
          </cell>
          <cell r="Z38">
            <v>562.80999999999995</v>
          </cell>
          <cell r="AA38">
            <v>61.5</v>
          </cell>
          <cell r="AB38">
            <v>5243.4699999999993</v>
          </cell>
          <cell r="AC38">
            <v>-1215.93</v>
          </cell>
          <cell r="AD38">
            <v>2455.8200000000002</v>
          </cell>
          <cell r="AE38">
            <v>1239.8900000000001</v>
          </cell>
          <cell r="AF38">
            <v>6483.36</v>
          </cell>
          <cell r="AG38">
            <v>5780.6699999999992</v>
          </cell>
          <cell r="AH38">
            <v>4540.7799999999988</v>
          </cell>
          <cell r="AI38">
            <v>0</v>
          </cell>
          <cell r="AJ38">
            <v>4540.78</v>
          </cell>
        </row>
        <row r="39">
          <cell r="C39">
            <v>510200</v>
          </cell>
          <cell r="D39" t="str">
            <v xml:space="preserve">  TRAVEL AIRFARE                 </v>
          </cell>
          <cell r="E39" t="str">
            <v>Actuals</v>
          </cell>
          <cell r="F39" t="str">
            <v>CIPL + CPIPL</v>
          </cell>
          <cell r="G39">
            <v>4.6474649967595596</v>
          </cell>
          <cell r="H39">
            <v>0.49307000000000001</v>
          </cell>
          <cell r="I39">
            <v>-2.2620000000000001E-2</v>
          </cell>
          <cell r="J39">
            <v>-0.32876</v>
          </cell>
          <cell r="K39">
            <v>3.57625259235256E-2</v>
          </cell>
          <cell r="L39">
            <v>0.4457840440699935</v>
          </cell>
          <cell r="M39">
            <v>0</v>
          </cell>
          <cell r="N39">
            <v>5.270701566753079</v>
          </cell>
          <cell r="O39">
            <v>4.1584332469215817E-3</v>
          </cell>
          <cell r="P39">
            <v>0</v>
          </cell>
          <cell r="Q39">
            <v>0</v>
          </cell>
          <cell r="R39">
            <v>4.1584332469215817E-3</v>
          </cell>
          <cell r="S39">
            <v>5.2748600000000003</v>
          </cell>
          <cell r="U39">
            <v>1869.01</v>
          </cell>
          <cell r="V39">
            <v>493.07</v>
          </cell>
          <cell r="W39">
            <v>-22.62</v>
          </cell>
          <cell r="X39">
            <v>-328.76</v>
          </cell>
          <cell r="Y39">
            <v>2238.21</v>
          </cell>
          <cell r="Z39">
            <v>1025.95</v>
          </cell>
          <cell r="AB39">
            <v>5274.86</v>
          </cell>
          <cell r="AE39">
            <v>0</v>
          </cell>
          <cell r="AF39">
            <v>5274.86</v>
          </cell>
          <cell r="AG39">
            <v>5133.17</v>
          </cell>
          <cell r="AH39">
            <v>5133.17</v>
          </cell>
          <cell r="AI39">
            <v>0</v>
          </cell>
          <cell r="AJ39">
            <v>5133.17</v>
          </cell>
        </row>
        <row r="40">
          <cell r="C40">
            <v>510201</v>
          </cell>
          <cell r="D40" t="str">
            <v xml:space="preserve">  TRAVEL AIRFARE (INTERNATIONAL) </v>
          </cell>
          <cell r="E40" t="str">
            <v>Actuals</v>
          </cell>
          <cell r="F40" t="str">
            <v>CIPL + CPIPL</v>
          </cell>
          <cell r="G40">
            <v>9.9864851314596557</v>
          </cell>
          <cell r="H40">
            <v>0</v>
          </cell>
          <cell r="I40">
            <v>0</v>
          </cell>
          <cell r="J40">
            <v>0</v>
          </cell>
          <cell r="K40">
            <v>6.501626600181325</v>
          </cell>
          <cell r="L40">
            <v>0</v>
          </cell>
          <cell r="M40">
            <v>0.45809564823209425</v>
          </cell>
          <cell r="N40">
            <v>16.946207379873076</v>
          </cell>
          <cell r="O40">
            <v>7.5521926201269274</v>
          </cell>
          <cell r="P40">
            <v>0</v>
          </cell>
          <cell r="Q40">
            <v>0</v>
          </cell>
          <cell r="R40">
            <v>7.5521926201269274</v>
          </cell>
          <cell r="S40">
            <v>24.498400000000004</v>
          </cell>
          <cell r="U40">
            <v>7293.75</v>
          </cell>
          <cell r="Y40">
            <v>9617.9</v>
          </cell>
          <cell r="Z40">
            <v>1096.3599999999999</v>
          </cell>
          <cell r="AA40">
            <v>825.36</v>
          </cell>
          <cell r="AB40">
            <v>18833.370000000003</v>
          </cell>
          <cell r="AC40">
            <v>0</v>
          </cell>
          <cell r="AD40">
            <v>5665.03</v>
          </cell>
          <cell r="AE40">
            <v>5665.03</v>
          </cell>
          <cell r="AF40">
            <v>24498.400000000001</v>
          </cell>
          <cell r="AG40">
            <v>24498.400000000001</v>
          </cell>
          <cell r="AH40">
            <v>18833.370000000003</v>
          </cell>
          <cell r="AI40">
            <v>0</v>
          </cell>
          <cell r="AJ40">
            <v>18833.370000000003</v>
          </cell>
        </row>
        <row r="41">
          <cell r="C41">
            <v>510300</v>
          </cell>
          <cell r="D41" t="str">
            <v xml:space="preserve">  TRAVEL CAR RENTAL              </v>
          </cell>
          <cell r="E41" t="str">
            <v>Actuals</v>
          </cell>
          <cell r="F41" t="str">
            <v>CIPL + CPIPL</v>
          </cell>
          <cell r="G41">
            <v>0.71595570965651323</v>
          </cell>
          <cell r="H41">
            <v>0</v>
          </cell>
          <cell r="I41">
            <v>0.20257</v>
          </cell>
          <cell r="J41">
            <v>2.538E-2</v>
          </cell>
          <cell r="K41">
            <v>5.5093227478937145E-3</v>
          </cell>
          <cell r="L41">
            <v>6.8674348671419305E-2</v>
          </cell>
          <cell r="M41">
            <v>0</v>
          </cell>
          <cell r="N41">
            <v>1.0180893810758262</v>
          </cell>
          <cell r="O41">
            <v>6.4061892417368758E-4</v>
          </cell>
          <cell r="P41">
            <v>0</v>
          </cell>
          <cell r="Q41">
            <v>0</v>
          </cell>
          <cell r="R41">
            <v>6.4061892417368758E-4</v>
          </cell>
          <cell r="S41">
            <v>1.0187299999999999</v>
          </cell>
          <cell r="U41">
            <v>790.78</v>
          </cell>
          <cell r="W41">
            <v>202.57</v>
          </cell>
          <cell r="X41">
            <v>25.38</v>
          </cell>
          <cell r="AB41">
            <v>1018.7299999999999</v>
          </cell>
          <cell r="AE41">
            <v>0</v>
          </cell>
          <cell r="AF41">
            <v>1018.7299999999999</v>
          </cell>
          <cell r="AG41">
            <v>790.78</v>
          </cell>
          <cell r="AH41">
            <v>790.78</v>
          </cell>
          <cell r="AI41">
            <v>0</v>
          </cell>
          <cell r="AJ41">
            <v>790.78</v>
          </cell>
        </row>
        <row r="42">
          <cell r="C42">
            <v>510400</v>
          </cell>
          <cell r="D42" t="str">
            <v xml:space="preserve">  TRAVEL OTHER                   </v>
          </cell>
          <cell r="E42" t="str">
            <v>Actuals</v>
          </cell>
          <cell r="F42" t="str">
            <v>CIPL + CPIPL</v>
          </cell>
          <cell r="G42">
            <v>0.22785676604018137</v>
          </cell>
          <cell r="H42">
            <v>0</v>
          </cell>
          <cell r="I42">
            <v>6.6650000000000001E-2</v>
          </cell>
          <cell r="J42">
            <v>0.93196000000000001</v>
          </cell>
          <cell r="K42">
            <v>1.7533716785482823E-3</v>
          </cell>
          <cell r="L42">
            <v>2.1855981853532075E-2</v>
          </cell>
          <cell r="M42">
            <v>0</v>
          </cell>
          <cell r="N42">
            <v>1.2500761195722616</v>
          </cell>
          <cell r="O42">
            <v>2.0388042773817233E-4</v>
          </cell>
          <cell r="P42">
            <v>0</v>
          </cell>
          <cell r="Q42">
            <v>0</v>
          </cell>
          <cell r="R42">
            <v>2.0388042773817233E-4</v>
          </cell>
          <cell r="S42">
            <v>1.2502799999999998</v>
          </cell>
          <cell r="U42">
            <v>115.69</v>
          </cell>
          <cell r="W42">
            <v>66.650000000000006</v>
          </cell>
          <cell r="X42">
            <v>931.96</v>
          </cell>
          <cell r="Z42">
            <v>131.44</v>
          </cell>
          <cell r="AB42">
            <v>1245.74</v>
          </cell>
          <cell r="AC42">
            <v>4.54</v>
          </cell>
          <cell r="AE42">
            <v>4.54</v>
          </cell>
          <cell r="AF42">
            <v>1250.28</v>
          </cell>
          <cell r="AG42">
            <v>251.66999999999993</v>
          </cell>
          <cell r="AH42">
            <v>247.12999999999994</v>
          </cell>
          <cell r="AI42">
            <v>0</v>
          </cell>
          <cell r="AJ42">
            <v>247.13</v>
          </cell>
        </row>
        <row r="43">
          <cell r="C43">
            <v>510401</v>
          </cell>
          <cell r="D43" t="str">
            <v xml:space="preserve">  TRAVEL OTHER (INTERNATIONAL)   </v>
          </cell>
          <cell r="E43" t="str">
            <v>Actuals</v>
          </cell>
          <cell r="F43" t="str">
            <v>CIPL + CPIPL</v>
          </cell>
          <cell r="G43">
            <v>7.5474223708068902</v>
          </cell>
          <cell r="H43">
            <v>0</v>
          </cell>
          <cell r="I43">
            <v>0</v>
          </cell>
          <cell r="J43">
            <v>0</v>
          </cell>
          <cell r="K43">
            <v>4.9136929963735261</v>
          </cell>
          <cell r="L43">
            <v>0</v>
          </cell>
          <cell r="M43">
            <v>0.34621203535811423</v>
          </cell>
          <cell r="N43">
            <v>12.80732740253853</v>
          </cell>
          <cell r="O43">
            <v>5.7076725974614684</v>
          </cell>
          <cell r="P43">
            <v>0</v>
          </cell>
          <cell r="Q43">
            <v>0</v>
          </cell>
          <cell r="R43">
            <v>5.7076725974614684</v>
          </cell>
          <cell r="S43">
            <v>18.514999999999997</v>
          </cell>
          <cell r="U43">
            <v>10032.23</v>
          </cell>
          <cell r="Y43">
            <v>17</v>
          </cell>
          <cell r="AA43">
            <v>9.07</v>
          </cell>
          <cell r="AB43">
            <v>10058.299999999999</v>
          </cell>
          <cell r="AC43">
            <v>8456.7000000000007</v>
          </cell>
          <cell r="AE43">
            <v>8456.7000000000007</v>
          </cell>
          <cell r="AF43">
            <v>18515</v>
          </cell>
          <cell r="AG43">
            <v>18515</v>
          </cell>
          <cell r="AH43">
            <v>10058.299999999999</v>
          </cell>
          <cell r="AI43">
            <v>0</v>
          </cell>
          <cell r="AJ43">
            <v>10058.299999999999</v>
          </cell>
        </row>
        <row r="44">
          <cell r="G44">
            <v>27.004784974722796</v>
          </cell>
          <cell r="H44">
            <v>1.0983700000000001</v>
          </cell>
          <cell r="I44">
            <v>0.28219</v>
          </cell>
          <cell r="J44">
            <v>0.69037999999999999</v>
          </cell>
          <cell r="K44">
            <v>11.495214816904818</v>
          </cell>
          <cell r="L44">
            <v>1.0991243745949448</v>
          </cell>
          <cell r="M44">
            <v>0.86580768359020843</v>
          </cell>
          <cell r="N44">
            <v>42.535871849812771</v>
          </cell>
          <cell r="O44">
            <v>12.048938150187229</v>
          </cell>
          <cell r="P44">
            <v>0</v>
          </cell>
          <cell r="Q44">
            <v>2.4558199999999997</v>
          </cell>
          <cell r="R44">
            <v>14.504758150187229</v>
          </cell>
          <cell r="S44">
            <v>57.040629999999993</v>
          </cell>
          <cell r="U44">
            <v>23981.06</v>
          </cell>
          <cell r="V44">
            <v>1098.3699999999999</v>
          </cell>
          <cell r="W44">
            <v>282.19</v>
          </cell>
          <cell r="X44">
            <v>690.38000000000011</v>
          </cell>
          <cell r="Y44">
            <v>11909.98</v>
          </cell>
          <cell r="Z44">
            <v>2816.56</v>
          </cell>
          <cell r="AA44">
            <v>895.93000000000006</v>
          </cell>
          <cell r="AB44">
            <v>41674.47</v>
          </cell>
          <cell r="AC44">
            <v>7245.31</v>
          </cell>
          <cell r="AD44">
            <v>8120.85</v>
          </cell>
          <cell r="AE44">
            <v>15366.16</v>
          </cell>
          <cell r="AF44">
            <v>57040.630000000005</v>
          </cell>
          <cell r="AG44">
            <v>54969.69</v>
          </cell>
          <cell r="AH44">
            <v>39603.53</v>
          </cell>
          <cell r="AI44">
            <v>0</v>
          </cell>
          <cell r="AJ44">
            <v>39603.53</v>
          </cell>
        </row>
        <row r="46">
          <cell r="C46">
            <v>450308</v>
          </cell>
          <cell r="D46" t="str">
            <v xml:space="preserve">  DIRECT LABOR TRANSPORTION      </v>
          </cell>
          <cell r="E46" t="str">
            <v>Total No.of heads</v>
          </cell>
          <cell r="F46" t="str">
            <v>CIPL + CPIPL</v>
          </cell>
          <cell r="G46">
            <v>19.293762954097438</v>
          </cell>
          <cell r="H46">
            <v>1.29179</v>
          </cell>
          <cell r="I46">
            <v>0</v>
          </cell>
          <cell r="J46">
            <v>0.76249</v>
          </cell>
          <cell r="K46">
            <v>6.7170585750492826E-2</v>
          </cell>
          <cell r="L46">
            <v>0.15014601520698395</v>
          </cell>
          <cell r="M46">
            <v>4.3463320191495354E-2</v>
          </cell>
          <cell r="N46">
            <v>21.60882287524641</v>
          </cell>
          <cell r="O46">
            <v>8.4713962264150933</v>
          </cell>
          <cell r="P46">
            <v>0</v>
          </cell>
          <cell r="Q46">
            <v>3.5560898338496204E-2</v>
          </cell>
          <cell r="R46">
            <v>8.5069571247535887</v>
          </cell>
          <cell r="S46">
            <v>30.115780000000001</v>
          </cell>
          <cell r="U46">
            <v>22595.02</v>
          </cell>
          <cell r="V46">
            <v>1291.79</v>
          </cell>
          <cell r="X46">
            <v>762.49</v>
          </cell>
          <cell r="AB46">
            <v>24649.300000000003</v>
          </cell>
          <cell r="AC46">
            <v>5466.48</v>
          </cell>
          <cell r="AE46">
            <v>5466.48</v>
          </cell>
          <cell r="AF46">
            <v>30115.780000000002</v>
          </cell>
          <cell r="AG46">
            <v>28061.5</v>
          </cell>
          <cell r="AH46">
            <v>22595.02</v>
          </cell>
          <cell r="AI46">
            <v>0</v>
          </cell>
          <cell r="AJ46">
            <v>22595.02</v>
          </cell>
        </row>
        <row r="47">
          <cell r="G47">
            <v>19.293762954097438</v>
          </cell>
          <cell r="H47">
            <v>1.29179</v>
          </cell>
          <cell r="I47">
            <v>0</v>
          </cell>
          <cell r="J47">
            <v>0.76249</v>
          </cell>
          <cell r="K47">
            <v>6.7170585750492826E-2</v>
          </cell>
          <cell r="L47">
            <v>0.15014601520698395</v>
          </cell>
          <cell r="M47">
            <v>4.3463320191495354E-2</v>
          </cell>
          <cell r="N47">
            <v>21.60882287524641</v>
          </cell>
          <cell r="O47">
            <v>8.4713962264150933</v>
          </cell>
          <cell r="P47">
            <v>0</v>
          </cell>
          <cell r="Q47">
            <v>3.5560898338496204E-2</v>
          </cell>
          <cell r="R47">
            <v>8.5069571247535887</v>
          </cell>
          <cell r="S47">
            <v>30.115780000000001</v>
          </cell>
          <cell r="U47">
            <v>22595.02</v>
          </cell>
          <cell r="V47">
            <v>1291.79</v>
          </cell>
          <cell r="W47">
            <v>0</v>
          </cell>
          <cell r="X47">
            <v>762.49</v>
          </cell>
          <cell r="Y47">
            <v>0</v>
          </cell>
          <cell r="Z47">
            <v>0</v>
          </cell>
          <cell r="AA47">
            <v>0</v>
          </cell>
          <cell r="AB47">
            <v>24649.300000000003</v>
          </cell>
          <cell r="AC47">
            <v>5466.48</v>
          </cell>
          <cell r="AD47">
            <v>0</v>
          </cell>
          <cell r="AE47">
            <v>5466.48</v>
          </cell>
          <cell r="AF47">
            <v>30115.780000000002</v>
          </cell>
          <cell r="AG47">
            <v>28061.5</v>
          </cell>
          <cell r="AH47">
            <v>22595.02</v>
          </cell>
          <cell r="AI47">
            <v>0</v>
          </cell>
          <cell r="AJ47">
            <v>22595.02</v>
          </cell>
        </row>
        <row r="49">
          <cell r="C49">
            <v>531800</v>
          </cell>
          <cell r="D49" t="str">
            <v xml:space="preserve">  TELEPHONE AND FAX OFFICE       </v>
          </cell>
          <cell r="E49" t="str">
            <v>Staff Heads</v>
          </cell>
          <cell r="F49" t="str">
            <v>CIPL + CPIPL</v>
          </cell>
          <cell r="G49">
            <v>10.477063943377148</v>
          </cell>
          <cell r="H49">
            <v>0.11694</v>
          </cell>
          <cell r="I49">
            <v>0.24681999999999998</v>
          </cell>
          <cell r="J49">
            <v>0.24859000000000001</v>
          </cell>
          <cell r="K49">
            <v>0.22043327603640039</v>
          </cell>
          <cell r="L49">
            <v>0.49273320525783626</v>
          </cell>
          <cell r="M49">
            <v>0.14263329625884733</v>
          </cell>
          <cell r="N49">
            <v>11.945213720930232</v>
          </cell>
          <cell r="O49">
            <v>1.3744663094034379</v>
          </cell>
          <cell r="P49">
            <v>0</v>
          </cell>
          <cell r="Q49">
            <v>0.11669996966632963</v>
          </cell>
          <cell r="R49">
            <v>1.4911662790697675</v>
          </cell>
          <cell r="S49">
            <v>13.43638</v>
          </cell>
          <cell r="U49">
            <v>11449.77</v>
          </cell>
          <cell r="V49">
            <v>116.94</v>
          </cell>
          <cell r="W49">
            <v>246.82</v>
          </cell>
          <cell r="X49">
            <v>248.59</v>
          </cell>
          <cell r="Y49">
            <v>10.36</v>
          </cell>
          <cell r="Z49">
            <v>7.0000000000000007E-2</v>
          </cell>
          <cell r="AA49">
            <v>0.41</v>
          </cell>
          <cell r="AB49">
            <v>12072.960000000001</v>
          </cell>
          <cell r="AC49">
            <v>1362.87</v>
          </cell>
          <cell r="AD49">
            <v>0.55000000000000004</v>
          </cell>
          <cell r="AE49">
            <v>1363.4199999999998</v>
          </cell>
          <cell r="AF49">
            <v>13436.380000000001</v>
          </cell>
          <cell r="AG49">
            <v>12824.03</v>
          </cell>
          <cell r="AH49">
            <v>11460.61</v>
          </cell>
          <cell r="AI49">
            <v>0</v>
          </cell>
          <cell r="AJ49">
            <v>11460.61</v>
          </cell>
        </row>
        <row r="50">
          <cell r="C50">
            <v>531803</v>
          </cell>
          <cell r="D50" t="str">
            <v xml:space="preserve">  INTERNET LEASE LINE RENT/EXPEN </v>
          </cell>
          <cell r="E50" t="str">
            <v>Staff Heads</v>
          </cell>
          <cell r="F50" t="str">
            <v>CIPL + CPIPL</v>
          </cell>
          <cell r="G50">
            <v>0.2625305561172902</v>
          </cell>
          <cell r="H50">
            <v>0</v>
          </cell>
          <cell r="I50">
            <v>0</v>
          </cell>
          <cell r="J50">
            <v>0</v>
          </cell>
          <cell r="K50">
            <v>5.523538928210313E-3</v>
          </cell>
          <cell r="L50">
            <v>1.2346734074823052E-2</v>
          </cell>
          <cell r="M50">
            <v>3.574054600606673E-3</v>
          </cell>
          <cell r="N50">
            <v>0.28397488372093027</v>
          </cell>
          <cell r="O50">
            <v>3.4440889787664311E-2</v>
          </cell>
          <cell r="P50">
            <v>0</v>
          </cell>
          <cell r="Q50">
            <v>2.92422649140546E-3</v>
          </cell>
          <cell r="R50">
            <v>3.7365116279069771E-2</v>
          </cell>
          <cell r="S50">
            <v>0.32134000000000007</v>
          </cell>
          <cell r="Z50">
            <v>321.33999999999997</v>
          </cell>
          <cell r="AB50">
            <v>321.33999999999997</v>
          </cell>
          <cell r="AE50">
            <v>0</v>
          </cell>
          <cell r="AF50">
            <v>321.33999999999997</v>
          </cell>
          <cell r="AG50">
            <v>321.33999999999997</v>
          </cell>
          <cell r="AH50">
            <v>321.33999999999997</v>
          </cell>
          <cell r="AI50">
            <v>0</v>
          </cell>
          <cell r="AJ50">
            <v>321.33999999999997</v>
          </cell>
        </row>
        <row r="51">
          <cell r="C51">
            <v>531804</v>
          </cell>
          <cell r="D51" t="str">
            <v xml:space="preserve">  TELEPHONE REIMBURSMENT         </v>
          </cell>
          <cell r="E51" t="str">
            <v>Staff Heads</v>
          </cell>
          <cell r="F51" t="str">
            <v>CIPL + CPIPL</v>
          </cell>
          <cell r="G51">
            <v>0.16546434782608696</v>
          </cell>
          <cell r="H51">
            <v>0</v>
          </cell>
          <cell r="I51">
            <v>-2.4930000000000001E-2</v>
          </cell>
          <cell r="J51">
            <v>-0.11943000000000001</v>
          </cell>
          <cell r="K51">
            <v>3.4813043478260875E-3</v>
          </cell>
          <cell r="L51">
            <v>7.7817391304347838E-3</v>
          </cell>
          <cell r="M51">
            <v>2.2526086956521744E-3</v>
          </cell>
          <cell r="N51">
            <v>3.4619999999999998E-2</v>
          </cell>
          <cell r="O51">
            <v>2.1706956521739134E-2</v>
          </cell>
          <cell r="P51">
            <v>0</v>
          </cell>
          <cell r="Q51">
            <v>1.8430434782608699E-3</v>
          </cell>
          <cell r="R51">
            <v>2.3550000000000005E-2</v>
          </cell>
          <cell r="S51">
            <v>5.8169999999999999E-2</v>
          </cell>
          <cell r="U51">
            <v>9.6999999999999993</v>
          </cell>
          <cell r="W51">
            <v>-24.93</v>
          </cell>
          <cell r="X51">
            <v>-119.43</v>
          </cell>
          <cell r="Z51">
            <v>7.34</v>
          </cell>
          <cell r="AB51">
            <v>-127.32</v>
          </cell>
          <cell r="AC51">
            <v>185.49</v>
          </cell>
          <cell r="AE51">
            <v>185.49</v>
          </cell>
          <cell r="AF51">
            <v>58.170000000000016</v>
          </cell>
          <cell r="AG51">
            <v>202.53000000000003</v>
          </cell>
          <cell r="AH51">
            <v>17.04000000000002</v>
          </cell>
          <cell r="AI51">
            <v>0</v>
          </cell>
          <cell r="AJ51">
            <v>17.04</v>
          </cell>
        </row>
        <row r="52">
          <cell r="C52">
            <v>532200</v>
          </cell>
          <cell r="D52" t="str">
            <v xml:space="preserve">  POSTAGE                        </v>
          </cell>
          <cell r="E52" t="str">
            <v>Staff Heads</v>
          </cell>
          <cell r="F52" t="str">
            <v>CIPL + CPIPL</v>
          </cell>
          <cell r="G52">
            <v>3.6110819009100171E-3</v>
          </cell>
          <cell r="H52">
            <v>6.2210000000000001E-2</v>
          </cell>
          <cell r="I52">
            <v>0</v>
          </cell>
          <cell r="J52">
            <v>0</v>
          </cell>
          <cell r="K52">
            <v>7.5975733063700864E-5</v>
          </cell>
          <cell r="L52">
            <v>1.6982810920121365E-4</v>
          </cell>
          <cell r="M52">
            <v>4.9160768452982911E-5</v>
          </cell>
          <cell r="N52">
            <v>6.6116046511627918E-2</v>
          </cell>
          <cell r="O52">
            <v>4.7373104145601713E-4</v>
          </cell>
          <cell r="P52">
            <v>0</v>
          </cell>
          <cell r="Q52">
            <v>4.0222446916076922E-5</v>
          </cell>
          <cell r="R52">
            <v>5.13953488372094E-4</v>
          </cell>
          <cell r="S52">
            <v>6.6630000000000009E-2</v>
          </cell>
          <cell r="U52">
            <v>2.72</v>
          </cell>
          <cell r="V52">
            <v>62.21</v>
          </cell>
          <cell r="Y52">
            <v>1.7</v>
          </cell>
          <cell r="AB52">
            <v>66.63000000000001</v>
          </cell>
          <cell r="AC52">
            <v>-3233.77</v>
          </cell>
          <cell r="AD52">
            <v>3233.77</v>
          </cell>
          <cell r="AE52">
            <v>0</v>
          </cell>
          <cell r="AF52">
            <v>66.63000000000001</v>
          </cell>
          <cell r="AG52">
            <v>4.4200000000000088</v>
          </cell>
          <cell r="AH52">
            <v>4.4200000000000088</v>
          </cell>
          <cell r="AI52">
            <v>0</v>
          </cell>
          <cell r="AJ52">
            <v>4.42</v>
          </cell>
        </row>
        <row r="53">
          <cell r="C53">
            <v>532202</v>
          </cell>
          <cell r="D53" t="str">
            <v xml:space="preserve">  COURIER                        </v>
          </cell>
          <cell r="E53" t="str">
            <v>Staff Heads</v>
          </cell>
          <cell r="F53" t="str">
            <v>CIPL + CPIPL</v>
          </cell>
          <cell r="G53">
            <v>0.73090095045500503</v>
          </cell>
          <cell r="H53">
            <v>1.6709999999999999E-2</v>
          </cell>
          <cell r="I53">
            <v>8.2670000000000007E-2</v>
          </cell>
          <cell r="J53">
            <v>0.27116000000000001</v>
          </cell>
          <cell r="K53">
            <v>1.5377866531850352E-2</v>
          </cell>
          <cell r="L53">
            <v>3.4374054600606677E-2</v>
          </cell>
          <cell r="M53">
            <v>9.9503842264914068E-3</v>
          </cell>
          <cell r="N53">
            <v>1.1611432558139534</v>
          </cell>
          <cell r="O53">
            <v>9.5885520728008086E-2</v>
          </cell>
          <cell r="P53">
            <v>0</v>
          </cell>
          <cell r="Q53">
            <v>8.1412234580384227E-3</v>
          </cell>
          <cell r="R53">
            <v>0.10402674418604652</v>
          </cell>
          <cell r="S53">
            <v>1.2651699999999999</v>
          </cell>
          <cell r="U53">
            <v>726.19</v>
          </cell>
          <cell r="V53">
            <v>16.71</v>
          </cell>
          <cell r="W53">
            <v>82.67</v>
          </cell>
          <cell r="X53">
            <v>271.16000000000003</v>
          </cell>
          <cell r="Y53">
            <v>73.180000000000007</v>
          </cell>
          <cell r="Z53">
            <v>93.9</v>
          </cell>
          <cell r="AA53">
            <v>1.36</v>
          </cell>
          <cell r="AB53">
            <v>1265.17</v>
          </cell>
          <cell r="AE53">
            <v>0</v>
          </cell>
          <cell r="AF53">
            <v>1265.17</v>
          </cell>
          <cell r="AG53">
            <v>894.63</v>
          </cell>
          <cell r="AH53">
            <v>894.63</v>
          </cell>
          <cell r="AI53">
            <v>0</v>
          </cell>
          <cell r="AJ53">
            <v>894.63000000000011</v>
          </cell>
        </row>
        <row r="54">
          <cell r="G54">
            <v>11.639570879676441</v>
          </cell>
          <cell r="H54">
            <v>0.19586000000000001</v>
          </cell>
          <cell r="I54">
            <v>0.30456</v>
          </cell>
          <cell r="J54">
            <v>0.40032000000000001</v>
          </cell>
          <cell r="K54">
            <v>0.24489196157735085</v>
          </cell>
          <cell r="L54">
            <v>0.54740556117290196</v>
          </cell>
          <cell r="M54">
            <v>0.15845950455005056</v>
          </cell>
          <cell r="N54">
            <v>13.491067906976744</v>
          </cell>
          <cell r="O54">
            <v>1.5269734074823054</v>
          </cell>
          <cell r="P54">
            <v>0</v>
          </cell>
          <cell r="Q54">
            <v>0.12964868554095046</v>
          </cell>
          <cell r="R54">
            <v>1.6566220930232558</v>
          </cell>
          <cell r="S54">
            <v>15.147689999999999</v>
          </cell>
          <cell r="U54">
            <v>12188.380000000001</v>
          </cell>
          <cell r="V54">
            <v>195.86</v>
          </cell>
          <cell r="W54">
            <v>304.56</v>
          </cell>
          <cell r="X54">
            <v>400.32000000000005</v>
          </cell>
          <cell r="Y54">
            <v>85.240000000000009</v>
          </cell>
          <cell r="Z54">
            <v>422.65</v>
          </cell>
          <cell r="AA54">
            <v>1.77</v>
          </cell>
          <cell r="AB54">
            <v>13598.78</v>
          </cell>
          <cell r="AC54">
            <v>-1685.41</v>
          </cell>
          <cell r="AD54">
            <v>3234.32</v>
          </cell>
          <cell r="AE54">
            <v>1548.9099999999999</v>
          </cell>
          <cell r="AF54">
            <v>15147.69</v>
          </cell>
          <cell r="AG54">
            <v>14246.95</v>
          </cell>
          <cell r="AH54">
            <v>12698.04</v>
          </cell>
          <cell r="AI54">
            <v>0</v>
          </cell>
          <cell r="AJ54">
            <v>12698.04</v>
          </cell>
        </row>
        <row r="56">
          <cell r="C56">
            <v>530200</v>
          </cell>
          <cell r="D56" t="str">
            <v xml:space="preserve">  LEASE EXPENSE                  </v>
          </cell>
          <cell r="E56" t="str">
            <v>No.of Units</v>
          </cell>
          <cell r="F56" t="str">
            <v>CIPL + CPIPL</v>
          </cell>
          <cell r="G56">
            <v>12.884559999999999</v>
          </cell>
          <cell r="H56">
            <v>0</v>
          </cell>
          <cell r="I56">
            <v>0.90651000000000004</v>
          </cell>
          <cell r="J56">
            <v>1.0743800000000001</v>
          </cell>
          <cell r="K56">
            <v>0.4747900000000001</v>
          </cell>
          <cell r="L56">
            <v>0.35898000000000002</v>
          </cell>
          <cell r="M56">
            <v>0</v>
          </cell>
          <cell r="N56">
            <v>15.69922</v>
          </cell>
          <cell r="O56">
            <v>4.0812099999999996</v>
          </cell>
          <cell r="P56">
            <v>0</v>
          </cell>
          <cell r="Q56">
            <v>0</v>
          </cell>
          <cell r="R56">
            <v>4.0812099999999996</v>
          </cell>
          <cell r="S56">
            <v>19.780429999999999</v>
          </cell>
          <cell r="U56">
            <v>12884.56</v>
          </cell>
          <cell r="W56">
            <v>906.51</v>
          </cell>
          <cell r="X56">
            <v>1074.3800000000001</v>
          </cell>
          <cell r="Y56">
            <v>474.79</v>
          </cell>
          <cell r="Z56">
            <v>358.98</v>
          </cell>
          <cell r="AB56">
            <v>15699.220000000001</v>
          </cell>
          <cell r="AC56">
            <v>4081.21</v>
          </cell>
          <cell r="AD56">
            <v>0</v>
          </cell>
          <cell r="AE56">
            <v>4081.21</v>
          </cell>
          <cell r="AF56">
            <v>19780.43</v>
          </cell>
          <cell r="AG56">
            <v>17799.54</v>
          </cell>
          <cell r="AH56">
            <v>13718.330000000002</v>
          </cell>
          <cell r="AI56">
            <v>0</v>
          </cell>
          <cell r="AJ56">
            <v>13718.33</v>
          </cell>
        </row>
        <row r="57">
          <cell r="C57">
            <v>531600</v>
          </cell>
          <cell r="D57" t="str">
            <v xml:space="preserve">  UTILITIES WATER                </v>
          </cell>
          <cell r="E57" t="str">
            <v>GL Figures</v>
          </cell>
          <cell r="F57" t="str">
            <v>Separate</v>
          </cell>
          <cell r="G57">
            <v>9.9171299999999984</v>
          </cell>
          <cell r="H57">
            <v>0</v>
          </cell>
          <cell r="I57">
            <v>5.8929999999999996E-2</v>
          </cell>
          <cell r="J57">
            <v>8.7620000000000003E-2</v>
          </cell>
          <cell r="K57">
            <v>0.11676</v>
          </cell>
          <cell r="L57">
            <v>0.16172</v>
          </cell>
          <cell r="M57">
            <v>0</v>
          </cell>
          <cell r="N57">
            <v>10.342159999999998</v>
          </cell>
          <cell r="O57">
            <v>1.8949800000000001</v>
          </cell>
          <cell r="Q57">
            <v>-7.2475359047530214E-16</v>
          </cell>
          <cell r="R57">
            <v>1.8949799999999994</v>
          </cell>
          <cell r="S57">
            <v>12.237139999999997</v>
          </cell>
          <cell r="U57">
            <v>9917.1299999999992</v>
          </cell>
          <cell r="V57">
            <v>0</v>
          </cell>
          <cell r="W57">
            <v>58.93</v>
          </cell>
          <cell r="X57">
            <v>87.62</v>
          </cell>
          <cell r="Y57">
            <v>116.76</v>
          </cell>
          <cell r="Z57">
            <v>161.72</v>
          </cell>
          <cell r="AB57">
            <v>10342.16</v>
          </cell>
          <cell r="AC57">
            <v>1894.98</v>
          </cell>
          <cell r="AD57">
            <v>-7.2475359047530219E-13</v>
          </cell>
          <cell r="AE57">
            <v>1894.9799999999993</v>
          </cell>
          <cell r="AF57">
            <v>12237.14</v>
          </cell>
          <cell r="AG57">
            <v>12090.589999999998</v>
          </cell>
          <cell r="AH57">
            <v>10195.609999999999</v>
          </cell>
          <cell r="AI57">
            <v>0</v>
          </cell>
          <cell r="AJ57">
            <v>10195.609999999999</v>
          </cell>
        </row>
        <row r="58">
          <cell r="G58">
            <v>22.801689999999997</v>
          </cell>
          <cell r="H58">
            <v>0</v>
          </cell>
          <cell r="I58">
            <v>0.96544000000000008</v>
          </cell>
          <cell r="J58">
            <v>1.1620000000000001</v>
          </cell>
          <cell r="K58">
            <v>0.59155000000000013</v>
          </cell>
          <cell r="L58">
            <v>0.52070000000000005</v>
          </cell>
          <cell r="M58">
            <v>0</v>
          </cell>
          <cell r="N58">
            <v>26.041379999999997</v>
          </cell>
          <cell r="O58">
            <v>5.9761899999999999</v>
          </cell>
          <cell r="P58">
            <v>0</v>
          </cell>
          <cell r="Q58">
            <v>-7.2475359047530214E-16</v>
          </cell>
          <cell r="R58">
            <v>5.976189999999999</v>
          </cell>
          <cell r="S58">
            <v>32.017569999999992</v>
          </cell>
          <cell r="U58">
            <v>22801.69</v>
          </cell>
          <cell r="V58">
            <v>0</v>
          </cell>
          <cell r="W58">
            <v>965.43999999999994</v>
          </cell>
          <cell r="X58">
            <v>1162</v>
          </cell>
          <cell r="Y58">
            <v>591.55000000000007</v>
          </cell>
          <cell r="Z58">
            <v>520.70000000000005</v>
          </cell>
          <cell r="AA58">
            <v>0</v>
          </cell>
          <cell r="AB58">
            <v>26041.38</v>
          </cell>
          <cell r="AC58">
            <v>5976.1900000000005</v>
          </cell>
          <cell r="AD58">
            <v>-7.2475359047530219E-13</v>
          </cell>
          <cell r="AE58">
            <v>5976.19</v>
          </cell>
          <cell r="AF58">
            <v>32017.57</v>
          </cell>
          <cell r="AG58">
            <v>29890.129999999997</v>
          </cell>
          <cell r="AH58">
            <v>23913.940000000002</v>
          </cell>
          <cell r="AI58">
            <v>0</v>
          </cell>
          <cell r="AJ58">
            <v>23913.94</v>
          </cell>
        </row>
        <row r="59">
          <cell r="AG59">
            <v>0</v>
          </cell>
          <cell r="AH59">
            <v>0</v>
          </cell>
          <cell r="AI59">
            <v>0</v>
          </cell>
          <cell r="AJ59">
            <v>0</v>
          </cell>
        </row>
        <row r="60">
          <cell r="C60">
            <v>530302</v>
          </cell>
          <cell r="D60" t="str">
            <v xml:space="preserve">  EQUIP MAINTENANCE - TEST EQUIP </v>
          </cell>
          <cell r="E60" t="str">
            <v>GL Figures</v>
          </cell>
          <cell r="F60" t="str">
            <v>Separate</v>
          </cell>
          <cell r="G60">
            <v>25.414339999999999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25.414339999999999</v>
          </cell>
          <cell r="O60">
            <v>1.3955</v>
          </cell>
          <cell r="P60">
            <v>0</v>
          </cell>
          <cell r="Q60">
            <v>0</v>
          </cell>
          <cell r="R60">
            <v>1.3955</v>
          </cell>
          <cell r="S60">
            <v>26.809839999999998</v>
          </cell>
          <cell r="U60">
            <v>25414.34</v>
          </cell>
          <cell r="AB60">
            <v>25414.34</v>
          </cell>
          <cell r="AC60">
            <v>1395.5</v>
          </cell>
          <cell r="AE60">
            <v>1395.5</v>
          </cell>
          <cell r="AF60">
            <v>26809.84</v>
          </cell>
          <cell r="AG60">
            <v>26809.84</v>
          </cell>
          <cell r="AH60">
            <v>25414.34</v>
          </cell>
          <cell r="AI60">
            <v>0</v>
          </cell>
          <cell r="AJ60">
            <v>25414.34</v>
          </cell>
        </row>
        <row r="61">
          <cell r="C61">
            <v>530306</v>
          </cell>
          <cell r="D61" t="str">
            <v xml:space="preserve">  INSTRUMENT CALIBRATION         </v>
          </cell>
          <cell r="E61" t="str">
            <v>GL Figures</v>
          </cell>
          <cell r="F61" t="str">
            <v>Separate</v>
          </cell>
          <cell r="G61">
            <v>0.40861000000000003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0.40861000000000003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0.40861000000000003</v>
          </cell>
          <cell r="U61">
            <v>408.61</v>
          </cell>
          <cell r="AB61">
            <v>408.61</v>
          </cell>
          <cell r="AE61">
            <v>0</v>
          </cell>
          <cell r="AF61">
            <v>408.61</v>
          </cell>
          <cell r="AG61">
            <v>408.61</v>
          </cell>
          <cell r="AH61">
            <v>408.61</v>
          </cell>
          <cell r="AI61">
            <v>0</v>
          </cell>
          <cell r="AJ61">
            <v>408.61</v>
          </cell>
        </row>
        <row r="62">
          <cell r="C62">
            <v>531200</v>
          </cell>
          <cell r="D62" t="str">
            <v xml:space="preserve">  FACILITIES MAINTENANCE         </v>
          </cell>
          <cell r="E62" t="str">
            <v>GL Figures</v>
          </cell>
          <cell r="F62" t="str">
            <v>Separate</v>
          </cell>
          <cell r="G62">
            <v>11.022290000000002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11.022290000000002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11.022290000000002</v>
          </cell>
          <cell r="U62">
            <v>11022.29</v>
          </cell>
          <cell r="AB62">
            <v>11022.29</v>
          </cell>
          <cell r="AE62">
            <v>0</v>
          </cell>
          <cell r="AF62">
            <v>11022.29</v>
          </cell>
          <cell r="AG62">
            <v>11022.29</v>
          </cell>
          <cell r="AH62">
            <v>11022.29</v>
          </cell>
          <cell r="AI62">
            <v>0</v>
          </cell>
          <cell r="AJ62">
            <v>11022.29</v>
          </cell>
        </row>
        <row r="63">
          <cell r="C63">
            <v>531201</v>
          </cell>
          <cell r="D63" t="str">
            <v xml:space="preserve">  PLANT &amp; M/C REPAIR AND MAIN.   </v>
          </cell>
          <cell r="E63" t="str">
            <v>GL Figures</v>
          </cell>
          <cell r="F63" t="str">
            <v>Separate</v>
          </cell>
          <cell r="G63">
            <v>26.866109999999999</v>
          </cell>
          <cell r="H63">
            <v>0.21947</v>
          </cell>
          <cell r="I63">
            <v>1.00986</v>
          </cell>
          <cell r="J63">
            <v>3.3989999999999999E-2</v>
          </cell>
          <cell r="K63">
            <v>0</v>
          </cell>
          <cell r="L63">
            <v>0</v>
          </cell>
          <cell r="M63">
            <v>0</v>
          </cell>
          <cell r="N63">
            <v>28.129429999999999</v>
          </cell>
          <cell r="O63">
            <v>6.4532700000000007</v>
          </cell>
          <cell r="P63">
            <v>0</v>
          </cell>
          <cell r="Q63">
            <v>0</v>
          </cell>
          <cell r="R63">
            <v>6.4532700000000007</v>
          </cell>
          <cell r="S63">
            <v>34.582700000000003</v>
          </cell>
          <cell r="U63">
            <v>26866.11</v>
          </cell>
          <cell r="V63">
            <v>219.47</v>
          </cell>
          <cell r="W63">
            <v>1009.86</v>
          </cell>
          <cell r="X63">
            <v>33.99</v>
          </cell>
          <cell r="AB63">
            <v>28129.430000000004</v>
          </cell>
          <cell r="AC63">
            <v>6453.27</v>
          </cell>
          <cell r="AE63">
            <v>6453.27</v>
          </cell>
          <cell r="AF63">
            <v>34582.700000000004</v>
          </cell>
          <cell r="AG63">
            <v>33319.380000000005</v>
          </cell>
          <cell r="AH63">
            <v>26866.110000000004</v>
          </cell>
          <cell r="AI63">
            <v>0</v>
          </cell>
          <cell r="AJ63">
            <v>26866.11</v>
          </cell>
        </row>
        <row r="64">
          <cell r="C64">
            <v>531202</v>
          </cell>
          <cell r="D64" t="str">
            <v xml:space="preserve">  BLDG FUR. OTH REPAIR AND MAIN. </v>
          </cell>
          <cell r="E64" t="str">
            <v>GL Figures</v>
          </cell>
          <cell r="F64" t="str">
            <v>Separate</v>
          </cell>
          <cell r="G64">
            <v>10.580073333333331</v>
          </cell>
          <cell r="H64">
            <v>1.584E-2</v>
          </cell>
          <cell r="I64">
            <v>0.67734000000000005</v>
          </cell>
          <cell r="J64">
            <v>3.5329299999999999</v>
          </cell>
          <cell r="K64">
            <v>0.58778185185185194</v>
          </cell>
          <cell r="L64">
            <v>0.58778185185185194</v>
          </cell>
          <cell r="M64">
            <v>0.58778185185185194</v>
          </cell>
          <cell r="N64">
            <v>16.56952888888889</v>
          </cell>
          <cell r="O64">
            <v>3.4091347407407411</v>
          </cell>
          <cell r="P64">
            <v>0</v>
          </cell>
          <cell r="Q64">
            <v>0.11755637037037039</v>
          </cell>
          <cell r="R64">
            <v>3.5266911111111114</v>
          </cell>
          <cell r="S64">
            <v>20.096220000000002</v>
          </cell>
          <cell r="U64">
            <v>10025.9</v>
          </cell>
          <cell r="V64">
            <v>15.84</v>
          </cell>
          <cell r="W64">
            <v>677.34</v>
          </cell>
          <cell r="X64">
            <v>3532.93</v>
          </cell>
          <cell r="Z64">
            <v>249.29</v>
          </cell>
          <cell r="AA64">
            <v>151.16</v>
          </cell>
          <cell r="AB64">
            <v>14652.460000000001</v>
          </cell>
          <cell r="AC64">
            <v>5443.76</v>
          </cell>
          <cell r="AE64">
            <v>5443.76</v>
          </cell>
          <cell r="AF64">
            <v>20096.22</v>
          </cell>
          <cell r="AG64">
            <v>15870.11</v>
          </cell>
          <cell r="AH64">
            <v>10426.35</v>
          </cell>
          <cell r="AI64">
            <v>0</v>
          </cell>
          <cell r="AJ64">
            <v>10426.35</v>
          </cell>
        </row>
        <row r="65">
          <cell r="G65">
            <v>74.291423333333341</v>
          </cell>
          <cell r="H65">
            <v>0.23530999999999999</v>
          </cell>
          <cell r="I65">
            <v>1.6872</v>
          </cell>
          <cell r="J65">
            <v>3.5669200000000001</v>
          </cell>
          <cell r="K65">
            <v>0.58778185185185194</v>
          </cell>
          <cell r="L65">
            <v>0.58778185185185194</v>
          </cell>
          <cell r="M65">
            <v>0.58778185185185194</v>
          </cell>
          <cell r="N65">
            <v>81.5441988888889</v>
          </cell>
          <cell r="O65">
            <v>11.257904740740742</v>
          </cell>
          <cell r="P65">
            <v>0</v>
          </cell>
          <cell r="Q65">
            <v>0.11755637037037039</v>
          </cell>
          <cell r="R65">
            <v>11.375461111111113</v>
          </cell>
          <cell r="S65">
            <v>92.919660000000007</v>
          </cell>
          <cell r="U65">
            <v>73737.25</v>
          </cell>
          <cell r="V65">
            <v>235.31</v>
          </cell>
          <cell r="W65">
            <v>1687.2</v>
          </cell>
          <cell r="X65">
            <v>3566.9199999999996</v>
          </cell>
          <cell r="Y65">
            <v>0</v>
          </cell>
          <cell r="Z65">
            <v>249.29</v>
          </cell>
          <cell r="AA65">
            <v>151.16</v>
          </cell>
          <cell r="AB65">
            <v>79627.130000000019</v>
          </cell>
          <cell r="AC65">
            <v>13292.53</v>
          </cell>
          <cell r="AD65">
            <v>0</v>
          </cell>
          <cell r="AE65">
            <v>13292.53</v>
          </cell>
          <cell r="AF65">
            <v>92919.66</v>
          </cell>
          <cell r="AG65">
            <v>87430.23000000001</v>
          </cell>
          <cell r="AH65">
            <v>74137.700000000012</v>
          </cell>
          <cell r="AI65">
            <v>0</v>
          </cell>
          <cell r="AJ65">
            <v>74137.700000000012</v>
          </cell>
        </row>
        <row r="66">
          <cell r="AG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C67">
            <v>531102</v>
          </cell>
          <cell r="D67" t="str">
            <v xml:space="preserve">  INSURANCE                      </v>
          </cell>
          <cell r="E67" t="str">
            <v>GL Figures</v>
          </cell>
          <cell r="F67" t="str">
            <v>Separate</v>
          </cell>
          <cell r="G67">
            <v>7.0138999999999996</v>
          </cell>
          <cell r="H67">
            <v>0.17749000000000001</v>
          </cell>
          <cell r="I67">
            <v>0</v>
          </cell>
          <cell r="J67">
            <v>0.18943000000000002</v>
          </cell>
          <cell r="K67">
            <v>0</v>
          </cell>
          <cell r="L67">
            <v>1.17852</v>
          </cell>
          <cell r="M67">
            <v>0</v>
          </cell>
          <cell r="N67">
            <v>8.5593399999999988</v>
          </cell>
          <cell r="O67">
            <v>0</v>
          </cell>
          <cell r="Q67">
            <v>0.83828000000000003</v>
          </cell>
          <cell r="R67">
            <v>0.83828000000000003</v>
          </cell>
          <cell r="S67">
            <v>9.3976199999999981</v>
          </cell>
          <cell r="U67">
            <v>7013.9</v>
          </cell>
          <cell r="V67">
            <v>177.49</v>
          </cell>
          <cell r="X67">
            <v>189.43</v>
          </cell>
          <cell r="Z67">
            <v>1178.52</v>
          </cell>
          <cell r="AB67">
            <v>8559.34</v>
          </cell>
          <cell r="AD67">
            <v>838.28</v>
          </cell>
          <cell r="AE67">
            <v>838.28</v>
          </cell>
          <cell r="AF67">
            <v>9397.6200000000008</v>
          </cell>
          <cell r="AG67">
            <v>9030.7000000000007</v>
          </cell>
          <cell r="AH67">
            <v>8192.42</v>
          </cell>
          <cell r="AI67">
            <v>0</v>
          </cell>
          <cell r="AJ67">
            <v>8192.42</v>
          </cell>
        </row>
        <row r="68">
          <cell r="G68">
            <v>7.0138999999999996</v>
          </cell>
          <cell r="H68">
            <v>0.17749000000000001</v>
          </cell>
          <cell r="I68">
            <v>0</v>
          </cell>
          <cell r="J68">
            <v>0.18943000000000002</v>
          </cell>
          <cell r="K68">
            <v>0</v>
          </cell>
          <cell r="L68">
            <v>1.17852</v>
          </cell>
          <cell r="M68">
            <v>0</v>
          </cell>
          <cell r="N68">
            <v>8.5593399999999988</v>
          </cell>
          <cell r="O68">
            <v>0</v>
          </cell>
          <cell r="P68">
            <v>0</v>
          </cell>
          <cell r="Q68">
            <v>0.83828000000000003</v>
          </cell>
          <cell r="R68">
            <v>0.83828000000000003</v>
          </cell>
          <cell r="S68">
            <v>9.3976199999999981</v>
          </cell>
          <cell r="U68">
            <v>7013.9</v>
          </cell>
          <cell r="V68">
            <v>177.49</v>
          </cell>
          <cell r="W68">
            <v>0</v>
          </cell>
          <cell r="X68">
            <v>189.43</v>
          </cell>
          <cell r="Y68">
            <v>0</v>
          </cell>
          <cell r="Z68">
            <v>1178.52</v>
          </cell>
          <cell r="AA68">
            <v>0</v>
          </cell>
          <cell r="AB68">
            <v>8559.34</v>
          </cell>
          <cell r="AC68">
            <v>0</v>
          </cell>
          <cell r="AD68">
            <v>838.28</v>
          </cell>
          <cell r="AE68">
            <v>838.28</v>
          </cell>
          <cell r="AF68">
            <v>9397.6200000000008</v>
          </cell>
          <cell r="AG68">
            <v>9030.7000000000007</v>
          </cell>
          <cell r="AH68">
            <v>8192.42</v>
          </cell>
          <cell r="AI68">
            <v>0</v>
          </cell>
          <cell r="AJ68">
            <v>8192.42</v>
          </cell>
        </row>
        <row r="69">
          <cell r="AG69">
            <v>0</v>
          </cell>
          <cell r="AH69">
            <v>0</v>
          </cell>
          <cell r="AI69">
            <v>0</v>
          </cell>
          <cell r="AJ69">
            <v>0</v>
          </cell>
        </row>
        <row r="70">
          <cell r="C70">
            <v>400601</v>
          </cell>
          <cell r="D70" t="str">
            <v xml:space="preserve">  CLG. &amp; FREIGHT FWD CHGS IMPORT </v>
          </cell>
          <cell r="E70" t="str">
            <v>GL Figures</v>
          </cell>
          <cell r="F70" t="str">
            <v>Separate</v>
          </cell>
          <cell r="G70">
            <v>48.765239999999892</v>
          </cell>
          <cell r="H70">
            <v>1.064E-2</v>
          </cell>
          <cell r="I70">
            <v>0.30484</v>
          </cell>
          <cell r="J70">
            <v>1.0394300000000001</v>
          </cell>
          <cell r="K70">
            <v>0</v>
          </cell>
          <cell r="L70">
            <v>0</v>
          </cell>
          <cell r="M70">
            <v>0</v>
          </cell>
          <cell r="N70">
            <v>50.120149999999896</v>
          </cell>
          <cell r="O70">
            <v>22.575279999999999</v>
          </cell>
          <cell r="Q70">
            <v>0</v>
          </cell>
          <cell r="R70">
            <v>22.575279999999999</v>
          </cell>
          <cell r="S70">
            <v>72.695429999999902</v>
          </cell>
          <cell r="U70">
            <v>48765.239999999889</v>
          </cell>
          <cell r="V70">
            <v>10.64</v>
          </cell>
          <cell r="W70">
            <v>304.83999999999997</v>
          </cell>
          <cell r="X70">
            <v>1039.43</v>
          </cell>
          <cell r="AB70">
            <v>50120.149999999885</v>
          </cell>
          <cell r="AC70">
            <v>22575.279999999999</v>
          </cell>
          <cell r="AE70">
            <v>22575.279999999999</v>
          </cell>
          <cell r="AF70">
            <v>72695.429999999877</v>
          </cell>
          <cell r="AG70">
            <v>71340.519999999888</v>
          </cell>
          <cell r="AH70">
            <v>48765.239999999889</v>
          </cell>
          <cell r="AI70">
            <v>0</v>
          </cell>
          <cell r="AJ70">
            <v>48765.239999999889</v>
          </cell>
        </row>
        <row r="71">
          <cell r="C71">
            <v>400800</v>
          </cell>
          <cell r="D71" t="str">
            <v xml:space="preserve">  FREIGHT OUT                    </v>
          </cell>
          <cell r="E71" t="str">
            <v>GL Figures</v>
          </cell>
          <cell r="F71" t="str">
            <v>Separate</v>
          </cell>
          <cell r="G71">
            <v>40.241370000000003</v>
          </cell>
          <cell r="H71">
            <v>0</v>
          </cell>
          <cell r="I71">
            <v>0</v>
          </cell>
          <cell r="J71">
            <v>1.3659400000000002</v>
          </cell>
          <cell r="K71">
            <v>0</v>
          </cell>
          <cell r="L71">
            <v>0</v>
          </cell>
          <cell r="M71">
            <v>0</v>
          </cell>
          <cell r="N71">
            <v>41.607310000000005</v>
          </cell>
          <cell r="O71">
            <v>43.374290000000002</v>
          </cell>
          <cell r="Q71">
            <v>0</v>
          </cell>
          <cell r="R71">
            <v>43.374290000000002</v>
          </cell>
          <cell r="S71">
            <v>84.981600000000014</v>
          </cell>
          <cell r="U71">
            <v>40241.370000000003</v>
          </cell>
          <cell r="V71">
            <v>0</v>
          </cell>
          <cell r="X71">
            <v>1365.94</v>
          </cell>
          <cell r="AB71">
            <v>41607.310000000005</v>
          </cell>
          <cell r="AC71">
            <v>43374.29</v>
          </cell>
          <cell r="AE71">
            <v>43374.29</v>
          </cell>
          <cell r="AF71">
            <v>84981.6</v>
          </cell>
          <cell r="AG71">
            <v>83615.66</v>
          </cell>
          <cell r="AH71">
            <v>40241.370000000003</v>
          </cell>
          <cell r="AI71">
            <v>0</v>
          </cell>
          <cell r="AJ71">
            <v>40241.370000000003</v>
          </cell>
        </row>
        <row r="72">
          <cell r="C72">
            <v>400801</v>
          </cell>
          <cell r="D72" t="str">
            <v xml:space="preserve">  CLG. &amp; FREIGHT FWD. EXPORT     </v>
          </cell>
          <cell r="E72" t="str">
            <v>GL Figures</v>
          </cell>
          <cell r="F72" t="str">
            <v>Separate</v>
          </cell>
          <cell r="G72">
            <v>6.37704</v>
          </cell>
          <cell r="H72">
            <v>0</v>
          </cell>
          <cell r="I72">
            <v>0</v>
          </cell>
          <cell r="J72">
            <v>0.28997000000000001</v>
          </cell>
          <cell r="K72">
            <v>0</v>
          </cell>
          <cell r="L72">
            <v>0</v>
          </cell>
          <cell r="M72">
            <v>0</v>
          </cell>
          <cell r="N72">
            <v>6.6670100000000003</v>
          </cell>
          <cell r="O72">
            <v>7.1688599999999996</v>
          </cell>
          <cell r="Q72">
            <v>0</v>
          </cell>
          <cell r="R72">
            <v>7.1688599999999996</v>
          </cell>
          <cell r="S72">
            <v>13.83587</v>
          </cell>
          <cell r="U72">
            <v>6377.04</v>
          </cell>
          <cell r="X72">
            <v>289.97000000000003</v>
          </cell>
          <cell r="AB72">
            <v>6667.01</v>
          </cell>
          <cell r="AC72">
            <v>7168.86</v>
          </cell>
          <cell r="AE72">
            <v>7168.86</v>
          </cell>
          <cell r="AF72">
            <v>13835.869999999999</v>
          </cell>
          <cell r="AG72">
            <v>13545.9</v>
          </cell>
          <cell r="AH72">
            <v>6377.04</v>
          </cell>
          <cell r="AI72">
            <v>0</v>
          </cell>
          <cell r="AJ72">
            <v>6377.04</v>
          </cell>
        </row>
        <row r="73">
          <cell r="C73">
            <v>405104</v>
          </cell>
          <cell r="D73" t="str">
            <v xml:space="preserve">  OCTOROI / OTHER TAXES          </v>
          </cell>
          <cell r="E73" t="str">
            <v>GL Figures</v>
          </cell>
          <cell r="F73" t="str">
            <v>Separate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0.87466999999999995</v>
          </cell>
          <cell r="Q73">
            <v>0</v>
          </cell>
          <cell r="R73">
            <v>0.87466999999999995</v>
          </cell>
          <cell r="S73">
            <v>0.87466999999999995</v>
          </cell>
          <cell r="AB73">
            <v>0</v>
          </cell>
          <cell r="AC73">
            <v>874.67</v>
          </cell>
          <cell r="AE73">
            <v>874.67</v>
          </cell>
          <cell r="AF73">
            <v>874.67</v>
          </cell>
          <cell r="AG73">
            <v>874.67</v>
          </cell>
          <cell r="AH73">
            <v>0</v>
          </cell>
          <cell r="AI73">
            <v>0</v>
          </cell>
          <cell r="AJ73">
            <v>0</v>
          </cell>
        </row>
        <row r="74">
          <cell r="G74">
            <v>95.383649999999889</v>
          </cell>
          <cell r="H74">
            <v>1.064E-2</v>
          </cell>
          <cell r="I74">
            <v>0.30484</v>
          </cell>
          <cell r="J74">
            <v>2.6953400000000003</v>
          </cell>
          <cell r="K74">
            <v>0</v>
          </cell>
          <cell r="L74">
            <v>0</v>
          </cell>
          <cell r="M74">
            <v>0</v>
          </cell>
          <cell r="N74">
            <v>98.394469999999899</v>
          </cell>
          <cell r="O74">
            <v>73.993099999999984</v>
          </cell>
          <cell r="P74">
            <v>0</v>
          </cell>
          <cell r="Q74">
            <v>0</v>
          </cell>
          <cell r="R74">
            <v>73.993099999999984</v>
          </cell>
          <cell r="S74">
            <v>172.38756999999993</v>
          </cell>
          <cell r="U74">
            <v>95383.649999999892</v>
          </cell>
          <cell r="V74">
            <v>10.64</v>
          </cell>
          <cell r="W74">
            <v>304.83999999999997</v>
          </cell>
          <cell r="X74">
            <v>2695.34</v>
          </cell>
          <cell r="Y74">
            <v>0</v>
          </cell>
          <cell r="Z74">
            <v>0</v>
          </cell>
          <cell r="AA74">
            <v>0</v>
          </cell>
          <cell r="AB74">
            <v>98394.469999999885</v>
          </cell>
          <cell r="AC74">
            <v>73993.100000000006</v>
          </cell>
          <cell r="AD74">
            <v>0</v>
          </cell>
          <cell r="AE74">
            <v>73993.100000000006</v>
          </cell>
          <cell r="AF74">
            <v>172387.56999999989</v>
          </cell>
          <cell r="AG74">
            <v>169376.74999999988</v>
          </cell>
          <cell r="AH74">
            <v>95383.649999999892</v>
          </cell>
          <cell r="AI74">
            <v>0</v>
          </cell>
          <cell r="AJ74">
            <v>95383.649999999892</v>
          </cell>
        </row>
        <row r="75"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C76">
            <v>532500</v>
          </cell>
          <cell r="D76" t="str">
            <v xml:space="preserve">  LEGAL                          </v>
          </cell>
          <cell r="E76" t="str">
            <v>GL Figures</v>
          </cell>
          <cell r="F76" t="str">
            <v>Separate</v>
          </cell>
          <cell r="G76">
            <v>0</v>
          </cell>
          <cell r="H76">
            <v>0</v>
          </cell>
          <cell r="I76">
            <v>1.133E-2</v>
          </cell>
          <cell r="J76">
            <v>3.4000000000000002E-2</v>
          </cell>
          <cell r="K76">
            <v>0</v>
          </cell>
          <cell r="L76">
            <v>4.5325800000000003</v>
          </cell>
          <cell r="M76">
            <v>0</v>
          </cell>
          <cell r="N76">
            <v>4.5779100000000001</v>
          </cell>
          <cell r="O76">
            <v>0</v>
          </cell>
          <cell r="Q76">
            <v>2.8838499999999998</v>
          </cell>
          <cell r="R76">
            <v>2.8838499999999998</v>
          </cell>
          <cell r="S76">
            <v>7.4617599999999999</v>
          </cell>
          <cell r="W76">
            <v>11.33</v>
          </cell>
          <cell r="X76">
            <v>34</v>
          </cell>
          <cell r="Z76">
            <v>4532.58</v>
          </cell>
          <cell r="AB76">
            <v>4577.91</v>
          </cell>
          <cell r="AD76">
            <v>2883.85</v>
          </cell>
          <cell r="AE76">
            <v>2883.85</v>
          </cell>
          <cell r="AF76">
            <v>7461.76</v>
          </cell>
          <cell r="AG76">
            <v>7416.43</v>
          </cell>
          <cell r="AH76">
            <v>4532.58</v>
          </cell>
          <cell r="AI76">
            <v>0</v>
          </cell>
          <cell r="AJ76">
            <v>4532.58</v>
          </cell>
        </row>
        <row r="77">
          <cell r="C77">
            <v>532600</v>
          </cell>
          <cell r="D77" t="str">
            <v xml:space="preserve">  AUDIT AND TAX FEES             </v>
          </cell>
          <cell r="E77" t="str">
            <v>GL Figures</v>
          </cell>
          <cell r="F77" t="str">
            <v>Separate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2.8669499999999997</v>
          </cell>
          <cell r="M77">
            <v>0</v>
          </cell>
          <cell r="N77">
            <v>2.8669499999999997</v>
          </cell>
          <cell r="O77">
            <v>0</v>
          </cell>
          <cell r="Q77">
            <v>1.9490099999999999</v>
          </cell>
          <cell r="R77">
            <v>1.9490099999999999</v>
          </cell>
          <cell r="S77">
            <v>4.8159599999999996</v>
          </cell>
          <cell r="Z77">
            <v>2866.95</v>
          </cell>
          <cell r="AB77">
            <v>2866.95</v>
          </cell>
          <cell r="AD77">
            <v>1949.01</v>
          </cell>
          <cell r="AE77">
            <v>1949.01</v>
          </cell>
          <cell r="AF77">
            <v>4815.96</v>
          </cell>
          <cell r="AG77">
            <v>4815.96</v>
          </cell>
          <cell r="AH77">
            <v>2866.95</v>
          </cell>
          <cell r="AI77">
            <v>0</v>
          </cell>
          <cell r="AJ77">
            <v>2866.95</v>
          </cell>
        </row>
        <row r="78">
          <cell r="C78">
            <v>532700</v>
          </cell>
          <cell r="D78" t="str">
            <v xml:space="preserve">  PROFESSIONAL FEES              </v>
          </cell>
          <cell r="E78" t="str">
            <v>GL Figures</v>
          </cell>
          <cell r="F78" t="str">
            <v>Separate</v>
          </cell>
          <cell r="G78">
            <v>7.6181299999999998</v>
          </cell>
          <cell r="H78">
            <v>0.32906999999999997</v>
          </cell>
          <cell r="I78">
            <v>0</v>
          </cell>
          <cell r="J78">
            <v>7.0250000000000007E-2</v>
          </cell>
          <cell r="K78">
            <v>0</v>
          </cell>
          <cell r="L78">
            <v>8.9405200000000011</v>
          </cell>
          <cell r="M78">
            <v>0</v>
          </cell>
          <cell r="N78">
            <v>16.957970000000003</v>
          </cell>
          <cell r="O78">
            <v>0</v>
          </cell>
          <cell r="Q78">
            <v>0.55500000000000005</v>
          </cell>
          <cell r="R78">
            <v>0.55500000000000005</v>
          </cell>
          <cell r="S78">
            <v>17.512970000000003</v>
          </cell>
          <cell r="U78">
            <v>7618.13</v>
          </cell>
          <cell r="V78">
            <v>329.07</v>
          </cell>
          <cell r="X78">
            <v>70.25</v>
          </cell>
          <cell r="Z78">
            <v>8940.52</v>
          </cell>
          <cell r="AB78">
            <v>16957.97</v>
          </cell>
          <cell r="AD78">
            <v>555</v>
          </cell>
          <cell r="AE78">
            <v>555</v>
          </cell>
          <cell r="AF78">
            <v>17512.97</v>
          </cell>
          <cell r="AG78">
            <v>17113.650000000001</v>
          </cell>
          <cell r="AH78">
            <v>16558.650000000001</v>
          </cell>
          <cell r="AI78">
            <v>0</v>
          </cell>
          <cell r="AJ78">
            <v>16558.650000000001</v>
          </cell>
        </row>
        <row r="79">
          <cell r="G79">
            <v>7.6181299999999998</v>
          </cell>
          <cell r="H79">
            <v>0.32906999999999997</v>
          </cell>
          <cell r="I79">
            <v>1.133E-2</v>
          </cell>
          <cell r="J79">
            <v>0.10425000000000001</v>
          </cell>
          <cell r="K79">
            <v>0</v>
          </cell>
          <cell r="L79">
            <v>16.340050000000002</v>
          </cell>
          <cell r="M79">
            <v>0</v>
          </cell>
          <cell r="N79">
            <v>24.402830000000002</v>
          </cell>
          <cell r="O79">
            <v>0</v>
          </cell>
          <cell r="Q79">
            <v>5.3878599999999999</v>
          </cell>
          <cell r="R79">
            <v>5.3878599999999999</v>
          </cell>
          <cell r="S79">
            <v>29.790690000000001</v>
          </cell>
          <cell r="U79">
            <v>7618.13</v>
          </cell>
          <cell r="V79">
            <v>329.07</v>
          </cell>
          <cell r="W79">
            <v>11.33</v>
          </cell>
          <cell r="X79">
            <v>104.25</v>
          </cell>
          <cell r="Y79">
            <v>0</v>
          </cell>
          <cell r="Z79">
            <v>16340.05</v>
          </cell>
          <cell r="AA79">
            <v>0</v>
          </cell>
          <cell r="AB79">
            <v>24402.83</v>
          </cell>
          <cell r="AC79">
            <v>0</v>
          </cell>
          <cell r="AD79">
            <v>5387.86</v>
          </cell>
          <cell r="AE79">
            <v>5387.86</v>
          </cell>
          <cell r="AF79">
            <v>29790.690000000002</v>
          </cell>
          <cell r="AG79">
            <v>29346.04</v>
          </cell>
          <cell r="AH79">
            <v>23958.18</v>
          </cell>
          <cell r="AI79">
            <v>0</v>
          </cell>
          <cell r="AJ79">
            <v>23958.18</v>
          </cell>
        </row>
        <row r="80"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C81">
            <v>405100</v>
          </cell>
          <cell r="D81" t="str">
            <v xml:space="preserve">  CUSTOM DUTIES                  </v>
          </cell>
          <cell r="E81" t="str">
            <v>GL Figures</v>
          </cell>
          <cell r="F81" t="str">
            <v>Separate</v>
          </cell>
          <cell r="G81">
            <v>0</v>
          </cell>
          <cell r="H81">
            <v>0.28926999999999997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0.28926999999999997</v>
          </cell>
          <cell r="O81">
            <v>0</v>
          </cell>
          <cell r="Q81">
            <v>0</v>
          </cell>
          <cell r="R81">
            <v>0</v>
          </cell>
          <cell r="S81">
            <v>0.28926999999999997</v>
          </cell>
          <cell r="V81">
            <v>289.27</v>
          </cell>
          <cell r="AB81">
            <v>289.27</v>
          </cell>
          <cell r="AE81">
            <v>0</v>
          </cell>
          <cell r="AF81">
            <v>289.27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C82">
            <v>405102</v>
          </cell>
          <cell r="D82" t="str">
            <v xml:space="preserve">  EXCISE DUTY PAID               </v>
          </cell>
          <cell r="E82" t="str">
            <v>GL Figures</v>
          </cell>
          <cell r="F82" t="str">
            <v>Separate</v>
          </cell>
          <cell r="G82">
            <v>2.1059999999999999E-2</v>
          </cell>
          <cell r="H82">
            <v>0</v>
          </cell>
          <cell r="I82">
            <v>21.546939999999999</v>
          </cell>
          <cell r="J82">
            <v>1.01874</v>
          </cell>
          <cell r="K82">
            <v>0</v>
          </cell>
          <cell r="L82">
            <v>0</v>
          </cell>
          <cell r="M82">
            <v>0</v>
          </cell>
          <cell r="N82">
            <v>22.586739999999999</v>
          </cell>
          <cell r="O82">
            <v>6.93E-2</v>
          </cell>
          <cell r="Q82">
            <v>0</v>
          </cell>
          <cell r="R82">
            <v>6.93E-2</v>
          </cell>
          <cell r="S82">
            <v>22.656039999999997</v>
          </cell>
          <cell r="U82">
            <v>21.06</v>
          </cell>
          <cell r="W82">
            <v>21546.94</v>
          </cell>
          <cell r="X82">
            <v>1018.74</v>
          </cell>
          <cell r="AB82">
            <v>22586.74</v>
          </cell>
          <cell r="AC82">
            <v>69.3</v>
          </cell>
          <cell r="AE82">
            <v>69.3</v>
          </cell>
          <cell r="AF82">
            <v>22656.04</v>
          </cell>
          <cell r="AG82">
            <v>90.360000000000582</v>
          </cell>
          <cell r="AH82">
            <v>21.060000000000585</v>
          </cell>
          <cell r="AI82">
            <v>0</v>
          </cell>
          <cell r="AJ82">
            <v>21.06</v>
          </cell>
        </row>
        <row r="83">
          <cell r="C83">
            <v>405103</v>
          </cell>
          <cell r="D83" t="str">
            <v xml:space="preserve">  PURCHASE TAX PAID              </v>
          </cell>
          <cell r="E83" t="str">
            <v>GL Figures</v>
          </cell>
          <cell r="F83" t="str">
            <v>Separate</v>
          </cell>
          <cell r="G83">
            <v>0.60324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0.60324</v>
          </cell>
          <cell r="O83">
            <v>0.09</v>
          </cell>
          <cell r="Q83">
            <v>0</v>
          </cell>
          <cell r="R83">
            <v>0.09</v>
          </cell>
          <cell r="S83">
            <v>0.69323999999999997</v>
          </cell>
          <cell r="U83">
            <v>603.24</v>
          </cell>
          <cell r="AB83">
            <v>603.24</v>
          </cell>
          <cell r="AC83">
            <v>90</v>
          </cell>
          <cell r="AE83">
            <v>90</v>
          </cell>
          <cell r="AF83">
            <v>693.24</v>
          </cell>
          <cell r="AG83">
            <v>693.24</v>
          </cell>
          <cell r="AH83">
            <v>603.24</v>
          </cell>
          <cell r="AI83">
            <v>0</v>
          </cell>
          <cell r="AJ83">
            <v>603.24</v>
          </cell>
        </row>
        <row r="84">
          <cell r="C84">
            <v>405104</v>
          </cell>
          <cell r="D84" t="str">
            <v xml:space="preserve">  OCTOROI / OTHER TAXES          </v>
          </cell>
          <cell r="E84" t="str">
            <v>GL Figures</v>
          </cell>
          <cell r="F84" t="str">
            <v>Separate</v>
          </cell>
          <cell r="G84">
            <v>0.96499000000000001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0.96499000000000001</v>
          </cell>
          <cell r="O84">
            <v>0</v>
          </cell>
          <cell r="Q84">
            <v>0</v>
          </cell>
          <cell r="R84">
            <v>0</v>
          </cell>
          <cell r="S84">
            <v>0.96499000000000001</v>
          </cell>
          <cell r="U84">
            <v>964.99</v>
          </cell>
          <cell r="AB84">
            <v>964.99</v>
          </cell>
          <cell r="AE84">
            <v>0</v>
          </cell>
          <cell r="AF84">
            <v>964.99</v>
          </cell>
          <cell r="AG84">
            <v>964.99</v>
          </cell>
          <cell r="AH84">
            <v>964.99</v>
          </cell>
          <cell r="AI84">
            <v>0</v>
          </cell>
          <cell r="AJ84">
            <v>964.99</v>
          </cell>
        </row>
        <row r="85">
          <cell r="C85">
            <v>405106</v>
          </cell>
          <cell r="D85" t="str">
            <v xml:space="preserve">  EXCISDE DUTY RECOVERED         </v>
          </cell>
          <cell r="E85" t="str">
            <v>GL Figures</v>
          </cell>
          <cell r="F85" t="str">
            <v>Separate</v>
          </cell>
          <cell r="G85">
            <v>0</v>
          </cell>
          <cell r="H85">
            <v>0</v>
          </cell>
          <cell r="I85">
            <v>-21.546939999999999</v>
          </cell>
          <cell r="J85">
            <v>-1.01874</v>
          </cell>
          <cell r="K85">
            <v>0</v>
          </cell>
          <cell r="L85">
            <v>0</v>
          </cell>
          <cell r="M85">
            <v>0</v>
          </cell>
          <cell r="N85">
            <v>-22.56568</v>
          </cell>
          <cell r="O85">
            <v>0</v>
          </cell>
          <cell r="Q85">
            <v>0</v>
          </cell>
          <cell r="R85">
            <v>0</v>
          </cell>
          <cell r="S85">
            <v>-22.56568</v>
          </cell>
          <cell r="W85">
            <v>-21546.94</v>
          </cell>
          <cell r="X85">
            <v>-1018.74</v>
          </cell>
          <cell r="AB85">
            <v>-22565.68</v>
          </cell>
          <cell r="AE85">
            <v>0</v>
          </cell>
          <cell r="AF85">
            <v>-22565.68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C86">
            <v>510000</v>
          </cell>
          <cell r="D86" t="str">
            <v xml:space="preserve">  MEETINGS                       </v>
          </cell>
          <cell r="E86" t="str">
            <v>GL Figures</v>
          </cell>
          <cell r="F86" t="str">
            <v>Separate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4.5329999999999995E-2</v>
          </cell>
          <cell r="M86">
            <v>0</v>
          </cell>
          <cell r="N86">
            <v>4.5329999999999995E-2</v>
          </cell>
          <cell r="O86">
            <v>0</v>
          </cell>
          <cell r="Q86">
            <v>0</v>
          </cell>
          <cell r="R86">
            <v>0</v>
          </cell>
          <cell r="S86">
            <v>4.5329999999999995E-2</v>
          </cell>
          <cell r="Z86">
            <v>45.33</v>
          </cell>
          <cell r="AB86">
            <v>45.33</v>
          </cell>
          <cell r="AE86">
            <v>0</v>
          </cell>
          <cell r="AF86">
            <v>45.33</v>
          </cell>
          <cell r="AG86">
            <v>45.33</v>
          </cell>
          <cell r="AH86">
            <v>45.33</v>
          </cell>
          <cell r="AI86">
            <v>0</v>
          </cell>
          <cell r="AJ86">
            <v>45.33</v>
          </cell>
        </row>
        <row r="87">
          <cell r="C87">
            <v>510700</v>
          </cell>
          <cell r="D87" t="str">
            <v xml:space="preserve">  ENTERTAINMENT                  </v>
          </cell>
          <cell r="E87" t="str">
            <v>GL Figures</v>
          </cell>
          <cell r="F87" t="str">
            <v>Separate</v>
          </cell>
          <cell r="G87">
            <v>0.16647000000000001</v>
          </cell>
          <cell r="H87">
            <v>0</v>
          </cell>
          <cell r="I87">
            <v>0</v>
          </cell>
          <cell r="J87">
            <v>0</v>
          </cell>
          <cell r="K87">
            <v>0.18130000000000002</v>
          </cell>
          <cell r="L87">
            <v>1.1560000000000001E-2</v>
          </cell>
          <cell r="M87">
            <v>7.4650000000000008E-2</v>
          </cell>
          <cell r="N87">
            <v>0.43398000000000003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0.43398000000000003</v>
          </cell>
          <cell r="U87">
            <v>166.47</v>
          </cell>
          <cell r="Y87">
            <v>181.3</v>
          </cell>
          <cell r="Z87">
            <v>11.56</v>
          </cell>
          <cell r="AA87">
            <v>74.650000000000006</v>
          </cell>
          <cell r="AB87">
            <v>433.98</v>
          </cell>
          <cell r="AE87">
            <v>0</v>
          </cell>
          <cell r="AF87">
            <v>433.98</v>
          </cell>
          <cell r="AG87">
            <v>433.98</v>
          </cell>
          <cell r="AH87">
            <v>433.98</v>
          </cell>
          <cell r="AI87">
            <v>0</v>
          </cell>
          <cell r="AJ87">
            <v>433.98</v>
          </cell>
        </row>
        <row r="88">
          <cell r="C88">
            <v>530100</v>
          </cell>
          <cell r="D88" t="str">
            <v xml:space="preserve">  RENT - GROUND                  </v>
          </cell>
          <cell r="E88" t="str">
            <v>GL Figures</v>
          </cell>
          <cell r="F88" t="str">
            <v>Separate</v>
          </cell>
          <cell r="G88">
            <v>3.6827199999999998</v>
          </cell>
          <cell r="H88">
            <v>0</v>
          </cell>
          <cell r="I88">
            <v>0</v>
          </cell>
          <cell r="J88">
            <v>0</v>
          </cell>
          <cell r="K88">
            <v>1.01983</v>
          </cell>
          <cell r="L88">
            <v>0</v>
          </cell>
          <cell r="M88">
            <v>0</v>
          </cell>
          <cell r="N88">
            <v>4.7025499999999996</v>
          </cell>
          <cell r="O88">
            <v>0.69799999999999995</v>
          </cell>
          <cell r="Q88">
            <v>0</v>
          </cell>
          <cell r="R88">
            <v>0.69799999999999995</v>
          </cell>
          <cell r="S88">
            <v>5.4005499999999991</v>
          </cell>
          <cell r="U88">
            <v>3682.72</v>
          </cell>
          <cell r="Y88">
            <v>1019.83</v>
          </cell>
          <cell r="AB88">
            <v>4702.55</v>
          </cell>
          <cell r="AC88">
            <v>698</v>
          </cell>
          <cell r="AE88">
            <v>698</v>
          </cell>
          <cell r="AF88">
            <v>5400.55</v>
          </cell>
          <cell r="AG88">
            <v>5400.55</v>
          </cell>
          <cell r="AH88">
            <v>4702.55</v>
          </cell>
          <cell r="AI88">
            <v>0</v>
          </cell>
          <cell r="AJ88">
            <v>4702.55</v>
          </cell>
        </row>
        <row r="89">
          <cell r="C89">
            <v>530101</v>
          </cell>
          <cell r="D89" t="str">
            <v xml:space="preserve">  EQUIPMENT RENTAL               </v>
          </cell>
          <cell r="E89" t="str">
            <v>GL Figures</v>
          </cell>
          <cell r="F89" t="str">
            <v>Separate</v>
          </cell>
          <cell r="G89">
            <v>0.66288000000000002</v>
          </cell>
          <cell r="H89">
            <v>0</v>
          </cell>
          <cell r="I89">
            <v>0.47592000000000001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1.1388</v>
          </cell>
          <cell r="O89">
            <v>0</v>
          </cell>
          <cell r="Q89">
            <v>0</v>
          </cell>
          <cell r="R89">
            <v>0</v>
          </cell>
          <cell r="S89">
            <v>1.1388</v>
          </cell>
          <cell r="U89">
            <v>662.88</v>
          </cell>
          <cell r="W89">
            <v>475.92</v>
          </cell>
          <cell r="AB89">
            <v>1138.8</v>
          </cell>
          <cell r="AE89">
            <v>0</v>
          </cell>
          <cell r="AF89">
            <v>1138.8</v>
          </cell>
          <cell r="AG89">
            <v>662.87999999999988</v>
          </cell>
          <cell r="AH89">
            <v>662.87999999999988</v>
          </cell>
          <cell r="AI89">
            <v>0</v>
          </cell>
          <cell r="AJ89">
            <v>662.88</v>
          </cell>
        </row>
        <row r="90">
          <cell r="C90">
            <v>530306</v>
          </cell>
          <cell r="D90" t="str">
            <v xml:space="preserve">  INSTRUMENT CALIBRATION         </v>
          </cell>
          <cell r="E90" t="str">
            <v>GL Figures</v>
          </cell>
          <cell r="F90" t="str">
            <v>Separate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0.72521999999999998</v>
          </cell>
          <cell r="Q90">
            <v>0</v>
          </cell>
          <cell r="R90">
            <v>0.72521999999999998</v>
          </cell>
          <cell r="S90">
            <v>0.72521999999999998</v>
          </cell>
          <cell r="AB90">
            <v>0</v>
          </cell>
          <cell r="AC90">
            <v>725.22</v>
          </cell>
          <cell r="AE90">
            <v>725.22</v>
          </cell>
          <cell r="AF90">
            <v>725.22</v>
          </cell>
          <cell r="AG90">
            <v>725.22</v>
          </cell>
          <cell r="AH90">
            <v>0</v>
          </cell>
          <cell r="AI90">
            <v>0</v>
          </cell>
          <cell r="AJ90">
            <v>0</v>
          </cell>
        </row>
        <row r="91">
          <cell r="C91">
            <v>530700</v>
          </cell>
          <cell r="D91" t="str">
            <v xml:space="preserve">  TRAINING AND SEMINARS          </v>
          </cell>
          <cell r="E91" t="str">
            <v>GL Figures</v>
          </cell>
          <cell r="F91" t="str">
            <v>Separate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-8.7279999999999996E-2</v>
          </cell>
          <cell r="M91">
            <v>0</v>
          </cell>
          <cell r="N91">
            <v>-8.7279999999999996E-2</v>
          </cell>
          <cell r="O91">
            <v>0</v>
          </cell>
          <cell r="Q91">
            <v>0</v>
          </cell>
          <cell r="R91">
            <v>0</v>
          </cell>
          <cell r="S91">
            <v>-8.7279999999999996E-2</v>
          </cell>
          <cell r="Z91">
            <v>-87.28</v>
          </cell>
          <cell r="AB91">
            <v>-87.28</v>
          </cell>
          <cell r="AE91">
            <v>0</v>
          </cell>
          <cell r="AF91">
            <v>-87.28</v>
          </cell>
          <cell r="AG91">
            <v>-87.28</v>
          </cell>
          <cell r="AH91">
            <v>-87.28</v>
          </cell>
          <cell r="AI91">
            <v>0</v>
          </cell>
          <cell r="AJ91">
            <v>-87.28</v>
          </cell>
        </row>
        <row r="92">
          <cell r="C92">
            <v>530900</v>
          </cell>
          <cell r="D92" t="str">
            <v xml:space="preserve">  VEHICLE EXPENSES               </v>
          </cell>
          <cell r="E92" t="str">
            <v>GL Figures</v>
          </cell>
          <cell r="F92" t="str">
            <v>Separate</v>
          </cell>
          <cell r="G92">
            <v>5.5358700000000001</v>
          </cell>
          <cell r="H92">
            <v>0.11785</v>
          </cell>
          <cell r="I92">
            <v>3.3729999999999996E-2</v>
          </cell>
          <cell r="J92">
            <v>0.50508999999999993</v>
          </cell>
          <cell r="K92">
            <v>0.12779000000000001</v>
          </cell>
          <cell r="L92">
            <v>4.7029999999999995E-2</v>
          </cell>
          <cell r="M92">
            <v>0</v>
          </cell>
          <cell r="N92">
            <v>6.3673600000000006</v>
          </cell>
          <cell r="O92">
            <v>0.38500000000000001</v>
          </cell>
          <cell r="P92">
            <v>0</v>
          </cell>
          <cell r="Q92">
            <v>0</v>
          </cell>
          <cell r="R92">
            <v>0.38500000000000001</v>
          </cell>
          <cell r="S92">
            <v>6.7523600000000004</v>
          </cell>
          <cell r="U92">
            <v>5535.87</v>
          </cell>
          <cell r="V92">
            <v>117.85</v>
          </cell>
          <cell r="W92">
            <v>33.729999999999997</v>
          </cell>
          <cell r="X92">
            <v>505.09</v>
          </cell>
          <cell r="Y92">
            <v>127.79</v>
          </cell>
          <cell r="Z92">
            <v>47.03</v>
          </cell>
          <cell r="AB92">
            <v>6367.36</v>
          </cell>
          <cell r="AC92">
            <v>385</v>
          </cell>
          <cell r="AE92">
            <v>385</v>
          </cell>
          <cell r="AF92">
            <v>6752.36</v>
          </cell>
          <cell r="AG92">
            <v>6095.69</v>
          </cell>
          <cell r="AH92">
            <v>5710.69</v>
          </cell>
          <cell r="AI92">
            <v>0</v>
          </cell>
          <cell r="AJ92">
            <v>5710.69</v>
          </cell>
        </row>
        <row r="93">
          <cell r="C93">
            <v>531200</v>
          </cell>
          <cell r="D93" t="str">
            <v xml:space="preserve">  FACILITIES MAINTENANCE         </v>
          </cell>
          <cell r="E93" t="str">
            <v>GL Figures</v>
          </cell>
          <cell r="F93" t="str">
            <v>Separate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1.83226</v>
          </cell>
          <cell r="Q93">
            <v>0</v>
          </cell>
          <cell r="R93">
            <v>1.83226</v>
          </cell>
          <cell r="S93">
            <v>1.83226</v>
          </cell>
          <cell r="AB93">
            <v>0</v>
          </cell>
          <cell r="AC93">
            <v>1832.26</v>
          </cell>
          <cell r="AE93">
            <v>1832.26</v>
          </cell>
          <cell r="AF93">
            <v>1832.26</v>
          </cell>
          <cell r="AG93">
            <v>1832.26</v>
          </cell>
          <cell r="AH93">
            <v>0</v>
          </cell>
          <cell r="AI93">
            <v>0</v>
          </cell>
          <cell r="AJ93">
            <v>0</v>
          </cell>
        </row>
        <row r="94">
          <cell r="C94">
            <v>531203</v>
          </cell>
          <cell r="D94" t="str">
            <v xml:space="preserve">  GUEST HOUSE MAINTENANCE        </v>
          </cell>
          <cell r="E94" t="str">
            <v>GL Figures</v>
          </cell>
          <cell r="F94" t="str">
            <v>Separate</v>
          </cell>
          <cell r="G94">
            <v>2.6344099999999999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2.6344099999999999</v>
          </cell>
          <cell r="O94">
            <v>0</v>
          </cell>
          <cell r="Q94">
            <v>0</v>
          </cell>
          <cell r="R94">
            <v>0</v>
          </cell>
          <cell r="S94">
            <v>2.6344099999999999</v>
          </cell>
          <cell r="U94">
            <v>2634.41</v>
          </cell>
          <cell r="W94">
            <v>0</v>
          </cell>
          <cell r="AB94">
            <v>2634.41</v>
          </cell>
          <cell r="AE94">
            <v>0</v>
          </cell>
          <cell r="AF94">
            <v>2634.41</v>
          </cell>
          <cell r="AG94">
            <v>2634.41</v>
          </cell>
          <cell r="AH94">
            <v>2634.41</v>
          </cell>
          <cell r="AI94">
            <v>0</v>
          </cell>
          <cell r="AJ94">
            <v>2634.41</v>
          </cell>
        </row>
        <row r="95">
          <cell r="C95">
            <v>531400</v>
          </cell>
          <cell r="D95" t="str">
            <v xml:space="preserve">  FACILITIES SECURITY            </v>
          </cell>
          <cell r="E95" t="str">
            <v>GL Figures</v>
          </cell>
          <cell r="F95" t="str">
            <v>Separate</v>
          </cell>
          <cell r="G95">
            <v>0</v>
          </cell>
          <cell r="H95">
            <v>0.38391000000000003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0.38391000000000003</v>
          </cell>
          <cell r="O95">
            <v>0</v>
          </cell>
          <cell r="Q95">
            <v>0</v>
          </cell>
          <cell r="R95">
            <v>0</v>
          </cell>
          <cell r="S95">
            <v>0.38391000000000003</v>
          </cell>
          <cell r="V95">
            <v>383.91</v>
          </cell>
          <cell r="AB95">
            <v>383.91</v>
          </cell>
          <cell r="AE95">
            <v>0</v>
          </cell>
          <cell r="AF95">
            <v>383.91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</row>
        <row r="96">
          <cell r="C96">
            <v>531900</v>
          </cell>
          <cell r="D96" t="str">
            <v xml:space="preserve">  TAXES/ FEES/ LICENSES          </v>
          </cell>
          <cell r="E96" t="str">
            <v>GL Figures</v>
          </cell>
          <cell r="F96" t="str">
            <v>Separate</v>
          </cell>
          <cell r="G96">
            <v>2.6477666666666666</v>
          </cell>
          <cell r="H96">
            <v>0</v>
          </cell>
          <cell r="I96">
            <v>0</v>
          </cell>
          <cell r="J96">
            <v>5.645E-2</v>
          </cell>
          <cell r="K96">
            <v>0.14709814814814814</v>
          </cell>
          <cell r="L96">
            <v>0.14709814814814814</v>
          </cell>
          <cell r="M96">
            <v>0.14709814814814814</v>
          </cell>
          <cell r="N96">
            <v>3.1455111111111109</v>
          </cell>
          <cell r="O96">
            <v>0.85316925925925924</v>
          </cell>
          <cell r="P96">
            <v>0</v>
          </cell>
          <cell r="Q96">
            <v>2.9419629629629632E-2</v>
          </cell>
          <cell r="R96">
            <v>0.88258888888888887</v>
          </cell>
          <cell r="S96">
            <v>4.0281000000000002</v>
          </cell>
          <cell r="U96">
            <v>2672.74</v>
          </cell>
          <cell r="W96">
            <v>0</v>
          </cell>
          <cell r="X96">
            <v>56.45</v>
          </cell>
          <cell r="Y96">
            <v>47.59</v>
          </cell>
          <cell r="Z96">
            <v>632.48</v>
          </cell>
          <cell r="AA96">
            <v>25.38</v>
          </cell>
          <cell r="AB96">
            <v>3434.64</v>
          </cell>
          <cell r="AC96">
            <v>593.46</v>
          </cell>
          <cell r="AE96">
            <v>593.46</v>
          </cell>
          <cell r="AF96">
            <v>4028.1</v>
          </cell>
          <cell r="AG96">
            <v>3971.65</v>
          </cell>
          <cell r="AH96">
            <v>3378.19</v>
          </cell>
          <cell r="AI96">
            <v>0</v>
          </cell>
          <cell r="AJ96">
            <v>3378.19</v>
          </cell>
        </row>
        <row r="97">
          <cell r="C97">
            <v>532000</v>
          </cell>
          <cell r="D97" t="str">
            <v xml:space="preserve">  OFFICE SUPPLIES                </v>
          </cell>
          <cell r="E97" t="str">
            <v>GL Figures</v>
          </cell>
          <cell r="F97" t="str">
            <v>Separate</v>
          </cell>
          <cell r="G97">
            <v>4.6541899999999998</v>
          </cell>
          <cell r="H97">
            <v>5.9959999999999999E-2</v>
          </cell>
          <cell r="I97">
            <v>0.28554000000000002</v>
          </cell>
          <cell r="J97">
            <v>0.30658999999999997</v>
          </cell>
          <cell r="K97">
            <v>2.3000000000000001E-4</v>
          </cell>
          <cell r="L97">
            <v>0.62990000000000002</v>
          </cell>
          <cell r="M97">
            <v>1.00197</v>
          </cell>
          <cell r="N97">
            <v>6.9383800000000004</v>
          </cell>
          <cell r="O97">
            <v>2.10595</v>
          </cell>
          <cell r="Q97">
            <v>2.7200000000000002E-3</v>
          </cell>
          <cell r="R97">
            <v>2.10867</v>
          </cell>
          <cell r="S97">
            <v>9.0470500000000005</v>
          </cell>
          <cell r="U97">
            <v>4654.1899999999996</v>
          </cell>
          <cell r="V97">
            <v>59.96</v>
          </cell>
          <cell r="W97">
            <v>285.54000000000002</v>
          </cell>
          <cell r="X97">
            <v>306.58999999999997</v>
          </cell>
          <cell r="Y97">
            <v>0.23</v>
          </cell>
          <cell r="Z97">
            <v>629.9</v>
          </cell>
          <cell r="AA97">
            <v>1001.97</v>
          </cell>
          <cell r="AB97">
            <v>6938.3799999999992</v>
          </cell>
          <cell r="AC97">
            <v>2105.9499999999998</v>
          </cell>
          <cell r="AD97">
            <v>2.72</v>
          </cell>
          <cell r="AE97">
            <v>2108.6699999999996</v>
          </cell>
          <cell r="AF97">
            <v>9047.0499999999993</v>
          </cell>
          <cell r="AG97">
            <v>8394.9599999999991</v>
          </cell>
          <cell r="AH97">
            <v>6286.2899999999991</v>
          </cell>
          <cell r="AI97">
            <v>0</v>
          </cell>
          <cell r="AJ97">
            <v>6286.2899999999991</v>
          </cell>
        </row>
        <row r="98">
          <cell r="C98">
            <v>532100</v>
          </cell>
          <cell r="D98" t="str">
            <v xml:space="preserve">  RECRUITING                     </v>
          </cell>
          <cell r="E98" t="str">
            <v>GL Figures</v>
          </cell>
          <cell r="F98" t="str">
            <v>Separate</v>
          </cell>
          <cell r="G98">
            <v>9.6348599999999998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0.45149</v>
          </cell>
          <cell r="M98">
            <v>0</v>
          </cell>
          <cell r="N98">
            <v>10.086349999999999</v>
          </cell>
          <cell r="O98">
            <v>0</v>
          </cell>
          <cell r="Q98">
            <v>0</v>
          </cell>
          <cell r="R98">
            <v>0</v>
          </cell>
          <cell r="S98">
            <v>10.086349999999999</v>
          </cell>
          <cell r="U98">
            <v>9634.86</v>
          </cell>
          <cell r="Z98">
            <v>451.49</v>
          </cell>
          <cell r="AB98">
            <v>10086.35</v>
          </cell>
          <cell r="AE98">
            <v>0</v>
          </cell>
          <cell r="AF98">
            <v>10086.35</v>
          </cell>
          <cell r="AG98">
            <v>10086.35</v>
          </cell>
          <cell r="AH98">
            <v>10086.35</v>
          </cell>
          <cell r="AI98">
            <v>0</v>
          </cell>
          <cell r="AJ98">
            <v>10086.35</v>
          </cell>
        </row>
        <row r="99">
          <cell r="C99">
            <v>532300</v>
          </cell>
          <cell r="D99" t="str">
            <v xml:space="preserve">  BOOKS AND PERIODICALS OFFICE   </v>
          </cell>
          <cell r="E99" t="str">
            <v>GL Figures</v>
          </cell>
          <cell r="F99" t="str">
            <v>Separate</v>
          </cell>
          <cell r="G99">
            <v>5.552E-2</v>
          </cell>
          <cell r="H99">
            <v>6.7489999999999994E-2</v>
          </cell>
          <cell r="I99">
            <v>0</v>
          </cell>
          <cell r="J99">
            <v>2.2599999999999999E-3</v>
          </cell>
          <cell r="K99">
            <v>0</v>
          </cell>
          <cell r="L99">
            <v>0.11351</v>
          </cell>
          <cell r="M99">
            <v>1.5089999999999999E-2</v>
          </cell>
          <cell r="N99">
            <v>0.25386999999999998</v>
          </cell>
          <cell r="O99">
            <v>0</v>
          </cell>
          <cell r="Q99">
            <v>0</v>
          </cell>
          <cell r="R99">
            <v>0</v>
          </cell>
          <cell r="S99">
            <v>0.25386999999999998</v>
          </cell>
          <cell r="U99">
            <v>55.52</v>
          </cell>
          <cell r="V99">
            <v>67.489999999999995</v>
          </cell>
          <cell r="X99">
            <v>2.2599999999999998</v>
          </cell>
          <cell r="Z99">
            <v>113.51</v>
          </cell>
          <cell r="AA99">
            <v>15.09</v>
          </cell>
          <cell r="AB99">
            <v>253.87</v>
          </cell>
          <cell r="AE99">
            <v>0</v>
          </cell>
          <cell r="AF99">
            <v>253.87</v>
          </cell>
          <cell r="AG99">
            <v>184.12</v>
          </cell>
          <cell r="AH99">
            <v>184.12</v>
          </cell>
          <cell r="AI99">
            <v>0</v>
          </cell>
          <cell r="AJ99">
            <v>184.12</v>
          </cell>
        </row>
        <row r="100">
          <cell r="C100">
            <v>532304</v>
          </cell>
          <cell r="D100" t="str">
            <v xml:space="preserve">  SUBSCRIPTIONS                  </v>
          </cell>
          <cell r="E100" t="str">
            <v>GL Figures</v>
          </cell>
          <cell r="F100" t="str">
            <v>Separate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5.2350000000000001E-2</v>
          </cell>
          <cell r="M100">
            <v>0</v>
          </cell>
          <cell r="N100">
            <v>5.2350000000000001E-2</v>
          </cell>
          <cell r="O100">
            <v>0</v>
          </cell>
          <cell r="Q100">
            <v>0.70255000000000001</v>
          </cell>
          <cell r="R100">
            <v>0.70255000000000001</v>
          </cell>
          <cell r="S100">
            <v>0.75490000000000002</v>
          </cell>
          <cell r="Z100">
            <v>52.35</v>
          </cell>
          <cell r="AB100">
            <v>52.35</v>
          </cell>
          <cell r="AC100">
            <v>0</v>
          </cell>
          <cell r="AD100">
            <v>702.55</v>
          </cell>
          <cell r="AE100">
            <v>702.55</v>
          </cell>
          <cell r="AF100">
            <v>754.9</v>
          </cell>
          <cell r="AG100">
            <v>754.9</v>
          </cell>
          <cell r="AH100">
            <v>52.350000000000023</v>
          </cell>
          <cell r="AI100">
            <v>0</v>
          </cell>
          <cell r="AJ100">
            <v>52.35</v>
          </cell>
        </row>
        <row r="101">
          <cell r="C101">
            <v>533100</v>
          </cell>
          <cell r="D101" t="str">
            <v xml:space="preserve">  COMPUTER MAINTENANCE SOFTWARE  </v>
          </cell>
          <cell r="E101" t="str">
            <v>GL Figures</v>
          </cell>
          <cell r="F101" t="str">
            <v>Separate</v>
          </cell>
          <cell r="G101">
            <v>5.3740000000000003E-2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5.3740000000000003E-2</v>
          </cell>
          <cell r="O101">
            <v>0</v>
          </cell>
          <cell r="Q101">
            <v>0</v>
          </cell>
          <cell r="R101">
            <v>0</v>
          </cell>
          <cell r="S101">
            <v>5.3740000000000003E-2</v>
          </cell>
          <cell r="U101">
            <v>53.74</v>
          </cell>
          <cell r="W101">
            <v>0</v>
          </cell>
          <cell r="AB101">
            <v>53.74</v>
          </cell>
          <cell r="AE101">
            <v>0</v>
          </cell>
          <cell r="AF101">
            <v>53.74</v>
          </cell>
          <cell r="AG101">
            <v>53.74</v>
          </cell>
          <cell r="AH101">
            <v>53.74</v>
          </cell>
          <cell r="AI101">
            <v>0</v>
          </cell>
          <cell r="AJ101">
            <v>53.74</v>
          </cell>
        </row>
        <row r="102">
          <cell r="C102">
            <v>533500</v>
          </cell>
          <cell r="D102" t="str">
            <v xml:space="preserve">  ADVERTISING AND PROMOTION      </v>
          </cell>
          <cell r="E102" t="str">
            <v>GL Figures</v>
          </cell>
          <cell r="F102" t="str">
            <v>Separate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V102">
            <v>0</v>
          </cell>
          <cell r="AB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C103">
            <v>533600</v>
          </cell>
          <cell r="D103" t="str">
            <v xml:space="preserve">  MISC. EXPENSES                 </v>
          </cell>
          <cell r="E103" t="str">
            <v>GL Figures</v>
          </cell>
          <cell r="F103" t="str">
            <v>Separate</v>
          </cell>
          <cell r="G103">
            <v>0.67985000000000007</v>
          </cell>
          <cell r="H103">
            <v>0.26457999999999998</v>
          </cell>
          <cell r="I103">
            <v>0.53651000000000004</v>
          </cell>
          <cell r="J103">
            <v>9.9060000000000009E-2</v>
          </cell>
          <cell r="K103">
            <v>0.17745</v>
          </cell>
          <cell r="L103">
            <v>0.72158</v>
          </cell>
          <cell r="M103">
            <v>6.1200000000000004E-3</v>
          </cell>
          <cell r="N103">
            <v>2.48515</v>
          </cell>
          <cell r="O103">
            <v>3.116E-2</v>
          </cell>
          <cell r="Q103">
            <v>-9.1000000000019115E-4</v>
          </cell>
          <cell r="R103">
            <v>3.0249999999999808E-2</v>
          </cell>
          <cell r="S103">
            <v>2.5153999999999996</v>
          </cell>
          <cell r="U103">
            <v>679.85</v>
          </cell>
          <cell r="V103">
            <v>264.58</v>
          </cell>
          <cell r="W103">
            <v>536.51</v>
          </cell>
          <cell r="X103">
            <v>99.06</v>
          </cell>
          <cell r="Y103">
            <v>177.45</v>
          </cell>
          <cell r="Z103">
            <v>721.58</v>
          </cell>
          <cell r="AA103">
            <v>6.12</v>
          </cell>
          <cell r="AB103">
            <v>2485.15</v>
          </cell>
          <cell r="AC103">
            <v>31.16</v>
          </cell>
          <cell r="AD103">
            <v>-0.9100000000001911</v>
          </cell>
          <cell r="AE103">
            <v>30.249999999999808</v>
          </cell>
          <cell r="AF103">
            <v>2515.4</v>
          </cell>
          <cell r="AG103">
            <v>1615.2500000000002</v>
          </cell>
          <cell r="AH103">
            <v>1585.0000000000005</v>
          </cell>
          <cell r="AI103">
            <v>0</v>
          </cell>
          <cell r="AJ103">
            <v>1585</v>
          </cell>
        </row>
        <row r="104">
          <cell r="C104">
            <v>533617</v>
          </cell>
          <cell r="D104" t="str">
            <v xml:space="preserve">  GIFTS                          </v>
          </cell>
          <cell r="E104" t="str">
            <v>GL Figures</v>
          </cell>
          <cell r="F104" t="str">
            <v>Separate</v>
          </cell>
          <cell r="G104">
            <v>3.8920000000000003E-2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3.8920000000000003E-2</v>
          </cell>
          <cell r="O104">
            <v>0</v>
          </cell>
          <cell r="Q104">
            <v>0</v>
          </cell>
          <cell r="R104">
            <v>0</v>
          </cell>
          <cell r="S104">
            <v>3.8920000000000003E-2</v>
          </cell>
          <cell r="U104">
            <v>38.92</v>
          </cell>
          <cell r="AB104">
            <v>38.92</v>
          </cell>
          <cell r="AE104">
            <v>0</v>
          </cell>
          <cell r="AF104">
            <v>38.92</v>
          </cell>
          <cell r="AG104">
            <v>38.92</v>
          </cell>
          <cell r="AH104">
            <v>38.92</v>
          </cell>
          <cell r="AI104">
            <v>0</v>
          </cell>
          <cell r="AJ104">
            <v>38.92</v>
          </cell>
        </row>
        <row r="105">
          <cell r="C105">
            <v>600000</v>
          </cell>
          <cell r="D105" t="str">
            <v xml:space="preserve">  DEPARTMENT EXP ALLOCATION IN   </v>
          </cell>
          <cell r="E105" t="str">
            <v>GL Figures</v>
          </cell>
          <cell r="F105" t="str">
            <v>Separate</v>
          </cell>
          <cell r="G105">
            <v>0.33374000000000004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0.33374000000000004</v>
          </cell>
          <cell r="O105">
            <v>0</v>
          </cell>
          <cell r="Q105">
            <v>0</v>
          </cell>
          <cell r="R105">
            <v>0</v>
          </cell>
          <cell r="S105">
            <v>0.33374000000000004</v>
          </cell>
          <cell r="U105">
            <v>333.74</v>
          </cell>
          <cell r="AB105">
            <v>333.74</v>
          </cell>
          <cell r="AE105">
            <v>0</v>
          </cell>
          <cell r="AF105">
            <v>333.74</v>
          </cell>
          <cell r="AG105">
            <v>333.74</v>
          </cell>
          <cell r="AH105">
            <v>333.74</v>
          </cell>
          <cell r="AI105">
            <v>0</v>
          </cell>
          <cell r="AJ105">
            <v>333.74</v>
          </cell>
        </row>
        <row r="106">
          <cell r="C106">
            <v>810201</v>
          </cell>
          <cell r="D106" t="str">
            <v xml:space="preserve">  ROUNDING DIFFERENCES (PAR)     </v>
          </cell>
          <cell r="E106" t="str">
            <v>GL Figures</v>
          </cell>
          <cell r="F106" t="str">
            <v>Separate</v>
          </cell>
          <cell r="G106">
            <v>-1.4399999999999999E-3</v>
          </cell>
          <cell r="H106">
            <v>0</v>
          </cell>
          <cell r="I106">
            <v>0</v>
          </cell>
          <cell r="J106">
            <v>2.0000000000000002E-5</v>
          </cell>
          <cell r="K106">
            <v>0</v>
          </cell>
          <cell r="L106">
            <v>0</v>
          </cell>
          <cell r="M106">
            <v>0</v>
          </cell>
          <cell r="N106">
            <v>-1.4199999999999998E-3</v>
          </cell>
          <cell r="O106">
            <v>0</v>
          </cell>
          <cell r="Q106">
            <v>0</v>
          </cell>
          <cell r="R106">
            <v>0</v>
          </cell>
          <cell r="S106">
            <v>-1.4199999999999998E-3</v>
          </cell>
          <cell r="U106">
            <v>-1.44</v>
          </cell>
          <cell r="V106">
            <v>0</v>
          </cell>
          <cell r="W106">
            <v>0</v>
          </cell>
          <cell r="X106">
            <v>0.02</v>
          </cell>
          <cell r="AB106">
            <v>-1.42</v>
          </cell>
          <cell r="AE106">
            <v>0</v>
          </cell>
          <cell r="AF106">
            <v>-1.42</v>
          </cell>
          <cell r="AG106">
            <v>-1.44</v>
          </cell>
          <cell r="AH106">
            <v>-1.44</v>
          </cell>
          <cell r="AI106">
            <v>0</v>
          </cell>
          <cell r="AJ106">
            <v>-1.44</v>
          </cell>
        </row>
        <row r="107">
          <cell r="C107">
            <v>810225</v>
          </cell>
          <cell r="D107" t="str">
            <v xml:space="preserve">  ROUNDING DIFF.ACCOUNT          </v>
          </cell>
          <cell r="E107" t="str">
            <v>GL Figures</v>
          </cell>
          <cell r="F107" t="str">
            <v>Separate</v>
          </cell>
          <cell r="G107">
            <v>0</v>
          </cell>
          <cell r="H107">
            <v>7.7000000000000007E-4</v>
          </cell>
          <cell r="I107">
            <v>5.0000000000000002E-5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8.2000000000000009E-4</v>
          </cell>
          <cell r="O107">
            <v>0</v>
          </cell>
          <cell r="Q107">
            <v>0</v>
          </cell>
          <cell r="R107">
            <v>0</v>
          </cell>
          <cell r="S107">
            <v>8.2000000000000009E-4</v>
          </cell>
          <cell r="V107">
            <v>0.77</v>
          </cell>
          <cell r="W107">
            <v>0.05</v>
          </cell>
          <cell r="AB107">
            <v>0.82000000000000006</v>
          </cell>
          <cell r="AE107">
            <v>0</v>
          </cell>
          <cell r="AF107">
            <v>0.82000000000000006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G108">
            <v>32.368786666666665</v>
          </cell>
          <cell r="H108">
            <v>1.1838299999999999</v>
          </cell>
          <cell r="I108">
            <v>1.3317500000000002</v>
          </cell>
          <cell r="J108">
            <v>0.96946999999999994</v>
          </cell>
          <cell r="K108">
            <v>1.6536981481481483</v>
          </cell>
          <cell r="L108">
            <v>2.132568148148148</v>
          </cell>
          <cell r="M108">
            <v>1.2449281481481482</v>
          </cell>
          <cell r="N108">
            <v>40.88503111111109</v>
          </cell>
          <cell r="O108">
            <v>6.7900592592592588</v>
          </cell>
          <cell r="P108">
            <v>0</v>
          </cell>
          <cell r="Q108">
            <v>0.7337796296296295</v>
          </cell>
          <cell r="R108">
            <v>7.5238388888888883</v>
          </cell>
          <cell r="S108">
            <v>48.408869999999986</v>
          </cell>
          <cell r="U108">
            <v>32393.759999999998</v>
          </cell>
          <cell r="V108">
            <v>1183.83</v>
          </cell>
          <cell r="W108">
            <v>1331.75</v>
          </cell>
          <cell r="X108">
            <v>969.4699999999998</v>
          </cell>
          <cell r="Y108">
            <v>1554.19</v>
          </cell>
          <cell r="Z108">
            <v>2617.9499999999998</v>
          </cell>
          <cell r="AA108">
            <v>1123.2099999999998</v>
          </cell>
          <cell r="AB108">
            <v>41174.160000000003</v>
          </cell>
          <cell r="AC108">
            <v>6530.3499999999995</v>
          </cell>
          <cell r="AD108">
            <v>704.35999999999979</v>
          </cell>
          <cell r="AE108">
            <v>7234.71</v>
          </cell>
          <cell r="AF108">
            <v>48408.87</v>
          </cell>
          <cell r="AG108">
            <v>44923.819999999992</v>
          </cell>
          <cell r="AH108">
            <v>37689.109999999993</v>
          </cell>
          <cell r="AI108">
            <v>0</v>
          </cell>
          <cell r="AJ108">
            <v>37689.109999999986</v>
          </cell>
        </row>
        <row r="110">
          <cell r="G110">
            <v>625.48150722610853</v>
          </cell>
          <cell r="H110">
            <v>56.726690000000005</v>
          </cell>
          <cell r="I110">
            <v>7.3148099999999996</v>
          </cell>
          <cell r="J110">
            <v>16.556139999999999</v>
          </cell>
          <cell r="K110">
            <v>29.470201152193791</v>
          </cell>
          <cell r="L110">
            <v>66.61985890590131</v>
          </cell>
          <cell r="M110">
            <v>15.97909792886751</v>
          </cell>
          <cell r="N110">
            <v>818.14830521307124</v>
          </cell>
          <cell r="O110">
            <v>158.48699809657035</v>
          </cell>
          <cell r="P110">
            <v>7.3271011064788123</v>
          </cell>
          <cell r="Q110">
            <v>9.6985055838794452</v>
          </cell>
          <cell r="R110">
            <v>175.51260478692856</v>
          </cell>
          <cell r="S110">
            <v>993.66090999999983</v>
          </cell>
          <cell r="U110">
            <v>597645.39</v>
          </cell>
          <cell r="V110">
            <v>56726.689999999995</v>
          </cell>
          <cell r="W110">
            <v>7314.81</v>
          </cell>
          <cell r="X110">
            <v>16556.14</v>
          </cell>
          <cell r="Y110">
            <v>34621.950000000004</v>
          </cell>
          <cell r="Z110">
            <v>56070.509999999995</v>
          </cell>
          <cell r="AA110">
            <v>2925.12</v>
          </cell>
          <cell r="AB110">
            <v>771860.60999999975</v>
          </cell>
          <cell r="AC110">
            <v>136027.24000000002</v>
          </cell>
          <cell r="AD110">
            <v>85773.060000000012</v>
          </cell>
          <cell r="AE110">
            <v>221800.30000000002</v>
          </cell>
          <cell r="AF110">
            <v>993660.9099999998</v>
          </cell>
          <cell r="AG110">
            <v>913063.26999999967</v>
          </cell>
          <cell r="AH110">
            <v>691262.97000000009</v>
          </cell>
          <cell r="AI110">
            <v>0</v>
          </cell>
          <cell r="AJ110">
            <v>691262.97000000009</v>
          </cell>
        </row>
        <row r="112">
          <cell r="G112">
            <v>1031.2368173169461</v>
          </cell>
          <cell r="H112">
            <v>59.978270000000002</v>
          </cell>
          <cell r="I112">
            <v>8.4462700000000002</v>
          </cell>
          <cell r="J112">
            <v>28.32002</v>
          </cell>
          <cell r="K112">
            <v>30.347371722878581</v>
          </cell>
          <cell r="L112">
            <v>67.500808100042079</v>
          </cell>
          <cell r="M112">
            <v>17.516260383066417</v>
          </cell>
          <cell r="N112">
            <v>1243.3458175229332</v>
          </cell>
          <cell r="O112">
            <v>301.51353616409426</v>
          </cell>
          <cell r="P112">
            <v>7.3271011064788123</v>
          </cell>
          <cell r="Q112">
            <v>10.240445206493574</v>
          </cell>
          <cell r="R112">
            <v>319.08108247706662</v>
          </cell>
          <cell r="S112">
            <v>1562.4268999999997</v>
          </cell>
          <cell r="U112">
            <v>1002712.85</v>
          </cell>
          <cell r="V112">
            <v>59978.27</v>
          </cell>
          <cell r="W112">
            <v>8446.27</v>
          </cell>
          <cell r="X112">
            <v>28320.02</v>
          </cell>
          <cell r="Y112">
            <v>35536.54</v>
          </cell>
          <cell r="Z112">
            <v>57033.369999999995</v>
          </cell>
          <cell r="AA112">
            <v>3491.69</v>
          </cell>
          <cell r="AB112">
            <v>1195519.0099999998</v>
          </cell>
          <cell r="AC112">
            <v>281134.83</v>
          </cell>
          <cell r="AD112">
            <v>85773.060000000012</v>
          </cell>
          <cell r="AE112">
            <v>366907.89</v>
          </cell>
          <cell r="AF112">
            <v>1562426.9</v>
          </cell>
          <cell r="AG112">
            <v>1465682.3399999996</v>
          </cell>
          <cell r="AH112">
            <v>1098774.4500000002</v>
          </cell>
          <cell r="AI112">
            <v>0</v>
          </cell>
          <cell r="AJ112">
            <v>1098774.4500000002</v>
          </cell>
        </row>
      </sheetData>
      <sheetData sheetId="3" refreshError="1">
        <row r="4">
          <cell r="G4" t="str">
            <v>CIPL</v>
          </cell>
          <cell r="N4" t="str">
            <v>CIPL Total</v>
          </cell>
          <cell r="O4" t="str">
            <v>CPIPL</v>
          </cell>
          <cell r="R4" t="str">
            <v>CPIPL Total</v>
          </cell>
          <cell r="S4" t="str">
            <v>TOTAL INDIA</v>
          </cell>
          <cell r="U4" t="str">
            <v>CIPL</v>
          </cell>
          <cell r="AB4" t="str">
            <v>CIPL Total</v>
          </cell>
          <cell r="AC4" t="str">
            <v>CPIPL</v>
          </cell>
          <cell r="AE4" t="str">
            <v>CPIPL Total</v>
          </cell>
          <cell r="AF4" t="str">
            <v>Grand Total</v>
          </cell>
          <cell r="AG4" t="str">
            <v>EXCL N,C&amp; PONDI</v>
          </cell>
          <cell r="AH4" t="str">
            <v>EXCL N,C, PONDI &amp; CPIPL</v>
          </cell>
          <cell r="AJ4" t="str">
            <v>CIPL</v>
          </cell>
        </row>
        <row r="5">
          <cell r="C5" t="str">
            <v>Ledger Acc.</v>
          </cell>
          <cell r="D5" t="str">
            <v>Ledger Account Description</v>
          </cell>
          <cell r="E5" t="str">
            <v>basis</v>
          </cell>
          <cell r="G5" t="str">
            <v>OPERATION</v>
          </cell>
          <cell r="H5" t="str">
            <v>NOIDA</v>
          </cell>
          <cell r="I5" t="str">
            <v>PONDI</v>
          </cell>
          <cell r="J5" t="str">
            <v>CHENNAI</v>
          </cell>
          <cell r="K5" t="str">
            <v>CORPORATE</v>
          </cell>
          <cell r="L5" t="str">
            <v>FINANCE</v>
          </cell>
          <cell r="M5" t="str">
            <v>SALES/MKTG</v>
          </cell>
          <cell r="O5" t="str">
            <v>OPERATION</v>
          </cell>
          <cell r="P5" t="str">
            <v>CORPORATE</v>
          </cell>
          <cell r="Q5" t="str">
            <v>FINANCE</v>
          </cell>
          <cell r="U5" t="str">
            <v>OPERATION</v>
          </cell>
          <cell r="V5" t="str">
            <v>NOIDA</v>
          </cell>
          <cell r="W5" t="str">
            <v>PONDI</v>
          </cell>
          <cell r="X5" t="str">
            <v>CHENNAI</v>
          </cell>
          <cell r="Y5" t="str">
            <v>CORPORATE</v>
          </cell>
          <cell r="Z5" t="str">
            <v>FINANCE</v>
          </cell>
          <cell r="AA5" t="str">
            <v>SALES/MKTG</v>
          </cell>
          <cell r="AC5" t="str">
            <v>OPERATION</v>
          </cell>
          <cell r="AD5" t="str">
            <v>FINANCE</v>
          </cell>
        </row>
        <row r="6">
          <cell r="C6">
            <v>450100</v>
          </cell>
          <cell r="D6" t="str">
            <v xml:space="preserve">  DIRECT LABOR WAGES             </v>
          </cell>
          <cell r="E6" t="str">
            <v>CTC</v>
          </cell>
          <cell r="F6" t="str">
            <v>CIPL + CPIPL</v>
          </cell>
          <cell r="G6">
            <v>247.45573791933256</v>
          </cell>
          <cell r="H6">
            <v>4.4984700000000002</v>
          </cell>
          <cell r="I6">
            <v>1.3334000000000001</v>
          </cell>
          <cell r="J6">
            <v>5.3573000000000004</v>
          </cell>
          <cell r="N6">
            <v>258.64490791933258</v>
          </cell>
          <cell r="O6">
            <v>150.91995208066743</v>
          </cell>
          <cell r="R6">
            <v>150.91995208066743</v>
          </cell>
          <cell r="S6">
            <v>409.56486000000001</v>
          </cell>
          <cell r="U6">
            <v>280950.31</v>
          </cell>
          <cell r="V6">
            <v>4498.47</v>
          </cell>
          <cell r="W6">
            <v>1333.4</v>
          </cell>
          <cell r="X6">
            <v>5357.3</v>
          </cell>
          <cell r="AB6">
            <v>292139.48</v>
          </cell>
          <cell r="AC6">
            <v>117425.38</v>
          </cell>
          <cell r="AE6">
            <v>117425.38</v>
          </cell>
          <cell r="AF6">
            <v>409564.86</v>
          </cell>
          <cell r="AG6">
            <v>398375.69</v>
          </cell>
          <cell r="AH6">
            <v>280950.31</v>
          </cell>
          <cell r="AI6">
            <v>0</v>
          </cell>
          <cell r="AJ6">
            <v>280950.31</v>
          </cell>
        </row>
        <row r="7">
          <cell r="C7">
            <v>450101</v>
          </cell>
          <cell r="D7" t="str">
            <v xml:space="preserve">  DIRECT LABOR WAGES-OTHER SERV  </v>
          </cell>
          <cell r="E7" t="str">
            <v>CTC</v>
          </cell>
          <cell r="F7" t="str">
            <v>CIPL + CPIPL</v>
          </cell>
          <cell r="G7">
            <v>19.416397991127628</v>
          </cell>
          <cell r="H7">
            <v>0</v>
          </cell>
          <cell r="I7">
            <v>0</v>
          </cell>
          <cell r="J7">
            <v>0</v>
          </cell>
          <cell r="N7">
            <v>19.416397991127628</v>
          </cell>
          <cell r="O7">
            <v>11.841802008872376</v>
          </cell>
          <cell r="R7">
            <v>11.841802008872376</v>
          </cell>
          <cell r="S7">
            <v>31.258200000000002</v>
          </cell>
          <cell r="U7">
            <v>21676.13</v>
          </cell>
          <cell r="Y7">
            <v>237.96</v>
          </cell>
          <cell r="AB7">
            <v>21914.09</v>
          </cell>
          <cell r="AC7">
            <v>9344.11</v>
          </cell>
          <cell r="AE7">
            <v>9344.11</v>
          </cell>
          <cell r="AF7">
            <v>31258.2</v>
          </cell>
          <cell r="AG7">
            <v>31258.2</v>
          </cell>
          <cell r="AH7">
            <v>21914.09</v>
          </cell>
          <cell r="AI7">
            <v>0</v>
          </cell>
          <cell r="AJ7">
            <v>21914.09</v>
          </cell>
        </row>
        <row r="8">
          <cell r="C8">
            <v>450400</v>
          </cell>
          <cell r="D8" t="str">
            <v xml:space="preserve">  DIRECT LABOR BONUSES           </v>
          </cell>
          <cell r="E8" t="str">
            <v>CTC</v>
          </cell>
          <cell r="F8" t="str">
            <v>CIPL + CPIPL</v>
          </cell>
          <cell r="G8">
            <v>6.2418866404778237</v>
          </cell>
          <cell r="H8">
            <v>0</v>
          </cell>
          <cell r="I8">
            <v>0</v>
          </cell>
          <cell r="J8">
            <v>0</v>
          </cell>
          <cell r="N8">
            <v>6.2418866404778237</v>
          </cell>
          <cell r="O8">
            <v>3.8068433595221767</v>
          </cell>
          <cell r="R8">
            <v>3.8068433595221767</v>
          </cell>
          <cell r="S8">
            <v>10.048730000000001</v>
          </cell>
          <cell r="U8">
            <v>6798.87</v>
          </cell>
          <cell r="AB8">
            <v>6798.87</v>
          </cell>
          <cell r="AC8">
            <v>3249.86</v>
          </cell>
          <cell r="AE8">
            <v>3249.86</v>
          </cell>
          <cell r="AF8">
            <v>10048.73</v>
          </cell>
          <cell r="AG8">
            <v>10048.73</v>
          </cell>
          <cell r="AH8">
            <v>6798.869999999999</v>
          </cell>
          <cell r="AI8">
            <v>0</v>
          </cell>
          <cell r="AJ8">
            <v>6798.87</v>
          </cell>
        </row>
        <row r="9">
          <cell r="G9">
            <v>273.11402255093805</v>
          </cell>
          <cell r="H9">
            <v>4.4984700000000002</v>
          </cell>
          <cell r="I9">
            <v>1.3334000000000001</v>
          </cell>
          <cell r="J9">
            <v>5.3573000000000004</v>
          </cell>
          <cell r="K9">
            <v>0</v>
          </cell>
          <cell r="L9">
            <v>0</v>
          </cell>
          <cell r="M9">
            <v>0</v>
          </cell>
          <cell r="N9">
            <v>284.30319255093804</v>
          </cell>
          <cell r="O9">
            <v>166.568597449062</v>
          </cell>
          <cell r="P9">
            <v>0</v>
          </cell>
          <cell r="Q9">
            <v>0</v>
          </cell>
          <cell r="R9">
            <v>166.568597449062</v>
          </cell>
          <cell r="S9">
            <v>450.87178999999998</v>
          </cell>
          <cell r="U9">
            <v>309425.31</v>
          </cell>
          <cell r="V9">
            <v>4498.47</v>
          </cell>
          <cell r="W9">
            <v>1333.4</v>
          </cell>
          <cell r="X9">
            <v>5357.3</v>
          </cell>
          <cell r="Y9">
            <v>237.96</v>
          </cell>
          <cell r="Z9">
            <v>0</v>
          </cell>
          <cell r="AA9">
            <v>0</v>
          </cell>
          <cell r="AB9">
            <v>320852.44</v>
          </cell>
          <cell r="AC9">
            <v>130019.35</v>
          </cell>
          <cell r="AD9">
            <v>0</v>
          </cell>
          <cell r="AE9">
            <v>130019.35</v>
          </cell>
          <cell r="AF9">
            <v>450871.79</v>
          </cell>
          <cell r="AG9">
            <v>439682.62</v>
          </cell>
          <cell r="AH9">
            <v>309663.27</v>
          </cell>
          <cell r="AI9">
            <v>0</v>
          </cell>
          <cell r="AJ9">
            <v>309663.27</v>
          </cell>
        </row>
        <row r="11">
          <cell r="C11">
            <v>531500</v>
          </cell>
          <cell r="D11" t="str">
            <v xml:space="preserve">  UTILITIES ELECTRIC             </v>
          </cell>
          <cell r="E11" t="str">
            <v>Actuals</v>
          </cell>
          <cell r="F11" t="str">
            <v>CIPL + CPIPL</v>
          </cell>
          <cell r="G11">
            <v>91.918495898487393</v>
          </cell>
          <cell r="H11">
            <v>2.3818600000000001</v>
          </cell>
          <cell r="I11">
            <v>0.11331000000000001</v>
          </cell>
          <cell r="J11">
            <v>4.34504</v>
          </cell>
          <cell r="K11">
            <v>0.77470113733134949</v>
          </cell>
          <cell r="L11">
            <v>0.81350833041350623</v>
          </cell>
          <cell r="M11">
            <v>1.2804910083751904</v>
          </cell>
          <cell r="N11">
            <v>101.62740637460745</v>
          </cell>
          <cell r="O11">
            <v>17.667481904156205</v>
          </cell>
          <cell r="P11">
            <v>0</v>
          </cell>
          <cell r="Q11">
            <v>0.49905172123637537</v>
          </cell>
          <cell r="R11">
            <v>18.166533625392582</v>
          </cell>
          <cell r="S11">
            <v>119.79394000000002</v>
          </cell>
          <cell r="U11">
            <v>85217.41</v>
          </cell>
          <cell r="V11">
            <v>2381.86</v>
          </cell>
          <cell r="W11">
            <v>113.31</v>
          </cell>
          <cell r="X11">
            <v>4345.04</v>
          </cell>
          <cell r="Y11">
            <v>4363.24</v>
          </cell>
          <cell r="Z11">
            <v>821.58</v>
          </cell>
          <cell r="AB11">
            <v>97242.44</v>
          </cell>
          <cell r="AC11">
            <v>22551.5</v>
          </cell>
          <cell r="AE11">
            <v>22551.5</v>
          </cell>
          <cell r="AF11">
            <v>119793.94</v>
          </cell>
          <cell r="AG11">
            <v>112953.73000000001</v>
          </cell>
          <cell r="AH11">
            <v>90402.23000000001</v>
          </cell>
          <cell r="AI11">
            <v>0</v>
          </cell>
          <cell r="AJ11">
            <v>90402.23000000001</v>
          </cell>
        </row>
        <row r="12">
          <cell r="G12">
            <v>91.918495898487393</v>
          </cell>
          <cell r="H12">
            <v>2.3818600000000001</v>
          </cell>
          <cell r="I12">
            <v>0.11331000000000001</v>
          </cell>
          <cell r="J12">
            <v>4.34504</v>
          </cell>
          <cell r="K12">
            <v>0.77470113733134949</v>
          </cell>
          <cell r="L12">
            <v>0.81350833041350623</v>
          </cell>
          <cell r="M12">
            <v>1.2804910083751904</v>
          </cell>
          <cell r="N12">
            <v>101.62740637460745</v>
          </cell>
          <cell r="O12">
            <v>17.667481904156205</v>
          </cell>
          <cell r="P12">
            <v>0</v>
          </cell>
          <cell r="Q12">
            <v>0.49905172123637537</v>
          </cell>
          <cell r="R12">
            <v>18.166533625392582</v>
          </cell>
          <cell r="S12">
            <v>119.79394000000002</v>
          </cell>
          <cell r="U12">
            <v>85217.41</v>
          </cell>
          <cell r="V12">
            <v>2381.86</v>
          </cell>
          <cell r="W12">
            <v>113.31</v>
          </cell>
          <cell r="X12">
            <v>4345.04</v>
          </cell>
          <cell r="Y12">
            <v>4363.24</v>
          </cell>
          <cell r="Z12">
            <v>821.58</v>
          </cell>
          <cell r="AA12">
            <v>0</v>
          </cell>
          <cell r="AB12">
            <v>97242.44</v>
          </cell>
          <cell r="AC12">
            <v>22551.5</v>
          </cell>
          <cell r="AD12">
            <v>0</v>
          </cell>
          <cell r="AE12">
            <v>22551.5</v>
          </cell>
          <cell r="AF12">
            <v>119793.94</v>
          </cell>
          <cell r="AG12">
            <v>112953.73000000001</v>
          </cell>
          <cell r="AH12">
            <v>90402.23000000001</v>
          </cell>
          <cell r="AI12">
            <v>0</v>
          </cell>
          <cell r="AJ12">
            <v>90402.23000000001</v>
          </cell>
        </row>
        <row r="14">
          <cell r="G14">
            <v>365.03251844942542</v>
          </cell>
          <cell r="H14">
            <v>6.8803300000000007</v>
          </cell>
          <cell r="I14">
            <v>1.4467100000000002</v>
          </cell>
          <cell r="J14">
            <v>9.7023399999999995</v>
          </cell>
          <cell r="K14">
            <v>0.77470113733134949</v>
          </cell>
          <cell r="L14">
            <v>0.81350833041350623</v>
          </cell>
          <cell r="M14">
            <v>1.2804910083751904</v>
          </cell>
          <cell r="N14">
            <v>385.9305989255455</v>
          </cell>
          <cell r="O14">
            <v>184.2360793532182</v>
          </cell>
          <cell r="P14">
            <v>0</v>
          </cell>
          <cell r="Q14">
            <v>0.49905172123637537</v>
          </cell>
          <cell r="R14">
            <v>184.73513107445459</v>
          </cell>
          <cell r="S14">
            <v>570.66572999999994</v>
          </cell>
          <cell r="U14">
            <v>394642.72</v>
          </cell>
          <cell r="V14">
            <v>6880.33</v>
          </cell>
          <cell r="W14">
            <v>1446.71</v>
          </cell>
          <cell r="Y14">
            <v>4601.2</v>
          </cell>
          <cell r="Z14">
            <v>821.58</v>
          </cell>
          <cell r="AA14">
            <v>0</v>
          </cell>
          <cell r="AB14">
            <v>418094.88</v>
          </cell>
          <cell r="AC14">
            <v>152570.85</v>
          </cell>
          <cell r="AD14">
            <v>0</v>
          </cell>
          <cell r="AE14">
            <v>152570.85</v>
          </cell>
          <cell r="AF14">
            <v>570665.73</v>
          </cell>
          <cell r="AG14">
            <v>552636.35</v>
          </cell>
          <cell r="AH14">
            <v>400065.5</v>
          </cell>
          <cell r="AI14">
            <v>0</v>
          </cell>
          <cell r="AJ14">
            <v>400065.5</v>
          </cell>
        </row>
        <row r="16">
          <cell r="C16">
            <v>500000</v>
          </cell>
          <cell r="D16" t="str">
            <v xml:space="preserve">  IND SALARIES &amp; WAGES           </v>
          </cell>
          <cell r="E16" t="str">
            <v>Staff CTC</v>
          </cell>
          <cell r="F16" t="str">
            <v>CIPL + CPIPL</v>
          </cell>
          <cell r="G16">
            <v>183.77341437702742</v>
          </cell>
          <cell r="H16">
            <v>3.4606699999999999</v>
          </cell>
          <cell r="I16">
            <v>1.4187000000000001</v>
          </cell>
          <cell r="J16">
            <v>2.9971000000000001</v>
          </cell>
          <cell r="K16">
            <v>8.6840834792373496</v>
          </cell>
          <cell r="L16">
            <v>26.22740123111079</v>
          </cell>
          <cell r="M16">
            <v>7.7579114413600339</v>
          </cell>
          <cell r="N16">
            <v>234.31928052873559</v>
          </cell>
          <cell r="O16">
            <v>21.241113452631588</v>
          </cell>
          <cell r="P16">
            <v>4.1272160186328186</v>
          </cell>
          <cell r="Q16">
            <v>0</v>
          </cell>
          <cell r="R16">
            <v>25.368329471264406</v>
          </cell>
          <cell r="S16">
            <v>259.68761000000001</v>
          </cell>
          <cell r="U16">
            <v>180864.79</v>
          </cell>
          <cell r="V16">
            <v>3460.67</v>
          </cell>
          <cell r="W16">
            <v>1418.7</v>
          </cell>
          <cell r="X16">
            <v>2997.1</v>
          </cell>
          <cell r="Y16">
            <v>18662.53</v>
          </cell>
          <cell r="AB16">
            <v>207403.79000000004</v>
          </cell>
          <cell r="AC16">
            <v>52201.919999999998</v>
          </cell>
          <cell r="AD16">
            <v>81.900000000000006</v>
          </cell>
          <cell r="AE16">
            <v>52283.82</v>
          </cell>
          <cell r="AF16">
            <v>259687.61000000004</v>
          </cell>
          <cell r="AG16">
            <v>251811.14</v>
          </cell>
          <cell r="AH16">
            <v>199527.32</v>
          </cell>
          <cell r="AI16">
            <v>0</v>
          </cell>
          <cell r="AJ16">
            <v>199527.32</v>
          </cell>
        </row>
        <row r="17">
          <cell r="C17">
            <v>500100</v>
          </cell>
          <cell r="D17" t="str">
            <v xml:space="preserve">  INDIRECT BONUSES               </v>
          </cell>
          <cell r="E17" t="str">
            <v>Staff CTC</v>
          </cell>
          <cell r="F17" t="str">
            <v>CIPL + CPIPL</v>
          </cell>
          <cell r="G17">
            <v>6.1609829404926355</v>
          </cell>
          <cell r="H17">
            <v>0.53525</v>
          </cell>
          <cell r="I17">
            <v>0</v>
          </cell>
          <cell r="J17">
            <v>0</v>
          </cell>
          <cell r="K17">
            <v>0.29113291686266524</v>
          </cell>
          <cell r="L17">
            <v>0.87927066113502117</v>
          </cell>
          <cell r="M17">
            <v>0.26008310400117696</v>
          </cell>
          <cell r="N17">
            <v>8.1267196224914979</v>
          </cell>
          <cell r="O17">
            <v>0.71210592708610398</v>
          </cell>
          <cell r="P17">
            <v>0.13836445042239645</v>
          </cell>
          <cell r="Q17">
            <v>0</v>
          </cell>
          <cell r="R17">
            <v>0.85047037750850041</v>
          </cell>
          <cell r="S17">
            <v>8.9771899999999984</v>
          </cell>
          <cell r="U17">
            <v>6798.88</v>
          </cell>
          <cell r="V17">
            <v>535.25</v>
          </cell>
          <cell r="AB17">
            <v>7334.13</v>
          </cell>
          <cell r="AC17">
            <v>1643.06</v>
          </cell>
          <cell r="AE17">
            <v>1643.06</v>
          </cell>
          <cell r="AF17">
            <v>8977.19</v>
          </cell>
          <cell r="AG17">
            <v>8441.94</v>
          </cell>
          <cell r="AH17">
            <v>6798.880000000001</v>
          </cell>
          <cell r="AI17">
            <v>0</v>
          </cell>
          <cell r="AJ17">
            <v>6798.88</v>
          </cell>
        </row>
        <row r="18">
          <cell r="C18">
            <v>500200</v>
          </cell>
          <cell r="D18" t="str">
            <v xml:space="preserve">  IND EMPLOYEE BENEFITS          </v>
          </cell>
          <cell r="E18" t="str">
            <v>Staff CTC</v>
          </cell>
          <cell r="F18" t="str">
            <v>CIPL + CPIPL</v>
          </cell>
          <cell r="G18">
            <v>7.1946882080902697</v>
          </cell>
          <cell r="H18">
            <v>0.93767</v>
          </cell>
          <cell r="I18">
            <v>4.3060000000000001E-2</v>
          </cell>
          <cell r="J18">
            <v>0</v>
          </cell>
          <cell r="K18">
            <v>0.33997993245072289</v>
          </cell>
          <cell r="L18">
            <v>1.0267969118710198</v>
          </cell>
          <cell r="M18">
            <v>0.30372050362002129</v>
          </cell>
          <cell r="N18">
            <v>9.8459155560320344</v>
          </cell>
          <cell r="O18">
            <v>0.83158485683258743</v>
          </cell>
          <cell r="P18">
            <v>0.1615795871353779</v>
          </cell>
          <cell r="Q18">
            <v>0</v>
          </cell>
          <cell r="R18">
            <v>0.99316444396796533</v>
          </cell>
          <cell r="S18">
            <v>10.839079999999999</v>
          </cell>
          <cell r="U18">
            <v>7864.02</v>
          </cell>
          <cell r="V18">
            <v>937.67</v>
          </cell>
          <cell r="W18">
            <v>43.06</v>
          </cell>
          <cell r="AB18">
            <v>8844.75</v>
          </cell>
          <cell r="AC18">
            <v>1994.33</v>
          </cell>
          <cell r="AE18">
            <v>1994.33</v>
          </cell>
          <cell r="AF18">
            <v>10839.08</v>
          </cell>
          <cell r="AG18">
            <v>9858.35</v>
          </cell>
          <cell r="AH18">
            <v>7864.02</v>
          </cell>
          <cell r="AI18">
            <v>0</v>
          </cell>
          <cell r="AJ18">
            <v>7864.02</v>
          </cell>
        </row>
        <row r="19">
          <cell r="C19">
            <v>500201</v>
          </cell>
          <cell r="D19" t="str">
            <v xml:space="preserve">  IND EMPLOYEE HRA               </v>
          </cell>
          <cell r="E19" t="str">
            <v>Staff CTC</v>
          </cell>
          <cell r="F19" t="str">
            <v>CIPL + CPIPL</v>
          </cell>
          <cell r="G19">
            <v>0</v>
          </cell>
          <cell r="H19">
            <v>1.4067499999999999</v>
          </cell>
          <cell r="I19">
            <v>6.7989999999999995E-2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1.4747399999999999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1.4747399999999999</v>
          </cell>
          <cell r="V19">
            <v>1406.75</v>
          </cell>
          <cell r="W19">
            <v>67.989999999999995</v>
          </cell>
          <cell r="AB19">
            <v>1474.74</v>
          </cell>
          <cell r="AE19">
            <v>0</v>
          </cell>
          <cell r="AF19">
            <v>1474.74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C20">
            <v>500202</v>
          </cell>
          <cell r="D20" t="str">
            <v xml:space="preserve">  INDIRECT EMP. CO. CONTRI TO PF </v>
          </cell>
          <cell r="E20" t="str">
            <v>Staff CTC</v>
          </cell>
          <cell r="F20" t="str">
            <v>CIPL + CPIPL</v>
          </cell>
          <cell r="G20">
            <v>20.834903624776086</v>
          </cell>
          <cell r="H20">
            <v>1.3023399999999998</v>
          </cell>
          <cell r="I20">
            <v>0</v>
          </cell>
          <cell r="J20">
            <v>0.6654500000000001</v>
          </cell>
          <cell r="K20">
            <v>0.98453872108085405</v>
          </cell>
          <cell r="L20">
            <v>2.9734734963211049</v>
          </cell>
          <cell r="M20">
            <v>0.87953601862495123</v>
          </cell>
          <cell r="N20">
            <v>27.640241860802995</v>
          </cell>
          <cell r="O20">
            <v>2.4081641687331881</v>
          </cell>
          <cell r="P20">
            <v>0.46791397046381494</v>
          </cell>
          <cell r="Q20">
            <v>0</v>
          </cell>
          <cell r="R20">
            <v>2.8760781391970029</v>
          </cell>
          <cell r="S20">
            <v>30.516319999999997</v>
          </cell>
          <cell r="U20">
            <v>20609.52</v>
          </cell>
          <cell r="V20">
            <v>1302.3399999999999</v>
          </cell>
          <cell r="X20">
            <v>665.45</v>
          </cell>
          <cell r="Y20">
            <v>2227.42</v>
          </cell>
          <cell r="AB20">
            <v>24804.730000000003</v>
          </cell>
          <cell r="AC20">
            <v>5711.59</v>
          </cell>
          <cell r="AE20">
            <v>5711.59</v>
          </cell>
          <cell r="AF20">
            <v>30516.320000000003</v>
          </cell>
          <cell r="AG20">
            <v>28548.530000000002</v>
          </cell>
          <cell r="AH20">
            <v>22836.940000000002</v>
          </cell>
          <cell r="AI20">
            <v>0</v>
          </cell>
          <cell r="AJ20">
            <v>22836.940000000002</v>
          </cell>
        </row>
        <row r="21">
          <cell r="C21">
            <v>500207</v>
          </cell>
          <cell r="D21" t="str">
            <v xml:space="preserve">  MEDICAL                        </v>
          </cell>
          <cell r="E21" t="str">
            <v>Staff CTC</v>
          </cell>
          <cell r="F21" t="str">
            <v>CIPL + CPIPL</v>
          </cell>
          <cell r="G21">
            <v>3.8140127157964807</v>
          </cell>
          <cell r="H21">
            <v>0.11331000000000001</v>
          </cell>
          <cell r="I21">
            <v>4.8079999999999998E-2</v>
          </cell>
          <cell r="J21">
            <v>0.13313999999999998</v>
          </cell>
          <cell r="K21">
            <v>0.18022848912682393</v>
          </cell>
          <cell r="L21">
            <v>0.54432052719295432</v>
          </cell>
          <cell r="M21">
            <v>0.16100681910750259</v>
          </cell>
          <cell r="N21">
            <v>4.994098551223761</v>
          </cell>
          <cell r="O21">
            <v>0.44083567299786586</v>
          </cell>
          <cell r="P21">
            <v>8.5655775778371926E-2</v>
          </cell>
          <cell r="Q21">
            <v>0</v>
          </cell>
          <cell r="R21">
            <v>0.52649144877623777</v>
          </cell>
          <cell r="S21">
            <v>5.5205899999999986</v>
          </cell>
          <cell r="U21">
            <v>4849.8599999999997</v>
          </cell>
          <cell r="V21">
            <v>113.31</v>
          </cell>
          <cell r="W21">
            <v>48.08</v>
          </cell>
          <cell r="X21">
            <v>133.13999999999999</v>
          </cell>
          <cell r="AB21">
            <v>5144.3900000000003</v>
          </cell>
          <cell r="AC21">
            <v>376.2</v>
          </cell>
          <cell r="AE21">
            <v>376.2</v>
          </cell>
          <cell r="AF21">
            <v>5520.59</v>
          </cell>
          <cell r="AG21">
            <v>5226.0599999999995</v>
          </cell>
          <cell r="AH21">
            <v>4849.8599999999997</v>
          </cell>
          <cell r="AI21">
            <v>0</v>
          </cell>
          <cell r="AJ21">
            <v>4849.8599999999997</v>
          </cell>
        </row>
        <row r="22">
          <cell r="C22">
            <v>500209</v>
          </cell>
          <cell r="D22" t="str">
            <v xml:space="preserve">  INDIRECT - SERVICE AWARD       </v>
          </cell>
          <cell r="E22" t="str">
            <v>Staff CTC</v>
          </cell>
          <cell r="F22" t="str">
            <v>CIPL + CPIPL</v>
          </cell>
          <cell r="G22">
            <v>2.8530764573361442</v>
          </cell>
          <cell r="H22">
            <v>0</v>
          </cell>
          <cell r="I22">
            <v>0</v>
          </cell>
          <cell r="J22">
            <v>0</v>
          </cell>
          <cell r="K22">
            <v>0.13482012189925882</v>
          </cell>
          <cell r="L22">
            <v>0.4071795762366005</v>
          </cell>
          <cell r="M22">
            <v>0.12044133024613311</v>
          </cell>
          <cell r="N22">
            <v>3.5155174857181364</v>
          </cell>
          <cell r="O22">
            <v>0.32976761586949577</v>
          </cell>
          <cell r="P22">
            <v>6.407489841236727E-2</v>
          </cell>
          <cell r="Q22">
            <v>0</v>
          </cell>
          <cell r="R22">
            <v>0.39384251428186301</v>
          </cell>
          <cell r="S22">
            <v>3.9093599999999995</v>
          </cell>
          <cell r="U22">
            <v>3682.73</v>
          </cell>
          <cell r="AB22">
            <v>3682.73</v>
          </cell>
          <cell r="AC22">
            <v>226.63</v>
          </cell>
          <cell r="AE22">
            <v>226.63</v>
          </cell>
          <cell r="AF22">
            <v>3909.36</v>
          </cell>
          <cell r="AG22">
            <v>3909.36</v>
          </cell>
          <cell r="AH22">
            <v>3682.73</v>
          </cell>
          <cell r="AI22">
            <v>0</v>
          </cell>
          <cell r="AJ22">
            <v>3682.73</v>
          </cell>
        </row>
        <row r="23">
          <cell r="C23">
            <v>500210</v>
          </cell>
          <cell r="D23" t="str">
            <v xml:space="preserve">  GRATUTIY/MEDICLAIM/OTHER BENEF </v>
          </cell>
          <cell r="E23" t="str">
            <v>Staff CTC</v>
          </cell>
          <cell r="F23" t="str">
            <v>CIPL + CPIPL</v>
          </cell>
          <cell r="G23">
            <v>5.2324500919781016</v>
          </cell>
          <cell r="H23">
            <v>0</v>
          </cell>
          <cell r="I23">
            <v>0</v>
          </cell>
          <cell r="J23">
            <v>0.16813999999999998</v>
          </cell>
          <cell r="K23">
            <v>0.2472557499881827</v>
          </cell>
          <cell r="L23">
            <v>0.74675419428473711</v>
          </cell>
          <cell r="M23">
            <v>0.22088551041241677</v>
          </cell>
          <cell r="N23">
            <v>6.6154855466634377</v>
          </cell>
          <cell r="O23">
            <v>0.60478315873763777</v>
          </cell>
          <cell r="P23">
            <v>0.1175112945989228</v>
          </cell>
          <cell r="Q23">
            <v>0</v>
          </cell>
          <cell r="R23">
            <v>0.72229445333656062</v>
          </cell>
          <cell r="S23">
            <v>7.3377799999999986</v>
          </cell>
          <cell r="U23">
            <v>5871.79</v>
          </cell>
          <cell r="X23">
            <v>168.14</v>
          </cell>
          <cell r="Z23">
            <v>-16.600000000000001</v>
          </cell>
          <cell r="AB23">
            <v>6023.33</v>
          </cell>
          <cell r="AC23">
            <v>1314.45</v>
          </cell>
          <cell r="AE23">
            <v>1314.45</v>
          </cell>
          <cell r="AF23">
            <v>7337.78</v>
          </cell>
          <cell r="AG23">
            <v>7169.6399999999994</v>
          </cell>
          <cell r="AH23">
            <v>5855.19</v>
          </cell>
          <cell r="AI23">
            <v>0</v>
          </cell>
          <cell r="AJ23">
            <v>5855.19</v>
          </cell>
        </row>
        <row r="24">
          <cell r="C24">
            <v>500211</v>
          </cell>
          <cell r="D24" t="str">
            <v xml:space="preserve">  INDIRECT - CONVEYANCE REIMBURS </v>
          </cell>
          <cell r="E24" t="str">
            <v>Staff CTC</v>
          </cell>
          <cell r="F24" t="str">
            <v>CIPL + CPIPL</v>
          </cell>
          <cell r="G24">
            <v>27.70700275033834</v>
          </cell>
          <cell r="H24">
            <v>0.39504</v>
          </cell>
          <cell r="I24">
            <v>0.20022999999999999</v>
          </cell>
          <cell r="J24">
            <v>2.2125300000000001</v>
          </cell>
          <cell r="K24">
            <v>1.3092749332597393</v>
          </cell>
          <cell r="L24">
            <v>3.954231794125346</v>
          </cell>
          <cell r="M24">
            <v>1.169638570254008</v>
          </cell>
          <cell r="N24">
            <v>36.947948047977441</v>
          </cell>
          <cell r="O24">
            <v>3.2024631574015148</v>
          </cell>
          <cell r="P24">
            <v>0.62224879462104943</v>
          </cell>
          <cell r="Q24">
            <v>0</v>
          </cell>
          <cell r="R24">
            <v>3.8247119520225641</v>
          </cell>
          <cell r="S24">
            <v>40.772660000000002</v>
          </cell>
          <cell r="U24">
            <v>29089.48</v>
          </cell>
          <cell r="V24">
            <v>395.04</v>
          </cell>
          <cell r="W24">
            <v>200.23</v>
          </cell>
          <cell r="X24">
            <v>2212.5300000000002</v>
          </cell>
          <cell r="AB24">
            <v>31897.279999999999</v>
          </cell>
          <cell r="AC24">
            <v>8873.0400000000009</v>
          </cell>
          <cell r="AD24">
            <v>2.34</v>
          </cell>
          <cell r="AE24">
            <v>8875.380000000001</v>
          </cell>
          <cell r="AF24">
            <v>40772.660000000003</v>
          </cell>
          <cell r="AG24">
            <v>37964.86</v>
          </cell>
          <cell r="AH24">
            <v>29089.48</v>
          </cell>
          <cell r="AI24">
            <v>0</v>
          </cell>
          <cell r="AJ24">
            <v>29089.48</v>
          </cell>
        </row>
        <row r="25">
          <cell r="C25">
            <v>500212</v>
          </cell>
          <cell r="D25" t="str">
            <v xml:space="preserve">  INDIRECT - ENTERTAINMENT REIMB </v>
          </cell>
          <cell r="E25" t="str">
            <v>Staff CTC</v>
          </cell>
          <cell r="F25" t="str">
            <v>CIPL + CPIPL</v>
          </cell>
          <cell r="G25">
            <v>8.4068238742836119</v>
          </cell>
          <cell r="H25">
            <v>0</v>
          </cell>
          <cell r="I25">
            <v>5.6659999999999995E-2</v>
          </cell>
          <cell r="J25">
            <v>0.11966</v>
          </cell>
          <cell r="K25">
            <v>0.39725855106412228</v>
          </cell>
          <cell r="L25">
            <v>1.1997880301541581</v>
          </cell>
          <cell r="M25">
            <v>0.35489026168932231</v>
          </cell>
          <cell r="N25">
            <v>10.535080717191216</v>
          </cell>
          <cell r="O25">
            <v>0.97168733734030355</v>
          </cell>
          <cell r="P25">
            <v>0.18880194546848122</v>
          </cell>
          <cell r="Q25">
            <v>0</v>
          </cell>
          <cell r="R25">
            <v>1.1604892828087847</v>
          </cell>
          <cell r="S25">
            <v>11.69557</v>
          </cell>
          <cell r="U25">
            <v>9011.2800000000007</v>
          </cell>
          <cell r="W25">
            <v>56.66</v>
          </cell>
          <cell r="X25">
            <v>119.66</v>
          </cell>
          <cell r="AB25">
            <v>9187.6</v>
          </cell>
          <cell r="AC25">
            <v>2507.9699999999998</v>
          </cell>
          <cell r="AE25">
            <v>2507.9699999999998</v>
          </cell>
          <cell r="AF25">
            <v>11695.57</v>
          </cell>
          <cell r="AG25">
            <v>11519.25</v>
          </cell>
          <cell r="AH25">
            <v>9011.2800000000007</v>
          </cell>
          <cell r="AI25">
            <v>0</v>
          </cell>
          <cell r="AJ25">
            <v>9011.2800000000007</v>
          </cell>
        </row>
        <row r="26">
          <cell r="C26">
            <v>500213</v>
          </cell>
          <cell r="D26" t="str">
            <v xml:space="preserve">  INDIRECT - BOOKS AND PERIODICA </v>
          </cell>
          <cell r="E26" t="str">
            <v>Staff CTC</v>
          </cell>
          <cell r="F26" t="str">
            <v>CIPL + CPIPL</v>
          </cell>
          <cell r="G26">
            <v>8.5056980630101311</v>
          </cell>
          <cell r="H26">
            <v>6.4590000000000009E-2</v>
          </cell>
          <cell r="I26">
            <v>5.0990000000000001E-2</v>
          </cell>
          <cell r="J26">
            <v>0.11966</v>
          </cell>
          <cell r="K26">
            <v>0.4019307813306906</v>
          </cell>
          <cell r="L26">
            <v>1.2138989559805173</v>
          </cell>
          <cell r="M26">
            <v>0.35906419077790619</v>
          </cell>
          <cell r="N26">
            <v>10.715831991099245</v>
          </cell>
          <cell r="O26">
            <v>0.98311552932006496</v>
          </cell>
          <cell r="P26">
            <v>0.1910224795806908</v>
          </cell>
          <cell r="Q26">
            <v>0</v>
          </cell>
          <cell r="R26">
            <v>1.1741380089007558</v>
          </cell>
          <cell r="S26">
            <v>11.889970000000002</v>
          </cell>
          <cell r="U26">
            <v>9087.36</v>
          </cell>
          <cell r="V26">
            <v>64.59</v>
          </cell>
          <cell r="W26">
            <v>50.99</v>
          </cell>
          <cell r="X26">
            <v>119.66</v>
          </cell>
          <cell r="AB26">
            <v>9322.6</v>
          </cell>
          <cell r="AC26">
            <v>2566.8000000000002</v>
          </cell>
          <cell r="AD26">
            <v>0.56999999999999995</v>
          </cell>
          <cell r="AE26">
            <v>2567.3700000000003</v>
          </cell>
          <cell r="AF26">
            <v>11889.970000000001</v>
          </cell>
          <cell r="AG26">
            <v>11654.730000000001</v>
          </cell>
          <cell r="AH26">
            <v>9087.36</v>
          </cell>
          <cell r="AI26">
            <v>0</v>
          </cell>
          <cell r="AJ26">
            <v>9087.36</v>
          </cell>
        </row>
        <row r="27">
          <cell r="C27">
            <v>500214</v>
          </cell>
          <cell r="D27" t="str">
            <v xml:space="preserve">  INDIRECT - TELEPHONE REIMBURSE </v>
          </cell>
          <cell r="E27" t="str">
            <v>Staff CTC</v>
          </cell>
          <cell r="F27" t="str">
            <v>CIPL + CPIPL</v>
          </cell>
          <cell r="G27">
            <v>0.15050800074601289</v>
          </cell>
          <cell r="H27">
            <v>0</v>
          </cell>
          <cell r="I27">
            <v>0</v>
          </cell>
          <cell r="J27">
            <v>0</v>
          </cell>
          <cell r="K27">
            <v>7.112149748113283E-3</v>
          </cell>
          <cell r="L27">
            <v>2.147989543231478E-2</v>
          </cell>
          <cell r="M27">
            <v>6.353627073654008E-3</v>
          </cell>
          <cell r="N27">
            <v>0.18545367300009497</v>
          </cell>
          <cell r="O27">
            <v>1.7396191555847023E-2</v>
          </cell>
          <cell r="P27">
            <v>3.3801354440579794E-3</v>
          </cell>
          <cell r="Q27">
            <v>0</v>
          </cell>
          <cell r="R27">
            <v>2.0776326999905004E-2</v>
          </cell>
          <cell r="S27">
            <v>0.20622999999999997</v>
          </cell>
          <cell r="U27">
            <v>169.97</v>
          </cell>
          <cell r="AB27">
            <v>169.97</v>
          </cell>
          <cell r="AC27">
            <v>36.26</v>
          </cell>
          <cell r="AE27">
            <v>36.26</v>
          </cell>
          <cell r="AF27">
            <v>206.23</v>
          </cell>
          <cell r="AG27">
            <v>206.23</v>
          </cell>
          <cell r="AH27">
            <v>169.97</v>
          </cell>
          <cell r="AI27">
            <v>0</v>
          </cell>
          <cell r="AJ27">
            <v>169.97</v>
          </cell>
        </row>
        <row r="28">
          <cell r="C28">
            <v>500216</v>
          </cell>
          <cell r="D28" t="str">
            <v xml:space="preserve">  INDIRECT - CAR REIMBURSEMENT   </v>
          </cell>
          <cell r="E28" t="str">
            <v>Staff CTC</v>
          </cell>
          <cell r="F28" t="str">
            <v>CIPL + CPIPL</v>
          </cell>
          <cell r="G28">
            <v>1.7772978432660873</v>
          </cell>
          <cell r="H28">
            <v>0</v>
          </cell>
          <cell r="I28">
            <v>0</v>
          </cell>
          <cell r="J28">
            <v>0</v>
          </cell>
          <cell r="K28">
            <v>8.3984959906804421E-2</v>
          </cell>
          <cell r="L28">
            <v>0.2536487870160315</v>
          </cell>
          <cell r="M28">
            <v>7.5027823364542529E-2</v>
          </cell>
          <cell r="N28">
            <v>2.1899594135534657</v>
          </cell>
          <cell r="O28">
            <v>0.20542571544369997</v>
          </cell>
          <cell r="P28">
            <v>3.991487100283371E-2</v>
          </cell>
          <cell r="Q28">
            <v>0</v>
          </cell>
          <cell r="R28">
            <v>0.24534058644653367</v>
          </cell>
          <cell r="S28">
            <v>2.4352999999999994</v>
          </cell>
          <cell r="U28">
            <v>2635.41</v>
          </cell>
          <cell r="Z28">
            <v>-200.11</v>
          </cell>
          <cell r="AB28">
            <v>2435.2999999999997</v>
          </cell>
          <cell r="AE28">
            <v>0</v>
          </cell>
          <cell r="AF28">
            <v>2435.2999999999997</v>
          </cell>
          <cell r="AG28">
            <v>2435.2999999999997</v>
          </cell>
          <cell r="AH28">
            <v>2435.2999999999997</v>
          </cell>
          <cell r="AI28">
            <v>0</v>
          </cell>
          <cell r="AJ28">
            <v>2435.2999999999997</v>
          </cell>
        </row>
        <row r="29">
          <cell r="C29">
            <v>510114</v>
          </cell>
          <cell r="D29" t="str">
            <v xml:space="preserve">  LEAVE TRAVEL ALLOWANCE REIMB.  </v>
          </cell>
          <cell r="E29" t="str">
            <v>Staff CTC</v>
          </cell>
          <cell r="F29" t="str">
            <v>CIPL + CPIPL</v>
          </cell>
          <cell r="G29">
            <v>8.6923095928106235</v>
          </cell>
          <cell r="H29">
            <v>0</v>
          </cell>
          <cell r="I29">
            <v>7.1200000000000005E-3</v>
          </cell>
          <cell r="J29">
            <v>0</v>
          </cell>
          <cell r="K29">
            <v>0.4107489779586912</v>
          </cell>
          <cell r="L29">
            <v>1.240531401609392</v>
          </cell>
          <cell r="M29">
            <v>0.36694191197624459</v>
          </cell>
          <cell r="N29">
            <v>10.717651884354952</v>
          </cell>
          <cell r="O29">
            <v>1.0046846811448726</v>
          </cell>
          <cell r="P29">
            <v>0.19521343450017689</v>
          </cell>
          <cell r="Q29">
            <v>0</v>
          </cell>
          <cell r="R29">
            <v>1.1998981156450494</v>
          </cell>
          <cell r="S29">
            <v>11.917550000000002</v>
          </cell>
          <cell r="U29">
            <v>8484.94</v>
          </cell>
          <cell r="W29">
            <v>7.12</v>
          </cell>
          <cell r="AB29">
            <v>8492.0600000000013</v>
          </cell>
          <cell r="AC29">
            <v>3425.49</v>
          </cell>
          <cell r="AE29">
            <v>3425.49</v>
          </cell>
          <cell r="AF29">
            <v>11917.550000000001</v>
          </cell>
          <cell r="AG29">
            <v>11910.43</v>
          </cell>
          <cell r="AH29">
            <v>8484.94</v>
          </cell>
          <cell r="AI29">
            <v>0</v>
          </cell>
          <cell r="AJ29">
            <v>8484.94</v>
          </cell>
        </row>
        <row r="30">
          <cell r="C30">
            <v>530102</v>
          </cell>
          <cell r="D30" t="str">
            <v xml:space="preserve">  HOUSE RENTAL - EMPLOYEE        </v>
          </cell>
          <cell r="E30" t="str">
            <v>Staff CTC</v>
          </cell>
          <cell r="F30" t="str">
            <v>CIPL + CPIPL</v>
          </cell>
          <cell r="G30">
            <v>9.5791704884444044</v>
          </cell>
          <cell r="H30">
            <v>0</v>
          </cell>
          <cell r="I30">
            <v>0</v>
          </cell>
          <cell r="J30">
            <v>0</v>
          </cell>
          <cell r="K30">
            <v>0.45265696600071842</v>
          </cell>
          <cell r="L30">
            <v>1.3671006152511946</v>
          </cell>
          <cell r="M30">
            <v>0.40438034295090564</v>
          </cell>
          <cell r="N30">
            <v>11.803308412647223</v>
          </cell>
          <cell r="O30">
            <v>1.1071908731570206</v>
          </cell>
          <cell r="P30">
            <v>0.21513071419575594</v>
          </cell>
          <cell r="Q30">
            <v>0</v>
          </cell>
          <cell r="R30">
            <v>1.3223215873527765</v>
          </cell>
          <cell r="S30">
            <v>13.125629999999999</v>
          </cell>
          <cell r="U30">
            <v>772.75</v>
          </cell>
          <cell r="V30">
            <v>0</v>
          </cell>
          <cell r="Y30">
            <v>9498.61</v>
          </cell>
          <cell r="Z30">
            <v>2117.25</v>
          </cell>
          <cell r="AA30">
            <v>737.02</v>
          </cell>
          <cell r="AB30">
            <v>13125.630000000001</v>
          </cell>
          <cell r="AE30">
            <v>0</v>
          </cell>
          <cell r="AF30">
            <v>13125.630000000001</v>
          </cell>
          <cell r="AG30">
            <v>13125.630000000001</v>
          </cell>
          <cell r="AH30">
            <v>13125.630000000001</v>
          </cell>
          <cell r="AI30">
            <v>0</v>
          </cell>
          <cell r="AJ30">
            <v>13125.630000000001</v>
          </cell>
        </row>
        <row r="31">
          <cell r="C31">
            <v>500215</v>
          </cell>
          <cell r="D31" t="str">
            <v xml:space="preserve">  INDIRECT - FLAT MAINTENACE     </v>
          </cell>
          <cell r="E31" t="str">
            <v>Staff CTC</v>
          </cell>
          <cell r="F31" t="str">
            <v>CIPL + CPIPL</v>
          </cell>
          <cell r="G31">
            <v>4.95538634081088E-2</v>
          </cell>
          <cell r="H31">
            <v>0</v>
          </cell>
          <cell r="I31">
            <v>0</v>
          </cell>
          <cell r="J31">
            <v>0</v>
          </cell>
          <cell r="K31">
            <v>2.3416329723943748E-3</v>
          </cell>
          <cell r="L31">
            <v>7.0721277207689169E-3</v>
          </cell>
          <cell r="M31">
            <v>2.0918938966256475E-3</v>
          </cell>
          <cell r="N31">
            <v>6.1059517997897737E-2</v>
          </cell>
          <cell r="O31">
            <v>5.7275925260244038E-3</v>
          </cell>
          <cell r="P31">
            <v>1.1128894760778589E-3</v>
          </cell>
          <cell r="Q31">
            <v>0</v>
          </cell>
          <cell r="R31">
            <v>6.840482002102263E-3</v>
          </cell>
          <cell r="S31">
            <v>6.7900000000000002E-2</v>
          </cell>
          <cell r="AB31">
            <v>0</v>
          </cell>
          <cell r="AC31">
            <v>67.900000000000006</v>
          </cell>
          <cell r="AE31">
            <v>67.900000000000006</v>
          </cell>
          <cell r="AF31">
            <v>67.900000000000006</v>
          </cell>
          <cell r="AG31">
            <v>67.900000000000006</v>
          </cell>
          <cell r="AH31">
            <v>0</v>
          </cell>
          <cell r="AI31">
            <v>0</v>
          </cell>
          <cell r="AJ31">
            <v>0</v>
          </cell>
        </row>
        <row r="32">
          <cell r="G32">
            <v>294.73189289180436</v>
          </cell>
          <cell r="H32">
            <v>8.2156200000000013</v>
          </cell>
          <cell r="I32">
            <v>1.89283</v>
          </cell>
          <cell r="J32">
            <v>6.41568</v>
          </cell>
          <cell r="K32">
            <v>13.927348362887132</v>
          </cell>
          <cell r="L32">
            <v>42.062948205441963</v>
          </cell>
          <cell r="M32">
            <v>12.441973349355443</v>
          </cell>
          <cell r="N32">
            <v>379.68829280948893</v>
          </cell>
          <cell r="O32">
            <v>34.066045930777811</v>
          </cell>
          <cell r="P32">
            <v>6.6191412597331949</v>
          </cell>
          <cell r="Q32">
            <v>0</v>
          </cell>
          <cell r="R32">
            <v>40.685187190511002</v>
          </cell>
          <cell r="S32">
            <v>420.37348000000003</v>
          </cell>
          <cell r="U32">
            <v>289792.77999999997</v>
          </cell>
          <cell r="V32">
            <v>8215.6200000000008</v>
          </cell>
          <cell r="W32">
            <v>1892.83</v>
          </cell>
          <cell r="X32">
            <v>6415.68</v>
          </cell>
          <cell r="Y32">
            <v>30388.559999999998</v>
          </cell>
          <cell r="Z32">
            <v>1900.54</v>
          </cell>
          <cell r="AA32">
            <v>737.02</v>
          </cell>
          <cell r="AB32">
            <v>339343.03</v>
          </cell>
          <cell r="AC32">
            <v>80945.639999999985</v>
          </cell>
          <cell r="AD32">
            <v>84.81</v>
          </cell>
          <cell r="AE32">
            <v>81030.449999999983</v>
          </cell>
          <cell r="AF32">
            <v>420373.4800000001</v>
          </cell>
          <cell r="AG32">
            <v>403849.35</v>
          </cell>
          <cell r="AH32">
            <v>322818.89999999997</v>
          </cell>
          <cell r="AI32">
            <v>0</v>
          </cell>
          <cell r="AJ32">
            <v>322818.89999999997</v>
          </cell>
        </row>
        <row r="34">
          <cell r="C34">
            <v>510106</v>
          </cell>
          <cell r="D34" t="str">
            <v xml:space="preserve">  STAFF WELFARE                  </v>
          </cell>
          <cell r="E34" t="str">
            <v>Staff CTC</v>
          </cell>
          <cell r="F34" t="str">
            <v>CIPL + CPIPL</v>
          </cell>
          <cell r="G34">
            <v>10.389292227415996</v>
          </cell>
          <cell r="H34">
            <v>0.18866999999999998</v>
          </cell>
          <cell r="I34">
            <v>0.21106</v>
          </cell>
          <cell r="J34">
            <v>5.8009999999999999E-2</v>
          </cell>
          <cell r="K34">
            <v>0.49093869915250593</v>
          </cell>
          <cell r="L34">
            <v>1.4827179256553116</v>
          </cell>
          <cell r="M34">
            <v>0.43857926518874502</v>
          </cell>
          <cell r="N34">
            <v>13.259268117412558</v>
          </cell>
          <cell r="O34">
            <v>1.2008273103221663</v>
          </cell>
          <cell r="P34">
            <v>0.23332457226527326</v>
          </cell>
          <cell r="Q34">
            <v>0</v>
          </cell>
          <cell r="R34">
            <v>1.4341518825874395</v>
          </cell>
          <cell r="S34">
            <v>14.693419999999998</v>
          </cell>
          <cell r="U34">
            <v>9596.1</v>
          </cell>
          <cell r="V34">
            <v>188.67</v>
          </cell>
          <cell r="W34">
            <v>211.06</v>
          </cell>
          <cell r="X34">
            <v>58.01</v>
          </cell>
          <cell r="Y34">
            <v>487.47</v>
          </cell>
          <cell r="Z34">
            <v>747.46</v>
          </cell>
          <cell r="AB34">
            <v>11288.77</v>
          </cell>
          <cell r="AC34">
            <v>3399.47</v>
          </cell>
          <cell r="AD34">
            <v>5.18</v>
          </cell>
          <cell r="AE34">
            <v>3404.6499999999996</v>
          </cell>
          <cell r="AF34">
            <v>14693.42</v>
          </cell>
          <cell r="AG34">
            <v>14235.68</v>
          </cell>
          <cell r="AH34">
            <v>10831.03</v>
          </cell>
          <cell r="AI34">
            <v>0</v>
          </cell>
          <cell r="AJ34">
            <v>10831.029999999999</v>
          </cell>
        </row>
        <row r="35">
          <cell r="G35">
            <v>10.389292227415996</v>
          </cell>
          <cell r="H35">
            <v>0.18866999999999998</v>
          </cell>
          <cell r="I35">
            <v>0.21106</v>
          </cell>
          <cell r="J35">
            <v>5.8009999999999999E-2</v>
          </cell>
          <cell r="K35">
            <v>0.49093869915250593</v>
          </cell>
          <cell r="L35">
            <v>1.4827179256553116</v>
          </cell>
          <cell r="M35">
            <v>0.43857926518874502</v>
          </cell>
          <cell r="N35">
            <v>13.259268117412558</v>
          </cell>
          <cell r="O35">
            <v>1.2008273103221663</v>
          </cell>
          <cell r="P35">
            <v>0.23332457226527326</v>
          </cell>
          <cell r="Q35">
            <v>0</v>
          </cell>
          <cell r="R35">
            <v>1.4341518825874395</v>
          </cell>
          <cell r="S35">
            <v>14.693419999999998</v>
          </cell>
          <cell r="U35">
            <v>9596.1</v>
          </cell>
          <cell r="V35">
            <v>188.67</v>
          </cell>
          <cell r="W35">
            <v>211.06</v>
          </cell>
          <cell r="X35">
            <v>58.01</v>
          </cell>
          <cell r="Y35">
            <v>487.47</v>
          </cell>
          <cell r="Z35">
            <v>747.46</v>
          </cell>
          <cell r="AA35">
            <v>0</v>
          </cell>
          <cell r="AB35">
            <v>11288.77</v>
          </cell>
          <cell r="AC35">
            <v>3399.47</v>
          </cell>
          <cell r="AD35">
            <v>5.18</v>
          </cell>
          <cell r="AE35">
            <v>3404.6499999999996</v>
          </cell>
          <cell r="AF35">
            <v>14693.42</v>
          </cell>
          <cell r="AG35">
            <v>14235.68</v>
          </cell>
          <cell r="AH35">
            <v>10831.03</v>
          </cell>
          <cell r="AI35">
            <v>0</v>
          </cell>
          <cell r="AJ35">
            <v>10831.029999999999</v>
          </cell>
        </row>
        <row r="37">
          <cell r="C37">
            <v>510113</v>
          </cell>
          <cell r="D37" t="str">
            <v xml:space="preserve">  CONVEYANCE                     </v>
          </cell>
          <cell r="E37" t="str">
            <v>GL Figures</v>
          </cell>
          <cell r="F37" t="str">
            <v>Separate</v>
          </cell>
          <cell r="G37">
            <v>1.1041400000000001</v>
          </cell>
          <cell r="H37">
            <v>0.52746000000000004</v>
          </cell>
          <cell r="I37">
            <v>3.687E-2</v>
          </cell>
          <cell r="J37">
            <v>1.899E-2</v>
          </cell>
          <cell r="K37">
            <v>0.68222999999999989</v>
          </cell>
          <cell r="L37">
            <v>0.67655999999999927</v>
          </cell>
          <cell r="M37">
            <v>5.680000000000001E-3</v>
          </cell>
          <cell r="N37">
            <v>3.0519299999999996</v>
          </cell>
          <cell r="O37">
            <v>0.64285000000000014</v>
          </cell>
          <cell r="P37">
            <v>0</v>
          </cell>
          <cell r="Q37">
            <v>0.20965999999999999</v>
          </cell>
          <cell r="R37">
            <v>0.8525100000000001</v>
          </cell>
          <cell r="S37">
            <v>3.9044399999999997</v>
          </cell>
          <cell r="U37">
            <v>1104.1400000000001</v>
          </cell>
          <cell r="V37">
            <v>527.46</v>
          </cell>
          <cell r="W37">
            <v>36.869999999999997</v>
          </cell>
          <cell r="X37">
            <v>18.989999999999998</v>
          </cell>
          <cell r="Y37">
            <v>682.23</v>
          </cell>
          <cell r="Z37">
            <v>676.55999999999926</v>
          </cell>
          <cell r="AA37">
            <v>5.68</v>
          </cell>
          <cell r="AB37">
            <v>3051.9299999999989</v>
          </cell>
          <cell r="AC37">
            <v>642.85</v>
          </cell>
          <cell r="AD37">
            <v>209.66</v>
          </cell>
          <cell r="AE37">
            <v>852.51</v>
          </cell>
          <cell r="AF37">
            <v>3904.4399999999987</v>
          </cell>
          <cell r="AG37">
            <v>3321.119999999999</v>
          </cell>
          <cell r="AH37">
            <v>2468.6099999999988</v>
          </cell>
          <cell r="AI37">
            <v>0</v>
          </cell>
          <cell r="AJ37">
            <v>2468.6099999999992</v>
          </cell>
        </row>
        <row r="38">
          <cell r="C38">
            <v>510200</v>
          </cell>
          <cell r="D38" t="str">
            <v xml:space="preserve">  TRAVEL AIRFARE                 </v>
          </cell>
          <cell r="E38" t="str">
            <v>Actuals</v>
          </cell>
          <cell r="F38" t="str">
            <v>CIPL + CPIPL</v>
          </cell>
          <cell r="G38">
            <v>2.4835169403141357</v>
          </cell>
          <cell r="H38">
            <v>0.48958999999999997</v>
          </cell>
          <cell r="I38">
            <v>2.2620000000000001E-2</v>
          </cell>
          <cell r="J38">
            <v>0.32876</v>
          </cell>
          <cell r="K38">
            <v>1.1869082952879579</v>
          </cell>
          <cell r="L38">
            <v>0.12124775497382197</v>
          </cell>
          <cell r="M38">
            <v>0</v>
          </cell>
          <cell r="N38">
            <v>4.6326429905759143</v>
          </cell>
          <cell r="O38">
            <v>0.14681700942408374</v>
          </cell>
          <cell r="P38">
            <v>0</v>
          </cell>
          <cell r="Q38">
            <v>0</v>
          </cell>
          <cell r="R38">
            <v>0.14681700942408374</v>
          </cell>
          <cell r="S38">
            <v>4.7794599999999985</v>
          </cell>
          <cell r="U38">
            <v>897.62</v>
          </cell>
          <cell r="V38">
            <v>489.59</v>
          </cell>
          <cell r="W38">
            <v>22.62</v>
          </cell>
          <cell r="X38">
            <v>328.76</v>
          </cell>
          <cell r="Y38">
            <v>3040.87</v>
          </cell>
          <cell r="AB38">
            <v>4779.46</v>
          </cell>
          <cell r="AE38">
            <v>0</v>
          </cell>
          <cell r="AF38">
            <v>4779.46</v>
          </cell>
          <cell r="AG38">
            <v>3938.49</v>
          </cell>
          <cell r="AH38">
            <v>3938.49</v>
          </cell>
          <cell r="AI38">
            <v>0</v>
          </cell>
          <cell r="AJ38">
            <v>3938.49</v>
          </cell>
        </row>
        <row r="39">
          <cell r="C39">
            <v>510201</v>
          </cell>
          <cell r="D39" t="str">
            <v xml:space="preserve">  TRAVEL AIRFARE (INTERNATIONAL) </v>
          </cell>
          <cell r="E39" t="str">
            <v>Actuals</v>
          </cell>
          <cell r="F39" t="str">
            <v>CIPL + CPIPL</v>
          </cell>
          <cell r="G39">
            <v>18.574645625108722</v>
          </cell>
          <cell r="H39">
            <v>0</v>
          </cell>
          <cell r="I39">
            <v>0</v>
          </cell>
          <cell r="J39">
            <v>0</v>
          </cell>
          <cell r="K39">
            <v>0.93198642379662533</v>
          </cell>
          <cell r="L39">
            <v>0</v>
          </cell>
          <cell r="M39">
            <v>0.39375124748390949</v>
          </cell>
          <cell r="N39">
            <v>19.900383296389258</v>
          </cell>
          <cell r="O39">
            <v>6.2896067036107448</v>
          </cell>
          <cell r="P39">
            <v>0</v>
          </cell>
          <cell r="Q39">
            <v>0</v>
          </cell>
          <cell r="R39">
            <v>6.2896067036107448</v>
          </cell>
          <cell r="S39">
            <v>26.189990000000002</v>
          </cell>
          <cell r="U39">
            <v>13262.39</v>
          </cell>
          <cell r="Y39">
            <v>9572.5</v>
          </cell>
          <cell r="Z39">
            <v>3192.06</v>
          </cell>
          <cell r="AB39">
            <v>26026.95</v>
          </cell>
          <cell r="AC39">
            <v>163.04</v>
          </cell>
          <cell r="AE39">
            <v>163.04</v>
          </cell>
          <cell r="AF39">
            <v>26189.99</v>
          </cell>
          <cell r="AG39">
            <v>26189.99</v>
          </cell>
          <cell r="AH39">
            <v>26026.95</v>
          </cell>
          <cell r="AI39">
            <v>0</v>
          </cell>
          <cell r="AJ39">
            <v>26026.95</v>
          </cell>
        </row>
        <row r="40">
          <cell r="C40">
            <v>510300</v>
          </cell>
          <cell r="D40" t="str">
            <v xml:space="preserve">  TRAVEL CAR RENTAL              </v>
          </cell>
          <cell r="E40" t="str">
            <v>Actuals</v>
          </cell>
          <cell r="F40" t="str">
            <v>CIPL + CPIPL</v>
          </cell>
          <cell r="G40">
            <v>2.1294548691099483E-2</v>
          </cell>
          <cell r="H40">
            <v>0</v>
          </cell>
          <cell r="I40">
            <v>0</v>
          </cell>
          <cell r="J40">
            <v>9.5199999999999989E-3</v>
          </cell>
          <cell r="K40">
            <v>1.0176969633507855E-2</v>
          </cell>
          <cell r="L40">
            <v>1.0396209424083772E-3</v>
          </cell>
          <cell r="M40">
            <v>0</v>
          </cell>
          <cell r="N40">
            <v>4.203113926701571E-2</v>
          </cell>
          <cell r="O40">
            <v>1.2588607329842936E-3</v>
          </cell>
          <cell r="P40">
            <v>0</v>
          </cell>
          <cell r="Q40">
            <v>0</v>
          </cell>
          <cell r="R40">
            <v>1.2588607329842936E-3</v>
          </cell>
          <cell r="S40">
            <v>4.3290000000000002E-2</v>
          </cell>
          <cell r="X40">
            <v>9.52</v>
          </cell>
          <cell r="Y40">
            <v>33.770000000000003</v>
          </cell>
          <cell r="AB40">
            <v>43.290000000000006</v>
          </cell>
          <cell r="AE40">
            <v>0</v>
          </cell>
          <cell r="AF40">
            <v>43.290000000000006</v>
          </cell>
          <cell r="AG40">
            <v>33.77000000000001</v>
          </cell>
          <cell r="AH40">
            <v>33.77000000000001</v>
          </cell>
          <cell r="AI40">
            <v>0</v>
          </cell>
          <cell r="AJ40">
            <v>33.770000000000003</v>
          </cell>
        </row>
        <row r="41">
          <cell r="C41">
            <v>510400</v>
          </cell>
          <cell r="D41" t="str">
            <v xml:space="preserve">  TRAVEL OTHER                   </v>
          </cell>
          <cell r="E41" t="str">
            <v>Actuals</v>
          </cell>
          <cell r="F41" t="str">
            <v>CIPL + CPIPL</v>
          </cell>
          <cell r="G41">
            <v>0.7343687120418847</v>
          </cell>
          <cell r="H41">
            <v>0</v>
          </cell>
          <cell r="I41">
            <v>0</v>
          </cell>
          <cell r="J41">
            <v>0</v>
          </cell>
          <cell r="K41">
            <v>0.35096531937172776</v>
          </cell>
          <cell r="L41">
            <v>3.5852607329842925E-2</v>
          </cell>
          <cell r="M41">
            <v>0</v>
          </cell>
          <cell r="N41">
            <v>1.1211866387434553</v>
          </cell>
          <cell r="O41">
            <v>4.3413361256544498E-2</v>
          </cell>
          <cell r="P41">
            <v>0</v>
          </cell>
          <cell r="Q41">
            <v>0</v>
          </cell>
          <cell r="R41">
            <v>4.3413361256544498E-2</v>
          </cell>
          <cell r="S41">
            <v>1.1645999999999999</v>
          </cell>
          <cell r="U41">
            <v>271.33999999999997</v>
          </cell>
          <cell r="Y41">
            <v>515.45000000000005</v>
          </cell>
          <cell r="Z41">
            <v>199.62</v>
          </cell>
          <cell r="AB41">
            <v>986.41</v>
          </cell>
          <cell r="AC41">
            <v>178.19</v>
          </cell>
          <cell r="AD41">
            <v>0</v>
          </cell>
          <cell r="AE41">
            <v>178.19</v>
          </cell>
          <cell r="AF41">
            <v>1164.5999999999999</v>
          </cell>
          <cell r="AG41">
            <v>1164.5999999999999</v>
          </cell>
          <cell r="AH41">
            <v>986.40999999999985</v>
          </cell>
          <cell r="AI41">
            <v>0</v>
          </cell>
          <cell r="AJ41">
            <v>986.41</v>
          </cell>
        </row>
        <row r="42">
          <cell r="C42">
            <v>510401</v>
          </cell>
          <cell r="D42" t="str">
            <v xml:space="preserve">  TRAVEL OTHER (INTERNATIONAL)   </v>
          </cell>
          <cell r="E42" t="str">
            <v>Actuals</v>
          </cell>
          <cell r="F42" t="str">
            <v>CIPL + CPIPL</v>
          </cell>
          <cell r="G42">
            <v>13.99589798464253</v>
          </cell>
          <cell r="H42">
            <v>0</v>
          </cell>
          <cell r="I42">
            <v>0</v>
          </cell>
          <cell r="J42">
            <v>0</v>
          </cell>
          <cell r="K42">
            <v>0.7022468785566961</v>
          </cell>
          <cell r="L42">
            <v>0</v>
          </cell>
          <cell r="M42">
            <v>0.29668949827290586</v>
          </cell>
          <cell r="N42">
            <v>14.994834361472133</v>
          </cell>
          <cell r="O42">
            <v>4.7391856385278706</v>
          </cell>
          <cell r="P42">
            <v>0</v>
          </cell>
          <cell r="Q42">
            <v>0</v>
          </cell>
          <cell r="R42">
            <v>4.7391856385278706</v>
          </cell>
          <cell r="S42">
            <v>19.734020000000005</v>
          </cell>
          <cell r="U42">
            <v>10590.36</v>
          </cell>
          <cell r="Y42">
            <v>163.04</v>
          </cell>
          <cell r="AB42">
            <v>10753.400000000001</v>
          </cell>
          <cell r="AC42">
            <v>8980.6200000000008</v>
          </cell>
          <cell r="AD42">
            <v>0</v>
          </cell>
          <cell r="AE42">
            <v>8980.6200000000008</v>
          </cell>
          <cell r="AF42">
            <v>19734.020000000004</v>
          </cell>
          <cell r="AG42">
            <v>19734.020000000004</v>
          </cell>
          <cell r="AH42">
            <v>10753.400000000003</v>
          </cell>
          <cell r="AI42">
            <v>0</v>
          </cell>
          <cell r="AJ42">
            <v>10753.400000000001</v>
          </cell>
        </row>
        <row r="43">
          <cell r="G43">
            <v>36.913863810798375</v>
          </cell>
          <cell r="H43">
            <v>1.01705</v>
          </cell>
          <cell r="I43">
            <v>5.9490000000000001E-2</v>
          </cell>
          <cell r="J43">
            <v>0.35726999999999998</v>
          </cell>
          <cell r="K43">
            <v>3.8645138866465145</v>
          </cell>
          <cell r="L43">
            <v>0.83469998324607264</v>
          </cell>
          <cell r="M43">
            <v>0.69612074575681537</v>
          </cell>
          <cell r="N43">
            <v>43.74300842644778</v>
          </cell>
          <cell r="O43">
            <v>11.863131573552227</v>
          </cell>
          <cell r="P43">
            <v>0</v>
          </cell>
          <cell r="Q43">
            <v>0.20965999999999999</v>
          </cell>
          <cell r="R43">
            <v>12.072791573552228</v>
          </cell>
          <cell r="S43">
            <v>55.81580000000001</v>
          </cell>
          <cell r="U43">
            <v>26125.85</v>
          </cell>
          <cell r="V43">
            <v>1017.05</v>
          </cell>
          <cell r="W43">
            <v>59.489999999999995</v>
          </cell>
          <cell r="X43">
            <v>357.27</v>
          </cell>
          <cell r="Y43">
            <v>14007.860000000002</v>
          </cell>
          <cell r="Z43">
            <v>4068.2399999999989</v>
          </cell>
          <cell r="AA43">
            <v>5.68</v>
          </cell>
          <cell r="AB43">
            <v>45641.440000000002</v>
          </cell>
          <cell r="AC43">
            <v>9964.7000000000007</v>
          </cell>
          <cell r="AD43">
            <v>209.66</v>
          </cell>
          <cell r="AE43">
            <v>10174.36</v>
          </cell>
          <cell r="AF43">
            <v>55815.8</v>
          </cell>
          <cell r="AG43">
            <v>54381.99</v>
          </cell>
          <cell r="AH43">
            <v>44207.63</v>
          </cell>
          <cell r="AI43">
            <v>0</v>
          </cell>
          <cell r="AJ43">
            <v>44207.630000000005</v>
          </cell>
        </row>
        <row r="45">
          <cell r="C45">
            <v>450308</v>
          </cell>
          <cell r="D45" t="str">
            <v xml:space="preserve">  DIRECT LABOR TRANSPORTION      </v>
          </cell>
          <cell r="E45" t="str">
            <v>Total No.of heads</v>
          </cell>
          <cell r="F45" t="str">
            <v>CIPL + CPIPL</v>
          </cell>
          <cell r="G45">
            <v>13.004722021873249</v>
          </cell>
          <cell r="H45">
            <v>1.2812000000000001</v>
          </cell>
          <cell r="I45">
            <v>0</v>
          </cell>
          <cell r="J45">
            <v>0</v>
          </cell>
          <cell r="K45">
            <v>4.499903813796971E-2</v>
          </cell>
          <cell r="L45">
            <v>0.10058608524957936</v>
          </cell>
          <cell r="M45">
            <v>2.9117024677509817E-2</v>
          </cell>
          <cell r="N45">
            <v>14.460624169938308</v>
          </cell>
          <cell r="O45">
            <v>5.6751728098710048</v>
          </cell>
          <cell r="P45">
            <v>0</v>
          </cell>
          <cell r="Q45">
            <v>2.3823020190689853E-2</v>
          </cell>
          <cell r="R45">
            <v>5.698995830061695</v>
          </cell>
          <cell r="S45">
            <v>20.159620000000004</v>
          </cell>
          <cell r="U45">
            <v>14021.92</v>
          </cell>
          <cell r="V45">
            <v>1281.2</v>
          </cell>
          <cell r="AB45">
            <v>15303.12</v>
          </cell>
          <cell r="AC45">
            <v>4856.5</v>
          </cell>
          <cell r="AE45">
            <v>4856.5</v>
          </cell>
          <cell r="AF45">
            <v>20159.620000000003</v>
          </cell>
          <cell r="AG45">
            <v>18878.420000000002</v>
          </cell>
          <cell r="AH45">
            <v>14021.920000000002</v>
          </cell>
          <cell r="AI45">
            <v>0</v>
          </cell>
          <cell r="AJ45">
            <v>14021.92</v>
          </cell>
        </row>
        <row r="46">
          <cell r="G46">
            <v>13.004722021873249</v>
          </cell>
          <cell r="H46">
            <v>1.2812000000000001</v>
          </cell>
          <cell r="I46">
            <v>0</v>
          </cell>
          <cell r="J46">
            <v>0</v>
          </cell>
          <cell r="K46">
            <v>4.499903813796971E-2</v>
          </cell>
          <cell r="L46">
            <v>0.10058608524957936</v>
          </cell>
          <cell r="M46">
            <v>2.9117024677509817E-2</v>
          </cell>
          <cell r="N46">
            <v>14.460624169938308</v>
          </cell>
          <cell r="O46">
            <v>5.6751728098710048</v>
          </cell>
          <cell r="P46">
            <v>0</v>
          </cell>
          <cell r="Q46">
            <v>2.3823020190689853E-2</v>
          </cell>
          <cell r="R46">
            <v>5.698995830061695</v>
          </cell>
          <cell r="S46">
            <v>20.159620000000004</v>
          </cell>
          <cell r="U46">
            <v>14021.92</v>
          </cell>
          <cell r="V46">
            <v>1281.2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15303.12</v>
          </cell>
          <cell r="AC46">
            <v>4856.5</v>
          </cell>
          <cell r="AD46">
            <v>0</v>
          </cell>
          <cell r="AE46">
            <v>4856.5</v>
          </cell>
          <cell r="AF46">
            <v>20159.620000000003</v>
          </cell>
          <cell r="AG46">
            <v>18878.420000000002</v>
          </cell>
          <cell r="AH46">
            <v>14021.920000000002</v>
          </cell>
          <cell r="AI46">
            <v>0</v>
          </cell>
          <cell r="AJ46">
            <v>14021.92</v>
          </cell>
        </row>
        <row r="47"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C48">
            <v>531800</v>
          </cell>
          <cell r="D48" t="str">
            <v xml:space="preserve">  TELEPHONE AND FAX OFFICE       </v>
          </cell>
          <cell r="E48" t="str">
            <v>Staff Heads</v>
          </cell>
          <cell r="F48" t="str">
            <v>CIPL + CPIPL</v>
          </cell>
          <cell r="G48">
            <v>5.8070599144699955</v>
          </cell>
          <cell r="H48">
            <v>0.78407000000000004</v>
          </cell>
          <cell r="I48">
            <v>0.39371</v>
          </cell>
          <cell r="J48">
            <v>6.6720000000000002E-2</v>
          </cell>
          <cell r="K48">
            <v>2.0093632922041506E-2</v>
          </cell>
          <cell r="L48">
            <v>4.4915179472798668E-2</v>
          </cell>
          <cell r="M48">
            <v>1.3001762478968035E-2</v>
          </cell>
          <cell r="N48">
            <v>7.1295704893438039</v>
          </cell>
          <cell r="O48">
            <v>2.5341617049915879</v>
          </cell>
          <cell r="P48">
            <v>0</v>
          </cell>
          <cell r="Q48">
            <v>1.0637805664610211E-2</v>
          </cell>
          <cell r="R48">
            <v>2.544799510656198</v>
          </cell>
          <cell r="S48">
            <v>9.6743700000000015</v>
          </cell>
          <cell r="U48">
            <v>-7178.1</v>
          </cell>
          <cell r="V48">
            <v>784.07</v>
          </cell>
          <cell r="W48">
            <v>393.71</v>
          </cell>
          <cell r="X48">
            <v>66.72</v>
          </cell>
          <cell r="Y48">
            <v>13112.04</v>
          </cell>
          <cell r="Z48">
            <v>561.96</v>
          </cell>
          <cell r="AA48">
            <v>356.73</v>
          </cell>
          <cell r="AB48">
            <v>8097.130000000001</v>
          </cell>
          <cell r="AC48">
            <v>1576.99</v>
          </cell>
          <cell r="AD48">
            <v>0.25</v>
          </cell>
          <cell r="AE48">
            <v>1577.24</v>
          </cell>
          <cell r="AF48">
            <v>9674.3700000000008</v>
          </cell>
          <cell r="AG48">
            <v>8429.8700000000026</v>
          </cell>
          <cell r="AH48">
            <v>6852.6300000000028</v>
          </cell>
          <cell r="AI48">
            <v>0</v>
          </cell>
          <cell r="AJ48">
            <v>6852.630000000001</v>
          </cell>
        </row>
        <row r="49">
          <cell r="C49">
            <v>531803</v>
          </cell>
          <cell r="D49" t="str">
            <v xml:space="preserve">  INTERNET LEASE LINE RENT/EXPEN </v>
          </cell>
          <cell r="E49" t="str">
            <v>Staff Heads</v>
          </cell>
          <cell r="F49" t="str">
            <v>CIPL + CPIPL</v>
          </cell>
          <cell r="G49">
            <v>4.9846421761076835E-2</v>
          </cell>
          <cell r="H49">
            <v>0</v>
          </cell>
          <cell r="I49">
            <v>0</v>
          </cell>
          <cell r="J49">
            <v>0</v>
          </cell>
          <cell r="K49">
            <v>1.7247896803140772E-4</v>
          </cell>
          <cell r="L49">
            <v>3.8554122265844083E-4</v>
          </cell>
          <cell r="M49">
            <v>1.1160403813796972E-4</v>
          </cell>
          <cell r="N49">
            <v>5.0516045989904654E-2</v>
          </cell>
          <cell r="O49">
            <v>2.1752641615255187E-2</v>
          </cell>
          <cell r="P49">
            <v>0</v>
          </cell>
          <cell r="Q49">
            <v>9.1312394840157053E-5</v>
          </cell>
          <cell r="R49">
            <v>2.1843954010095343E-2</v>
          </cell>
          <cell r="S49">
            <v>7.2359999999999994E-2</v>
          </cell>
          <cell r="Y49">
            <v>72.36</v>
          </cell>
          <cell r="AB49">
            <v>72.36</v>
          </cell>
          <cell r="AE49">
            <v>0</v>
          </cell>
          <cell r="AF49">
            <v>72.36</v>
          </cell>
          <cell r="AG49">
            <v>72.36</v>
          </cell>
          <cell r="AH49">
            <v>72.36</v>
          </cell>
          <cell r="AI49">
            <v>0</v>
          </cell>
          <cell r="AJ49">
            <v>72.36</v>
          </cell>
        </row>
        <row r="50">
          <cell r="C50">
            <v>531804</v>
          </cell>
          <cell r="D50" t="str">
            <v xml:space="preserve">  TELEPHONE REIMBURSMENT         </v>
          </cell>
          <cell r="E50" t="str">
            <v>Staff Heads</v>
          </cell>
          <cell r="F50" t="str">
            <v>CIPL + CPIPL</v>
          </cell>
          <cell r="G50">
            <v>0.24375561553561415</v>
          </cell>
          <cell r="H50">
            <v>0</v>
          </cell>
          <cell r="I50">
            <v>2.4930000000000001E-2</v>
          </cell>
          <cell r="J50">
            <v>0.11943000000000001</v>
          </cell>
          <cell r="K50">
            <v>8.4344503645541232E-4</v>
          </cell>
          <cell r="L50">
            <v>1.8853477285473922E-3</v>
          </cell>
          <cell r="M50">
            <v>5.4575855300056085E-4</v>
          </cell>
          <cell r="N50">
            <v>0.39139016685361744</v>
          </cell>
          <cell r="O50">
            <v>0.10637330342120023</v>
          </cell>
          <cell r="P50">
            <v>0</v>
          </cell>
          <cell r="Q50">
            <v>4.4652972518227706E-4</v>
          </cell>
          <cell r="R50">
            <v>0.10681983314638251</v>
          </cell>
          <cell r="S50">
            <v>0.49820999999999993</v>
          </cell>
          <cell r="W50">
            <v>24.93</v>
          </cell>
          <cell r="X50">
            <v>119.43</v>
          </cell>
          <cell r="Z50">
            <v>253.85</v>
          </cell>
          <cell r="AB50">
            <v>398.21000000000004</v>
          </cell>
          <cell r="AC50">
            <v>100</v>
          </cell>
          <cell r="AE50">
            <v>100</v>
          </cell>
          <cell r="AF50">
            <v>498.21000000000004</v>
          </cell>
          <cell r="AG50">
            <v>353.85</v>
          </cell>
          <cell r="AH50">
            <v>253.85000000000002</v>
          </cell>
          <cell r="AI50">
            <v>0</v>
          </cell>
          <cell r="AJ50">
            <v>253.85</v>
          </cell>
        </row>
        <row r="51">
          <cell r="C51">
            <v>532200</v>
          </cell>
          <cell r="D51" t="str">
            <v xml:space="preserve">  POSTAGE                        </v>
          </cell>
          <cell r="E51" t="str">
            <v>Staff Heads</v>
          </cell>
          <cell r="F51" t="str">
            <v>CIPL + CPIPL</v>
          </cell>
          <cell r="G51">
            <v>1.0835879136287157E-2</v>
          </cell>
          <cell r="H51">
            <v>0</v>
          </cell>
          <cell r="I51">
            <v>0</v>
          </cell>
          <cell r="J51">
            <v>0</v>
          </cell>
          <cell r="K51">
            <v>3.7494391475042057E-5</v>
          </cell>
          <cell r="L51">
            <v>8.3810992708917536E-5</v>
          </cell>
          <cell r="M51">
            <v>2.4261076836791921E-5</v>
          </cell>
          <cell r="N51">
            <v>1.0981445597307907E-2</v>
          </cell>
          <cell r="O51">
            <v>4.7287044307347155E-3</v>
          </cell>
          <cell r="P51">
            <v>0</v>
          </cell>
          <cell r="Q51">
            <v>1.9849971957375206E-5</v>
          </cell>
          <cell r="R51">
            <v>4.7485544026920909E-3</v>
          </cell>
          <cell r="S51">
            <v>1.5729999999999997E-2</v>
          </cell>
          <cell r="Y51">
            <v>3.78</v>
          </cell>
          <cell r="AB51">
            <v>3.78</v>
          </cell>
          <cell r="AC51">
            <v>0</v>
          </cell>
          <cell r="AD51">
            <v>11.95</v>
          </cell>
          <cell r="AE51">
            <v>11.95</v>
          </cell>
          <cell r="AF51">
            <v>15.729999999999999</v>
          </cell>
          <cell r="AG51">
            <v>15.729999999999999</v>
          </cell>
          <cell r="AH51">
            <v>3.7799999999999994</v>
          </cell>
          <cell r="AI51">
            <v>0</v>
          </cell>
          <cell r="AJ51">
            <v>3.78</v>
          </cell>
        </row>
        <row r="52">
          <cell r="C52">
            <v>532202</v>
          </cell>
          <cell r="D52" t="str">
            <v xml:space="preserve">  COURIER                        </v>
          </cell>
          <cell r="E52" t="str">
            <v>Staff Heads</v>
          </cell>
          <cell r="F52" t="str">
            <v>CIPL + CPIPL</v>
          </cell>
          <cell r="G52">
            <v>1.4004667694896228E-2</v>
          </cell>
          <cell r="H52">
            <v>4.36E-2</v>
          </cell>
          <cell r="I52">
            <v>4.197E-2</v>
          </cell>
          <cell r="J52">
            <v>0.53105999999999998</v>
          </cell>
          <cell r="K52">
            <v>4.8459057767807015E-5</v>
          </cell>
          <cell r="L52">
            <v>1.0832024677509803E-4</v>
          </cell>
          <cell r="M52">
            <v>3.135586090858101E-5</v>
          </cell>
          <cell r="N52">
            <v>0.63082280286034775</v>
          </cell>
          <cell r="O52">
            <v>6.111542344363426E-3</v>
          </cell>
          <cell r="P52">
            <v>0</v>
          </cell>
          <cell r="Q52">
            <v>2.5654795288839004E-5</v>
          </cell>
          <cell r="R52">
            <v>6.1371971396522651E-3</v>
          </cell>
          <cell r="S52">
            <v>0.63695999999999997</v>
          </cell>
          <cell r="V52">
            <v>43.6</v>
          </cell>
          <cell r="W52">
            <v>41.97</v>
          </cell>
          <cell r="X52">
            <v>531.05999999999995</v>
          </cell>
          <cell r="Y52">
            <v>8.4499999999999993</v>
          </cell>
          <cell r="Z52">
            <v>3.35</v>
          </cell>
          <cell r="AA52">
            <v>8.5299999999999994</v>
          </cell>
          <cell r="AB52">
            <v>636.95999999999992</v>
          </cell>
          <cell r="AE52">
            <v>0</v>
          </cell>
          <cell r="AF52">
            <v>636.95999999999992</v>
          </cell>
          <cell r="AG52">
            <v>20.329999999999977</v>
          </cell>
          <cell r="AH52">
            <v>20.329999999999977</v>
          </cell>
          <cell r="AI52">
            <v>0</v>
          </cell>
          <cell r="AJ52">
            <v>20.329999999999998</v>
          </cell>
        </row>
        <row r="53">
          <cell r="G53">
            <v>6.1255024985978705</v>
          </cell>
          <cell r="H53">
            <v>0.82767000000000002</v>
          </cell>
          <cell r="I53">
            <v>0.46061000000000002</v>
          </cell>
          <cell r="J53">
            <v>0.71721000000000001</v>
          </cell>
          <cell r="K53">
            <v>2.1195510375771179E-2</v>
          </cell>
          <cell r="L53">
            <v>4.7378199663488517E-2</v>
          </cell>
          <cell r="M53">
            <v>1.3714742007851938E-2</v>
          </cell>
          <cell r="N53">
            <v>8.2132809506449806</v>
          </cell>
          <cell r="O53">
            <v>2.6731278968031416</v>
          </cell>
          <cell r="P53">
            <v>0</v>
          </cell>
          <cell r="Q53">
            <v>1.1221152551878857E-2</v>
          </cell>
          <cell r="R53">
            <v>2.6843490493550202</v>
          </cell>
          <cell r="S53">
            <v>10.897630000000001</v>
          </cell>
          <cell r="U53">
            <v>-7178.1</v>
          </cell>
          <cell r="V53">
            <v>827.67000000000007</v>
          </cell>
          <cell r="W53">
            <v>460.61</v>
          </cell>
          <cell r="X53">
            <v>717.20999999999992</v>
          </cell>
          <cell r="Y53">
            <v>13196.630000000003</v>
          </cell>
          <cell r="Z53">
            <v>819.16000000000008</v>
          </cell>
          <cell r="AA53">
            <v>365.26</v>
          </cell>
          <cell r="AB53">
            <v>9208.44</v>
          </cell>
          <cell r="AC53">
            <v>1676.99</v>
          </cell>
          <cell r="AD53">
            <v>12.2</v>
          </cell>
          <cell r="AE53">
            <v>1689.19</v>
          </cell>
          <cell r="AF53">
            <v>10897.630000000001</v>
          </cell>
          <cell r="AG53">
            <v>8892.1400000000031</v>
          </cell>
          <cell r="AH53">
            <v>7202.9500000000025</v>
          </cell>
          <cell r="AI53">
            <v>0</v>
          </cell>
          <cell r="AJ53">
            <v>7202.9500000000007</v>
          </cell>
        </row>
        <row r="55">
          <cell r="C55">
            <v>530200</v>
          </cell>
          <cell r="D55" t="str">
            <v xml:space="preserve">  LEASE EXPENSE                  </v>
          </cell>
          <cell r="E55" t="str">
            <v>No.of Units</v>
          </cell>
          <cell r="F55" t="str">
            <v>CIPL + CPIPL</v>
          </cell>
          <cell r="G55">
            <v>12.896420000000006</v>
          </cell>
          <cell r="H55">
            <v>1.9741199999999999</v>
          </cell>
          <cell r="I55">
            <v>0.90651999999999999</v>
          </cell>
          <cell r="J55">
            <v>1.0744200000000002</v>
          </cell>
          <cell r="K55">
            <v>0.47549000000000019</v>
          </cell>
          <cell r="L55">
            <v>0.35968000000000017</v>
          </cell>
          <cell r="M55">
            <v>0</v>
          </cell>
          <cell r="N55">
            <v>17.686650000000007</v>
          </cell>
          <cell r="O55">
            <v>3.9480200000000014</v>
          </cell>
          <cell r="P55">
            <v>0</v>
          </cell>
          <cell r="Q55">
            <v>0</v>
          </cell>
          <cell r="R55">
            <v>3.9480200000000014</v>
          </cell>
          <cell r="S55">
            <v>21.634670000000007</v>
          </cell>
          <cell r="U55">
            <v>12896.42</v>
          </cell>
          <cell r="V55">
            <v>1974.12</v>
          </cell>
          <cell r="W55">
            <v>906.52</v>
          </cell>
          <cell r="X55">
            <v>1074.42</v>
          </cell>
          <cell r="Y55">
            <v>475.49</v>
          </cell>
          <cell r="Z55">
            <v>359.68</v>
          </cell>
          <cell r="AB55">
            <v>17686.650000000005</v>
          </cell>
          <cell r="AC55">
            <v>3948.02</v>
          </cell>
          <cell r="AD55">
            <v>0</v>
          </cell>
          <cell r="AE55">
            <v>3948.02</v>
          </cell>
          <cell r="AF55">
            <v>21634.670000000006</v>
          </cell>
          <cell r="AG55">
            <v>17679.610000000008</v>
          </cell>
          <cell r="AH55">
            <v>13731.590000000007</v>
          </cell>
          <cell r="AI55">
            <v>0</v>
          </cell>
          <cell r="AJ55">
            <v>13731.59</v>
          </cell>
        </row>
        <row r="56">
          <cell r="C56">
            <v>531600</v>
          </cell>
          <cell r="D56" t="str">
            <v xml:space="preserve">  UTILITIES WATER                </v>
          </cell>
          <cell r="E56" t="str">
            <v>GL Figures</v>
          </cell>
          <cell r="F56" t="str">
            <v>Separate</v>
          </cell>
          <cell r="G56">
            <v>10.250729999999999</v>
          </cell>
          <cell r="H56">
            <v>1.423E-2</v>
          </cell>
          <cell r="I56">
            <v>4.65E-2</v>
          </cell>
          <cell r="J56">
            <v>3.0800000000000003E-3</v>
          </cell>
          <cell r="K56">
            <v>0.10166</v>
          </cell>
          <cell r="L56">
            <v>0.10883</v>
          </cell>
          <cell r="M56">
            <v>0</v>
          </cell>
          <cell r="N56">
            <v>10.525029999999999</v>
          </cell>
          <cell r="O56">
            <v>1.75932</v>
          </cell>
          <cell r="P56">
            <v>0</v>
          </cell>
          <cell r="Q56">
            <v>0</v>
          </cell>
          <cell r="R56">
            <v>1.75932</v>
          </cell>
          <cell r="S56">
            <v>12.28435</v>
          </cell>
          <cell r="U56">
            <v>10250.73</v>
          </cell>
          <cell r="V56">
            <v>14.23</v>
          </cell>
          <cell r="W56">
            <v>46.5</v>
          </cell>
          <cell r="X56">
            <v>3.08</v>
          </cell>
          <cell r="Y56">
            <v>101.66</v>
          </cell>
          <cell r="Z56">
            <v>108.83</v>
          </cell>
          <cell r="AB56">
            <v>10525.029999999999</v>
          </cell>
          <cell r="AC56">
            <v>1759.32</v>
          </cell>
          <cell r="AD56">
            <v>0</v>
          </cell>
          <cell r="AE56">
            <v>1759.32</v>
          </cell>
          <cell r="AF56">
            <v>12284.349999999999</v>
          </cell>
          <cell r="AG56">
            <v>12220.539999999999</v>
          </cell>
          <cell r="AH56">
            <v>10461.219999999999</v>
          </cell>
          <cell r="AI56">
            <v>0</v>
          </cell>
          <cell r="AJ56">
            <v>10461.219999999999</v>
          </cell>
        </row>
        <row r="57">
          <cell r="G57">
            <v>23.147150000000003</v>
          </cell>
          <cell r="H57">
            <v>1.9883499999999998</v>
          </cell>
          <cell r="I57">
            <v>0.95301999999999998</v>
          </cell>
          <cell r="J57">
            <v>1.0775000000000001</v>
          </cell>
          <cell r="K57">
            <v>0.57715000000000016</v>
          </cell>
          <cell r="L57">
            <v>0.46851000000000015</v>
          </cell>
          <cell r="M57">
            <v>0</v>
          </cell>
          <cell r="N57">
            <v>28.211680000000008</v>
          </cell>
          <cell r="O57">
            <v>5.7073400000000012</v>
          </cell>
          <cell r="P57">
            <v>0</v>
          </cell>
          <cell r="Q57">
            <v>0</v>
          </cell>
          <cell r="R57">
            <v>5.7073400000000012</v>
          </cell>
          <cell r="S57">
            <v>33.919020000000003</v>
          </cell>
          <cell r="U57">
            <v>23147.15</v>
          </cell>
          <cell r="V57">
            <v>1988.35</v>
          </cell>
          <cell r="W57">
            <v>953.02</v>
          </cell>
          <cell r="X57">
            <v>1077.5</v>
          </cell>
          <cell r="Y57">
            <v>577.15</v>
          </cell>
          <cell r="Z57">
            <v>468.51</v>
          </cell>
          <cell r="AA57">
            <v>0</v>
          </cell>
          <cell r="AB57">
            <v>28211.680000000004</v>
          </cell>
          <cell r="AC57">
            <v>5707.34</v>
          </cell>
          <cell r="AD57">
            <v>0</v>
          </cell>
          <cell r="AE57">
            <v>5707.34</v>
          </cell>
          <cell r="AF57">
            <v>33919.020000000004</v>
          </cell>
          <cell r="AG57">
            <v>29900.150000000009</v>
          </cell>
          <cell r="AH57">
            <v>24192.810000000005</v>
          </cell>
          <cell r="AI57">
            <v>0</v>
          </cell>
          <cell r="AJ57">
            <v>24192.809999999998</v>
          </cell>
        </row>
        <row r="59">
          <cell r="C59">
            <v>530302</v>
          </cell>
          <cell r="D59" t="str">
            <v xml:space="preserve">  EQUIP MAINTENANCE - TEST EQUIP </v>
          </cell>
          <cell r="E59" t="str">
            <v>GL Figures</v>
          </cell>
          <cell r="F59" t="str">
            <v>Separate</v>
          </cell>
          <cell r="G59">
            <v>51.794110000000003</v>
          </cell>
          <cell r="H59">
            <v>0</v>
          </cell>
          <cell r="I59">
            <v>0</v>
          </cell>
          <cell r="J59">
            <v>0</v>
          </cell>
          <cell r="K59">
            <v>4.4586199999999998</v>
          </cell>
          <cell r="L59">
            <v>0</v>
          </cell>
          <cell r="M59">
            <v>0</v>
          </cell>
          <cell r="N59">
            <v>56.25273</v>
          </cell>
          <cell r="O59">
            <v>7.6464099999999995</v>
          </cell>
          <cell r="P59">
            <v>0</v>
          </cell>
          <cell r="Q59">
            <v>0</v>
          </cell>
          <cell r="R59">
            <v>7.6464099999999995</v>
          </cell>
          <cell r="S59">
            <v>63.899140000000003</v>
          </cell>
          <cell r="U59">
            <v>51794.11</v>
          </cell>
          <cell r="Y59">
            <v>4458.62</v>
          </cell>
          <cell r="AB59">
            <v>56252.73</v>
          </cell>
          <cell r="AC59">
            <v>7646.41</v>
          </cell>
          <cell r="AE59">
            <v>7646.41</v>
          </cell>
          <cell r="AF59">
            <v>63899.14</v>
          </cell>
          <cell r="AG59">
            <v>63899.14</v>
          </cell>
          <cell r="AH59">
            <v>56252.729999999996</v>
          </cell>
          <cell r="AI59">
            <v>0</v>
          </cell>
          <cell r="AJ59">
            <v>56252.73</v>
          </cell>
        </row>
        <row r="60">
          <cell r="C60">
            <v>530306</v>
          </cell>
          <cell r="D60" t="str">
            <v xml:space="preserve">  INSTRUMENT CALIBRATION         </v>
          </cell>
          <cell r="E60" t="str">
            <v>GL Figures</v>
          </cell>
          <cell r="F60" t="str">
            <v>Separate</v>
          </cell>
          <cell r="G60">
            <v>4.4073000000000002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4.4073000000000002</v>
          </cell>
          <cell r="O60">
            <v>2.0985100000000001</v>
          </cell>
          <cell r="P60">
            <v>0</v>
          </cell>
          <cell r="Q60">
            <v>0</v>
          </cell>
          <cell r="R60">
            <v>2.0985100000000001</v>
          </cell>
          <cell r="S60">
            <v>6.5058100000000003</v>
          </cell>
          <cell r="U60">
            <v>4407.3</v>
          </cell>
          <cell r="AB60">
            <v>4407.3</v>
          </cell>
          <cell r="AC60">
            <v>2098.5100000000002</v>
          </cell>
          <cell r="AE60">
            <v>2098.5100000000002</v>
          </cell>
          <cell r="AF60">
            <v>6505.81</v>
          </cell>
          <cell r="AG60">
            <v>6505.81</v>
          </cell>
          <cell r="AH60">
            <v>4407.3</v>
          </cell>
          <cell r="AI60">
            <v>0</v>
          </cell>
          <cell r="AJ60">
            <v>4407.3</v>
          </cell>
        </row>
        <row r="61">
          <cell r="C61">
            <v>531200</v>
          </cell>
          <cell r="D61" t="str">
            <v xml:space="preserve">  FACILITIES MAINTENANCE         </v>
          </cell>
          <cell r="E61" t="str">
            <v>GL Figures</v>
          </cell>
          <cell r="F61" t="str">
            <v>Separate</v>
          </cell>
          <cell r="G61">
            <v>5.70261</v>
          </cell>
          <cell r="H61">
            <v>0</v>
          </cell>
          <cell r="I61">
            <v>0</v>
          </cell>
          <cell r="J61">
            <v>0</v>
          </cell>
          <cell r="K61">
            <v>2.0667499999999999</v>
          </cell>
          <cell r="L61">
            <v>0</v>
          </cell>
          <cell r="M61">
            <v>0</v>
          </cell>
          <cell r="N61">
            <v>7.7693599999999998</v>
          </cell>
          <cell r="O61">
            <v>1.32707</v>
          </cell>
          <cell r="P61">
            <v>0</v>
          </cell>
          <cell r="Q61">
            <v>0</v>
          </cell>
          <cell r="R61">
            <v>1.32707</v>
          </cell>
          <cell r="S61">
            <v>9.0964299999999998</v>
          </cell>
          <cell r="U61">
            <v>5702.61</v>
          </cell>
          <cell r="Y61">
            <v>2066.75</v>
          </cell>
          <cell r="AB61">
            <v>7769.36</v>
          </cell>
          <cell r="AC61">
            <v>1327.07</v>
          </cell>
          <cell r="AE61">
            <v>1327.07</v>
          </cell>
          <cell r="AF61">
            <v>9096.43</v>
          </cell>
          <cell r="AG61">
            <v>9096.43</v>
          </cell>
          <cell r="AH61">
            <v>7769.3600000000006</v>
          </cell>
          <cell r="AI61">
            <v>0</v>
          </cell>
          <cell r="AJ61">
            <v>7769.36</v>
          </cell>
        </row>
        <row r="62">
          <cell r="C62">
            <v>531201</v>
          </cell>
          <cell r="D62" t="str">
            <v xml:space="preserve">  PLANT &amp; M/C REPAIR AND MAIN.   </v>
          </cell>
          <cell r="E62" t="str">
            <v>GL Figures</v>
          </cell>
          <cell r="F62" t="str">
            <v>Separate</v>
          </cell>
          <cell r="G62">
            <v>7.5609000000000002</v>
          </cell>
          <cell r="H62">
            <v>0.27644000000000002</v>
          </cell>
          <cell r="I62">
            <v>2.5779099999999997</v>
          </cell>
          <cell r="J62">
            <v>0.36720999999999998</v>
          </cell>
          <cell r="K62">
            <v>3.0795600000000003</v>
          </cell>
          <cell r="L62">
            <v>0</v>
          </cell>
          <cell r="M62">
            <v>0</v>
          </cell>
          <cell r="N62">
            <v>13.862020000000001</v>
          </cell>
          <cell r="O62">
            <v>6.8681200000000011</v>
          </cell>
          <cell r="P62">
            <v>0</v>
          </cell>
          <cell r="Q62">
            <v>0</v>
          </cell>
          <cell r="R62">
            <v>6.8681200000000011</v>
          </cell>
          <cell r="S62">
            <v>20.730140000000002</v>
          </cell>
          <cell r="U62">
            <v>7560.9</v>
          </cell>
          <cell r="V62">
            <v>276.44</v>
          </cell>
          <cell r="W62">
            <v>2577.91</v>
          </cell>
          <cell r="X62">
            <v>367.21</v>
          </cell>
          <cell r="Y62">
            <v>3079.56</v>
          </cell>
          <cell r="AB62">
            <v>13862.019999999999</v>
          </cell>
          <cell r="AC62">
            <v>6868.12</v>
          </cell>
          <cell r="AE62">
            <v>6868.12</v>
          </cell>
          <cell r="AF62">
            <v>20730.14</v>
          </cell>
          <cell r="AG62">
            <v>17508.580000000002</v>
          </cell>
          <cell r="AH62">
            <v>10640.460000000003</v>
          </cell>
          <cell r="AI62">
            <v>0</v>
          </cell>
          <cell r="AJ62">
            <v>10640.46</v>
          </cell>
        </row>
        <row r="63">
          <cell r="C63">
            <v>531202</v>
          </cell>
          <cell r="D63" t="str">
            <v xml:space="preserve">  BLDG FUR. OTH REPAIR AND MAIN. </v>
          </cell>
          <cell r="E63" t="str">
            <v>GL Figures</v>
          </cell>
          <cell r="F63" t="str">
            <v>Separate</v>
          </cell>
          <cell r="G63">
            <v>15.13527</v>
          </cell>
          <cell r="H63">
            <v>6.3259999999999997E-2</v>
          </cell>
          <cell r="I63">
            <v>1.3065199999999999</v>
          </cell>
          <cell r="J63">
            <v>0.98353000000000002</v>
          </cell>
          <cell r="K63">
            <v>1.2664000000000002</v>
          </cell>
          <cell r="L63">
            <v>5.9300000000000005E-2</v>
          </cell>
          <cell r="M63">
            <v>0</v>
          </cell>
          <cell r="N63">
            <v>18.81428</v>
          </cell>
          <cell r="O63">
            <v>1.28345</v>
          </cell>
          <cell r="P63">
            <v>0</v>
          </cell>
          <cell r="Q63">
            <v>0</v>
          </cell>
          <cell r="R63">
            <v>1.28345</v>
          </cell>
          <cell r="S63">
            <v>20.097729999999999</v>
          </cell>
          <cell r="U63">
            <v>15135.27</v>
          </cell>
          <cell r="V63">
            <v>63.26</v>
          </cell>
          <cell r="W63">
            <v>1306.52</v>
          </cell>
          <cell r="X63">
            <v>983.53</v>
          </cell>
          <cell r="Y63">
            <v>1266.4000000000001</v>
          </cell>
          <cell r="Z63">
            <v>59.3</v>
          </cell>
          <cell r="AB63">
            <v>18814.28</v>
          </cell>
          <cell r="AC63">
            <v>1283.45</v>
          </cell>
          <cell r="AE63">
            <v>1283.45</v>
          </cell>
          <cell r="AF63">
            <v>20097.73</v>
          </cell>
          <cell r="AG63">
            <v>17744.420000000002</v>
          </cell>
          <cell r="AH63">
            <v>16460.97</v>
          </cell>
          <cell r="AI63">
            <v>0</v>
          </cell>
          <cell r="AJ63">
            <v>16460.97</v>
          </cell>
        </row>
        <row r="64">
          <cell r="G64">
            <v>84.600190000000012</v>
          </cell>
          <cell r="H64">
            <v>0.3397</v>
          </cell>
          <cell r="I64">
            <v>3.8844299999999996</v>
          </cell>
          <cell r="J64">
            <v>1.3507400000000001</v>
          </cell>
          <cell r="K64">
            <v>10.87133</v>
          </cell>
          <cell r="L64">
            <v>5.9300000000000005E-2</v>
          </cell>
          <cell r="M64">
            <v>0</v>
          </cell>
          <cell r="N64">
            <v>101.10569</v>
          </cell>
          <cell r="O64">
            <v>19.223559999999999</v>
          </cell>
          <cell r="P64">
            <v>0</v>
          </cell>
          <cell r="Q64">
            <v>0</v>
          </cell>
          <cell r="R64">
            <v>19.223559999999999</v>
          </cell>
          <cell r="S64">
            <v>120.32925</v>
          </cell>
          <cell r="U64">
            <v>84600.19</v>
          </cell>
          <cell r="V64">
            <v>339.7</v>
          </cell>
          <cell r="W64">
            <v>3884.43</v>
          </cell>
          <cell r="X64">
            <v>1350.74</v>
          </cell>
          <cell r="Y64">
            <v>10871.33</v>
          </cell>
          <cell r="Z64">
            <v>59.3</v>
          </cell>
          <cell r="AA64">
            <v>0</v>
          </cell>
          <cell r="AB64">
            <v>101105.69</v>
          </cell>
          <cell r="AC64">
            <v>19223.560000000001</v>
          </cell>
          <cell r="AD64">
            <v>0</v>
          </cell>
          <cell r="AE64">
            <v>19223.560000000001</v>
          </cell>
          <cell r="AF64">
            <v>120329.25</v>
          </cell>
          <cell r="AG64">
            <v>114754.38</v>
          </cell>
          <cell r="AH64">
            <v>95530.82</v>
          </cell>
          <cell r="AI64">
            <v>0</v>
          </cell>
          <cell r="AJ64">
            <v>95530.82</v>
          </cell>
        </row>
        <row r="66">
          <cell r="C66">
            <v>531102</v>
          </cell>
          <cell r="D66" t="str">
            <v xml:space="preserve">  INSURANCE                      </v>
          </cell>
          <cell r="E66" t="str">
            <v>GL Figures</v>
          </cell>
          <cell r="F66" t="str">
            <v>Separate</v>
          </cell>
          <cell r="G66">
            <v>6.5454799999999995</v>
          </cell>
          <cell r="H66">
            <v>0.82372000000000001</v>
          </cell>
          <cell r="I66">
            <v>0</v>
          </cell>
          <cell r="J66">
            <v>0.86274000000000006</v>
          </cell>
          <cell r="K66">
            <v>0</v>
          </cell>
          <cell r="L66">
            <v>0.62722</v>
          </cell>
          <cell r="M66">
            <v>0</v>
          </cell>
          <cell r="N66">
            <v>8.8591599999999993</v>
          </cell>
          <cell r="O66">
            <v>0</v>
          </cell>
          <cell r="Q66">
            <v>0.83699999999999997</v>
          </cell>
          <cell r="R66">
            <v>0.83699999999999997</v>
          </cell>
          <cell r="S66">
            <v>9.696159999999999</v>
          </cell>
          <cell r="U66">
            <v>6545.48</v>
          </cell>
          <cell r="V66">
            <v>823.72</v>
          </cell>
          <cell r="X66">
            <v>862.74</v>
          </cell>
          <cell r="Z66">
            <v>627.22</v>
          </cell>
          <cell r="AB66">
            <v>8859.16</v>
          </cell>
          <cell r="AD66">
            <v>837</v>
          </cell>
          <cell r="AE66">
            <v>837</v>
          </cell>
          <cell r="AF66">
            <v>9696.16</v>
          </cell>
          <cell r="AG66">
            <v>8009.7</v>
          </cell>
          <cell r="AH66">
            <v>7172.7</v>
          </cell>
          <cell r="AI66">
            <v>0</v>
          </cell>
          <cell r="AJ66">
            <v>7172.7</v>
          </cell>
        </row>
        <row r="67">
          <cell r="G67">
            <v>6.5454799999999995</v>
          </cell>
          <cell r="H67">
            <v>0.82372000000000001</v>
          </cell>
          <cell r="I67">
            <v>0</v>
          </cell>
          <cell r="J67">
            <v>0.86274000000000006</v>
          </cell>
          <cell r="K67">
            <v>0</v>
          </cell>
          <cell r="L67">
            <v>0.62722</v>
          </cell>
          <cell r="M67">
            <v>0</v>
          </cell>
          <cell r="N67">
            <v>8.8591599999999993</v>
          </cell>
          <cell r="O67">
            <v>0</v>
          </cell>
          <cell r="P67">
            <v>0</v>
          </cell>
          <cell r="Q67">
            <v>0.83699999999999997</v>
          </cell>
          <cell r="R67">
            <v>0.83699999999999997</v>
          </cell>
          <cell r="S67">
            <v>9.696159999999999</v>
          </cell>
          <cell r="U67">
            <v>6545.48</v>
          </cell>
          <cell r="V67">
            <v>823.72</v>
          </cell>
          <cell r="W67">
            <v>0</v>
          </cell>
          <cell r="X67">
            <v>862.74</v>
          </cell>
          <cell r="Y67">
            <v>0</v>
          </cell>
          <cell r="Z67">
            <v>627.22</v>
          </cell>
          <cell r="AA67">
            <v>0</v>
          </cell>
          <cell r="AB67">
            <v>8859.16</v>
          </cell>
          <cell r="AC67">
            <v>0</v>
          </cell>
          <cell r="AD67">
            <v>837</v>
          </cell>
          <cell r="AE67">
            <v>837</v>
          </cell>
          <cell r="AF67">
            <v>9696.16</v>
          </cell>
          <cell r="AG67">
            <v>8009.7</v>
          </cell>
          <cell r="AH67">
            <v>7172.7</v>
          </cell>
          <cell r="AI67">
            <v>0</v>
          </cell>
          <cell r="AJ67">
            <v>7172.7</v>
          </cell>
        </row>
        <row r="69">
          <cell r="C69">
            <v>400601</v>
          </cell>
          <cell r="D69" t="str">
            <v xml:space="preserve">  CLG. &amp; FREIGHT FWD CHGS IMPORT </v>
          </cell>
          <cell r="E69" t="str">
            <v>GL Figures</v>
          </cell>
          <cell r="F69" t="str">
            <v>Separate</v>
          </cell>
          <cell r="G69">
            <v>48.949559999999998</v>
          </cell>
          <cell r="H69">
            <v>0.19297999999999998</v>
          </cell>
          <cell r="I69">
            <v>5.2690000000000001E-2</v>
          </cell>
          <cell r="J69">
            <v>1.0820399999999999</v>
          </cell>
          <cell r="K69">
            <v>0</v>
          </cell>
          <cell r="L69">
            <v>0</v>
          </cell>
          <cell r="M69">
            <v>0</v>
          </cell>
          <cell r="N69">
            <v>50.277269999999994</v>
          </cell>
          <cell r="O69">
            <v>12.601850000000001</v>
          </cell>
          <cell r="Q69">
            <v>0</v>
          </cell>
          <cell r="R69">
            <v>12.601850000000001</v>
          </cell>
          <cell r="S69">
            <v>62.879119999999993</v>
          </cell>
          <cell r="U69">
            <v>48949.56</v>
          </cell>
          <cell r="V69">
            <v>192.98</v>
          </cell>
          <cell r="W69">
            <v>52.69</v>
          </cell>
          <cell r="X69">
            <v>1082.04</v>
          </cell>
          <cell r="AB69">
            <v>50277.270000000004</v>
          </cell>
          <cell r="AC69">
            <v>12601.85</v>
          </cell>
          <cell r="AE69">
            <v>12601.85</v>
          </cell>
          <cell r="AF69">
            <v>62879.12</v>
          </cell>
          <cell r="AG69">
            <v>61551.409999999996</v>
          </cell>
          <cell r="AH69">
            <v>48949.56</v>
          </cell>
          <cell r="AI69">
            <v>0</v>
          </cell>
          <cell r="AJ69">
            <v>48949.56</v>
          </cell>
        </row>
        <row r="70">
          <cell r="C70">
            <v>400800</v>
          </cell>
          <cell r="D70" t="str">
            <v xml:space="preserve">  FREIGHT OUT                    </v>
          </cell>
          <cell r="E70" t="str">
            <v>GL Figures</v>
          </cell>
          <cell r="F70" t="str">
            <v>Separate</v>
          </cell>
          <cell r="G70">
            <v>71.637929999999997</v>
          </cell>
          <cell r="H70">
            <v>0.74626999999999999</v>
          </cell>
          <cell r="I70">
            <v>0</v>
          </cell>
          <cell r="J70">
            <v>2.2544599999999999</v>
          </cell>
          <cell r="K70">
            <v>2.6000000000000003E-4</v>
          </cell>
          <cell r="L70">
            <v>0</v>
          </cell>
          <cell r="M70">
            <v>0</v>
          </cell>
          <cell r="N70">
            <v>74.638919999999985</v>
          </cell>
          <cell r="O70">
            <v>47.732019999999999</v>
          </cell>
          <cell r="Q70">
            <v>0</v>
          </cell>
          <cell r="R70">
            <v>47.732019999999999</v>
          </cell>
          <cell r="S70">
            <v>122.37093999999999</v>
          </cell>
          <cell r="U70">
            <v>71637.929999999993</v>
          </cell>
          <cell r="V70">
            <v>746.27</v>
          </cell>
          <cell r="X70">
            <v>2254.46</v>
          </cell>
          <cell r="Y70">
            <v>0.26</v>
          </cell>
          <cell r="AB70">
            <v>74638.92</v>
          </cell>
          <cell r="AC70">
            <v>47732.02</v>
          </cell>
          <cell r="AE70">
            <v>47732.02</v>
          </cell>
          <cell r="AF70">
            <v>122370.94</v>
          </cell>
          <cell r="AG70">
            <v>119370.20999999999</v>
          </cell>
          <cell r="AH70">
            <v>71638.19</v>
          </cell>
          <cell r="AI70">
            <v>0</v>
          </cell>
          <cell r="AJ70">
            <v>71638.189999999988</v>
          </cell>
        </row>
        <row r="71">
          <cell r="C71">
            <v>400801</v>
          </cell>
          <cell r="D71" t="str">
            <v xml:space="preserve">  CLG. &amp; FREIGHT FWD. EXPORT     </v>
          </cell>
          <cell r="E71" t="str">
            <v>GL Figures</v>
          </cell>
          <cell r="F71" t="str">
            <v>Separate</v>
          </cell>
          <cell r="G71">
            <v>7.1375999999999999</v>
          </cell>
          <cell r="H71">
            <v>0</v>
          </cell>
          <cell r="I71">
            <v>0</v>
          </cell>
          <cell r="J71">
            <v>0.14163999999999999</v>
          </cell>
          <cell r="K71">
            <v>0</v>
          </cell>
          <cell r="L71">
            <v>0</v>
          </cell>
          <cell r="M71">
            <v>0</v>
          </cell>
          <cell r="N71">
            <v>7.2792399999999997</v>
          </cell>
          <cell r="O71">
            <v>2.4905599999999999</v>
          </cell>
          <cell r="Q71">
            <v>0</v>
          </cell>
          <cell r="R71">
            <v>2.4905599999999999</v>
          </cell>
          <cell r="S71">
            <v>9.7698</v>
          </cell>
          <cell r="U71">
            <v>7137.6</v>
          </cell>
          <cell r="X71">
            <v>141.63999999999999</v>
          </cell>
          <cell r="AB71">
            <v>7279.2400000000007</v>
          </cell>
          <cell r="AC71">
            <v>2490.56</v>
          </cell>
          <cell r="AE71">
            <v>2490.56</v>
          </cell>
          <cell r="AF71">
            <v>9769.8000000000011</v>
          </cell>
          <cell r="AG71">
            <v>9628.1600000000017</v>
          </cell>
          <cell r="AH71">
            <v>7137.6000000000022</v>
          </cell>
          <cell r="AI71">
            <v>0</v>
          </cell>
          <cell r="AJ71">
            <v>7137.6</v>
          </cell>
        </row>
        <row r="72">
          <cell r="E72" t="str">
            <v>GL Figures</v>
          </cell>
          <cell r="F72" t="str">
            <v>Separate</v>
          </cell>
          <cell r="G72">
            <v>127.72509000000001</v>
          </cell>
          <cell r="H72">
            <v>0.93924999999999992</v>
          </cell>
          <cell r="I72">
            <v>5.2690000000000001E-2</v>
          </cell>
          <cell r="J72">
            <v>3.4781399999999998</v>
          </cell>
          <cell r="K72">
            <v>2.6000000000000003E-4</v>
          </cell>
          <cell r="L72">
            <v>0</v>
          </cell>
          <cell r="M72">
            <v>0</v>
          </cell>
          <cell r="N72">
            <v>132.19542999999996</v>
          </cell>
          <cell r="O72">
            <v>62.82443</v>
          </cell>
          <cell r="P72">
            <v>0</v>
          </cell>
          <cell r="Q72">
            <v>0</v>
          </cell>
          <cell r="R72">
            <v>62.82443</v>
          </cell>
          <cell r="S72">
            <v>195.01985999999999</v>
          </cell>
          <cell r="U72">
            <v>127725.09</v>
          </cell>
          <cell r="V72">
            <v>939.25</v>
          </cell>
          <cell r="W72">
            <v>52.69</v>
          </cell>
          <cell r="X72">
            <v>3478.14</v>
          </cell>
          <cell r="Y72">
            <v>0.26</v>
          </cell>
          <cell r="Z72">
            <v>0</v>
          </cell>
          <cell r="AA72">
            <v>0</v>
          </cell>
          <cell r="AB72">
            <v>132195.43</v>
          </cell>
          <cell r="AC72">
            <v>62824.429999999993</v>
          </cell>
          <cell r="AD72">
            <v>0</v>
          </cell>
          <cell r="AE72">
            <v>62824.429999999993</v>
          </cell>
          <cell r="AF72">
            <v>195019.86</v>
          </cell>
          <cell r="AG72">
            <v>190549.78</v>
          </cell>
          <cell r="AH72">
            <v>127725.35</v>
          </cell>
          <cell r="AI72">
            <v>0</v>
          </cell>
          <cell r="AJ72">
            <v>127725.34999999999</v>
          </cell>
        </row>
        <row r="74">
          <cell r="C74">
            <v>532500</v>
          </cell>
          <cell r="D74" t="str">
            <v xml:space="preserve">  LEGAL                          </v>
          </cell>
          <cell r="E74" t="str">
            <v>GL Figures</v>
          </cell>
          <cell r="F74" t="str">
            <v>Separate</v>
          </cell>
          <cell r="G74">
            <v>0</v>
          </cell>
          <cell r="H74">
            <v>0</v>
          </cell>
          <cell r="I74">
            <v>0</v>
          </cell>
          <cell r="J74">
            <v>3.3989999999999999E-2</v>
          </cell>
          <cell r="K74">
            <v>0</v>
          </cell>
          <cell r="L74">
            <v>0</v>
          </cell>
          <cell r="M74">
            <v>0</v>
          </cell>
          <cell r="N74">
            <v>3.3989999999999999E-2</v>
          </cell>
          <cell r="O74">
            <v>0</v>
          </cell>
          <cell r="Q74">
            <v>0</v>
          </cell>
          <cell r="R74">
            <v>0</v>
          </cell>
          <cell r="S74">
            <v>3.3989999999999999E-2</v>
          </cell>
          <cell r="X74">
            <v>33.99</v>
          </cell>
          <cell r="AB74">
            <v>33.99</v>
          </cell>
          <cell r="AE74">
            <v>0</v>
          </cell>
          <cell r="AF74">
            <v>33.99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532600</v>
          </cell>
          <cell r="D75" t="str">
            <v xml:space="preserve">  AUDIT AND TAX FEES             </v>
          </cell>
          <cell r="E75" t="str">
            <v>GL Figures</v>
          </cell>
          <cell r="F75" t="str">
            <v>Separate</v>
          </cell>
          <cell r="G75">
            <v>1E-3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2.8716599999999999</v>
          </cell>
          <cell r="M75">
            <v>0</v>
          </cell>
          <cell r="N75">
            <v>2.8726599999999998</v>
          </cell>
          <cell r="O75">
            <v>0</v>
          </cell>
          <cell r="Q75">
            <v>1.3597699999999999</v>
          </cell>
          <cell r="R75">
            <v>1.3597699999999999</v>
          </cell>
          <cell r="S75">
            <v>4.2324299999999999</v>
          </cell>
          <cell r="U75">
            <v>1</v>
          </cell>
          <cell r="Z75">
            <v>2871.66</v>
          </cell>
          <cell r="AB75">
            <v>2872.66</v>
          </cell>
          <cell r="AD75">
            <v>1359.77</v>
          </cell>
          <cell r="AE75">
            <v>1359.77</v>
          </cell>
          <cell r="AF75">
            <v>4232.43</v>
          </cell>
          <cell r="AG75">
            <v>4232.43</v>
          </cell>
          <cell r="AH75">
            <v>2872.6600000000003</v>
          </cell>
          <cell r="AI75">
            <v>0</v>
          </cell>
          <cell r="AJ75">
            <v>2872.66</v>
          </cell>
        </row>
        <row r="76">
          <cell r="C76">
            <v>532700</v>
          </cell>
          <cell r="D76" t="str">
            <v xml:space="preserve">  PROFESSIONAL FEES              </v>
          </cell>
          <cell r="E76" t="str">
            <v>GL Figures</v>
          </cell>
          <cell r="F76" t="str">
            <v>Separate</v>
          </cell>
          <cell r="G76">
            <v>0</v>
          </cell>
          <cell r="H76">
            <v>0.84095000000000009</v>
          </cell>
          <cell r="I76">
            <v>0</v>
          </cell>
          <cell r="J76">
            <v>0</v>
          </cell>
          <cell r="K76">
            <v>0</v>
          </cell>
          <cell r="L76">
            <v>6.6820200000000005</v>
          </cell>
          <cell r="M76">
            <v>0</v>
          </cell>
          <cell r="N76">
            <v>7.5229700000000008</v>
          </cell>
          <cell r="O76">
            <v>0.29461999999999999</v>
          </cell>
          <cell r="Q76">
            <v>0.26062000000000002</v>
          </cell>
          <cell r="R76">
            <v>0.55523999999999996</v>
          </cell>
          <cell r="S76">
            <v>8.0782100000000003</v>
          </cell>
          <cell r="V76">
            <v>840.95</v>
          </cell>
          <cell r="Z76">
            <v>6682.02</v>
          </cell>
          <cell r="AB76">
            <v>7522.97</v>
          </cell>
          <cell r="AC76">
            <v>294.62</v>
          </cell>
          <cell r="AD76">
            <v>260.62</v>
          </cell>
          <cell r="AE76">
            <v>555.24</v>
          </cell>
          <cell r="AF76">
            <v>8078.21</v>
          </cell>
          <cell r="AG76">
            <v>7237.26</v>
          </cell>
          <cell r="AH76">
            <v>6682.02</v>
          </cell>
          <cell r="AI76">
            <v>0</v>
          </cell>
          <cell r="AJ76">
            <v>6682.02</v>
          </cell>
        </row>
        <row r="77">
          <cell r="G77">
            <v>1E-3</v>
          </cell>
          <cell r="H77">
            <v>0.84095000000000009</v>
          </cell>
          <cell r="I77">
            <v>0</v>
          </cell>
          <cell r="J77">
            <v>3.3989999999999999E-2</v>
          </cell>
          <cell r="K77">
            <v>0</v>
          </cell>
          <cell r="L77">
            <v>9.5536799999999999</v>
          </cell>
          <cell r="M77">
            <v>0</v>
          </cell>
          <cell r="N77">
            <v>10.42962</v>
          </cell>
          <cell r="O77">
            <v>0.29461999999999999</v>
          </cell>
          <cell r="P77">
            <v>0</v>
          </cell>
          <cell r="Q77">
            <v>1.62039</v>
          </cell>
          <cell r="R77">
            <v>1.9150099999999999</v>
          </cell>
          <cell r="S77">
            <v>12.34463</v>
          </cell>
          <cell r="U77">
            <v>1</v>
          </cell>
          <cell r="V77">
            <v>840.95</v>
          </cell>
          <cell r="W77">
            <v>0</v>
          </cell>
          <cell r="X77">
            <v>33.99</v>
          </cell>
          <cell r="Y77">
            <v>0</v>
          </cell>
          <cell r="Z77">
            <v>9553.68</v>
          </cell>
          <cell r="AA77">
            <v>0</v>
          </cell>
          <cell r="AB77">
            <v>10429.619999999999</v>
          </cell>
          <cell r="AC77">
            <v>294.62</v>
          </cell>
          <cell r="AD77">
            <v>1620.3899999999999</v>
          </cell>
          <cell r="AE77">
            <v>1915.01</v>
          </cell>
          <cell r="AF77">
            <v>12344.630000000001</v>
          </cell>
          <cell r="AG77">
            <v>11469.69</v>
          </cell>
          <cell r="AH77">
            <v>9554.68</v>
          </cell>
          <cell r="AI77">
            <v>0</v>
          </cell>
          <cell r="AJ77">
            <v>9554.68</v>
          </cell>
        </row>
        <row r="79">
          <cell r="C79">
            <v>405100</v>
          </cell>
          <cell r="D79" t="str">
            <v xml:space="preserve">  CUSTOM DUTIES                  </v>
          </cell>
          <cell r="E79" t="str">
            <v>GL Figures</v>
          </cell>
          <cell r="F79" t="str">
            <v>Separate</v>
          </cell>
          <cell r="G79">
            <v>0</v>
          </cell>
          <cell r="H79">
            <v>9.4029999999999739E-2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9.4029999999999739E-2</v>
          </cell>
          <cell r="O79">
            <v>0</v>
          </cell>
          <cell r="Q79">
            <v>0</v>
          </cell>
          <cell r="R79">
            <v>0</v>
          </cell>
          <cell r="S79">
            <v>9.4029999999999739E-2</v>
          </cell>
          <cell r="V79">
            <v>94.029999999999745</v>
          </cell>
          <cell r="AB79">
            <v>94.029999999999745</v>
          </cell>
          <cell r="AE79">
            <v>0</v>
          </cell>
          <cell r="AF79">
            <v>94.029999999999745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405102</v>
          </cell>
          <cell r="D80" t="str">
            <v xml:space="preserve">  EXCISE DUTY PAID               </v>
          </cell>
          <cell r="E80" t="str">
            <v>GL Figures</v>
          </cell>
          <cell r="F80" t="str">
            <v>Separate</v>
          </cell>
          <cell r="G80">
            <v>1.9730000000000001E-2</v>
          </cell>
          <cell r="H80">
            <v>0</v>
          </cell>
          <cell r="I80">
            <v>11.66198</v>
          </cell>
          <cell r="J80">
            <v>2.52929</v>
          </cell>
          <cell r="K80">
            <v>0</v>
          </cell>
          <cell r="L80">
            <v>0</v>
          </cell>
          <cell r="M80">
            <v>0</v>
          </cell>
          <cell r="N80">
            <v>14.210999999999999</v>
          </cell>
          <cell r="O80">
            <v>0</v>
          </cell>
          <cell r="Q80">
            <v>0</v>
          </cell>
          <cell r="R80">
            <v>0</v>
          </cell>
          <cell r="S80">
            <v>14.210999999999999</v>
          </cell>
          <cell r="U80">
            <v>19.73</v>
          </cell>
          <cell r="W80">
            <v>11661.98</v>
          </cell>
          <cell r="X80">
            <v>2529.29</v>
          </cell>
          <cell r="AB80">
            <v>14211</v>
          </cell>
          <cell r="AE80">
            <v>0</v>
          </cell>
          <cell r="AF80">
            <v>14211</v>
          </cell>
          <cell r="AG80">
            <v>19.729999999999563</v>
          </cell>
          <cell r="AH80">
            <v>19.729999999999563</v>
          </cell>
          <cell r="AI80">
            <v>0</v>
          </cell>
          <cell r="AJ80">
            <v>19.73</v>
          </cell>
        </row>
        <row r="81">
          <cell r="C81">
            <v>405103</v>
          </cell>
          <cell r="D81" t="str">
            <v xml:space="preserve">  PURCHASE TAX PAID              </v>
          </cell>
          <cell r="E81" t="str">
            <v>GL Figures</v>
          </cell>
          <cell r="F81" t="str">
            <v>Separate</v>
          </cell>
          <cell r="G81">
            <v>0.27115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0.27115</v>
          </cell>
          <cell r="O81">
            <v>0.10502</v>
          </cell>
          <cell r="Q81">
            <v>0</v>
          </cell>
          <cell r="R81">
            <v>0.10502</v>
          </cell>
          <cell r="S81">
            <v>0.37617</v>
          </cell>
          <cell r="U81">
            <v>271.14999999999998</v>
          </cell>
          <cell r="AB81">
            <v>271.14999999999998</v>
          </cell>
          <cell r="AC81">
            <v>105.02</v>
          </cell>
          <cell r="AE81">
            <v>105.02</v>
          </cell>
          <cell r="AF81">
            <v>376.16999999999996</v>
          </cell>
          <cell r="AG81">
            <v>376.16999999999996</v>
          </cell>
          <cell r="AH81">
            <v>271.14999999999998</v>
          </cell>
          <cell r="AI81">
            <v>0</v>
          </cell>
          <cell r="AJ81">
            <v>271.14999999999998</v>
          </cell>
        </row>
        <row r="82">
          <cell r="C82">
            <v>405104</v>
          </cell>
          <cell r="D82" t="str">
            <v xml:space="preserve">  OCTOROI / OTHER TAXES          </v>
          </cell>
          <cell r="E82" t="str">
            <v>GL Figures</v>
          </cell>
          <cell r="F82" t="str">
            <v>Separate</v>
          </cell>
          <cell r="G82">
            <v>0.79285000000000005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0.79285000000000005</v>
          </cell>
          <cell r="O82">
            <v>0.59001000000000003</v>
          </cell>
          <cell r="Q82">
            <v>0</v>
          </cell>
          <cell r="R82">
            <v>0.59001000000000003</v>
          </cell>
          <cell r="S82">
            <v>1.38286</v>
          </cell>
          <cell r="U82">
            <v>792.85</v>
          </cell>
          <cell r="AB82">
            <v>792.85</v>
          </cell>
          <cell r="AC82">
            <v>590.01</v>
          </cell>
          <cell r="AE82">
            <v>590.01</v>
          </cell>
          <cell r="AF82">
            <v>1382.8600000000001</v>
          </cell>
          <cell r="AG82">
            <v>1382.8600000000001</v>
          </cell>
          <cell r="AH82">
            <v>792.85000000000014</v>
          </cell>
          <cell r="AI82">
            <v>0</v>
          </cell>
          <cell r="AJ82">
            <v>792.85</v>
          </cell>
        </row>
        <row r="83">
          <cell r="C83">
            <v>405106</v>
          </cell>
          <cell r="D83" t="str">
            <v xml:space="preserve">  EXCISDE DUTY RECOVERED         </v>
          </cell>
          <cell r="E83" t="str">
            <v>GL Figures</v>
          </cell>
          <cell r="F83" t="str">
            <v>Separate</v>
          </cell>
          <cell r="G83">
            <v>0</v>
          </cell>
          <cell r="H83">
            <v>0</v>
          </cell>
          <cell r="I83">
            <v>-11.66198</v>
          </cell>
          <cell r="J83">
            <v>-2.52929</v>
          </cell>
          <cell r="K83">
            <v>0</v>
          </cell>
          <cell r="L83">
            <v>0</v>
          </cell>
          <cell r="M83">
            <v>0</v>
          </cell>
          <cell r="N83">
            <v>-14.191269999999999</v>
          </cell>
          <cell r="O83">
            <v>0</v>
          </cell>
          <cell r="Q83">
            <v>0</v>
          </cell>
          <cell r="R83">
            <v>0</v>
          </cell>
          <cell r="S83">
            <v>-14.191269999999999</v>
          </cell>
          <cell r="W83">
            <v>-11661.98</v>
          </cell>
          <cell r="X83">
            <v>-2529.29</v>
          </cell>
          <cell r="AB83">
            <v>-14191.27</v>
          </cell>
          <cell r="AE83">
            <v>0</v>
          </cell>
          <cell r="AF83">
            <v>-14191.27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C84">
            <v>500700</v>
          </cell>
          <cell r="D84" t="str">
            <v xml:space="preserve">  COMMISSIONS                    </v>
          </cell>
          <cell r="E84" t="str">
            <v>GL Figures</v>
          </cell>
          <cell r="F84" t="str">
            <v>Separate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0.33500999999999997</v>
          </cell>
          <cell r="L84">
            <v>0</v>
          </cell>
          <cell r="M84">
            <v>0</v>
          </cell>
          <cell r="N84">
            <v>0.33500999999999997</v>
          </cell>
          <cell r="O84">
            <v>0</v>
          </cell>
          <cell r="Q84">
            <v>0</v>
          </cell>
          <cell r="R84">
            <v>0</v>
          </cell>
          <cell r="S84">
            <v>0.33500999999999997</v>
          </cell>
          <cell r="Y84">
            <v>335.01</v>
          </cell>
          <cell r="AB84">
            <v>335.01</v>
          </cell>
          <cell r="AE84">
            <v>0</v>
          </cell>
          <cell r="AF84">
            <v>335.01</v>
          </cell>
          <cell r="AG84">
            <v>335.01</v>
          </cell>
          <cell r="AH84">
            <v>335.01</v>
          </cell>
          <cell r="AI84">
            <v>0</v>
          </cell>
          <cell r="AJ84">
            <v>335.01</v>
          </cell>
        </row>
        <row r="85">
          <cell r="C85">
            <v>510700</v>
          </cell>
          <cell r="D85" t="str">
            <v xml:space="preserve">  ENTERTAINMENT                  </v>
          </cell>
          <cell r="E85" t="str">
            <v>GL Figures</v>
          </cell>
          <cell r="F85" t="str">
            <v>Separate</v>
          </cell>
          <cell r="G85">
            <v>0.57353999999999994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0.57353999999999994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0.57353999999999994</v>
          </cell>
          <cell r="U85">
            <v>369.12</v>
          </cell>
          <cell r="AA85">
            <v>204.42</v>
          </cell>
          <cell r="AB85">
            <v>573.54</v>
          </cell>
          <cell r="AE85">
            <v>0</v>
          </cell>
          <cell r="AF85">
            <v>573.54</v>
          </cell>
          <cell r="AG85">
            <v>573.54</v>
          </cell>
          <cell r="AH85">
            <v>573.54</v>
          </cell>
          <cell r="AI85">
            <v>0</v>
          </cell>
          <cell r="AJ85">
            <v>573.54</v>
          </cell>
        </row>
        <row r="86">
          <cell r="C86">
            <v>530100</v>
          </cell>
          <cell r="D86" t="str">
            <v xml:space="preserve">  RENT - GROUND                  </v>
          </cell>
          <cell r="E86" t="str">
            <v>GL Figures</v>
          </cell>
          <cell r="F86" t="str">
            <v>Separate</v>
          </cell>
          <cell r="G86">
            <v>3.5758000000000001</v>
          </cell>
          <cell r="H86">
            <v>0</v>
          </cell>
          <cell r="I86">
            <v>0</v>
          </cell>
          <cell r="J86">
            <v>0</v>
          </cell>
          <cell r="K86">
            <v>1.0050299999999999</v>
          </cell>
          <cell r="L86">
            <v>0</v>
          </cell>
          <cell r="M86">
            <v>0</v>
          </cell>
          <cell r="N86">
            <v>4.5808299999999997</v>
          </cell>
          <cell r="O86">
            <v>0.68788000000000005</v>
          </cell>
          <cell r="Q86">
            <v>0</v>
          </cell>
          <cell r="R86">
            <v>0.68788000000000005</v>
          </cell>
          <cell r="S86">
            <v>5.2687099999999996</v>
          </cell>
          <cell r="U86">
            <v>3575.8</v>
          </cell>
          <cell r="Y86">
            <v>1005.03</v>
          </cell>
          <cell r="AB86">
            <v>4580.83</v>
          </cell>
          <cell r="AC86">
            <v>687.88</v>
          </cell>
          <cell r="AE86">
            <v>687.88</v>
          </cell>
          <cell r="AF86">
            <v>5268.71</v>
          </cell>
          <cell r="AG86">
            <v>5268.71</v>
          </cell>
          <cell r="AH86">
            <v>4580.83</v>
          </cell>
          <cell r="AI86">
            <v>0</v>
          </cell>
          <cell r="AJ86">
            <v>4580.83</v>
          </cell>
        </row>
        <row r="87">
          <cell r="C87">
            <v>530101</v>
          </cell>
          <cell r="D87" t="str">
            <v xml:space="preserve">  EQUIPMENT RENTAL               </v>
          </cell>
          <cell r="E87" t="str">
            <v>GL Figures</v>
          </cell>
          <cell r="F87" t="str">
            <v>Separate</v>
          </cell>
          <cell r="G87">
            <v>0.62535000000000007</v>
          </cell>
          <cell r="H87">
            <v>0</v>
          </cell>
          <cell r="I87">
            <v>1.54908</v>
          </cell>
          <cell r="J87">
            <v>0</v>
          </cell>
          <cell r="K87">
            <v>0</v>
          </cell>
          <cell r="L87">
            <v>0.20100999999999999</v>
          </cell>
          <cell r="M87">
            <v>0</v>
          </cell>
          <cell r="N87">
            <v>2.3754400000000002</v>
          </cell>
          <cell r="O87">
            <v>0</v>
          </cell>
          <cell r="Q87">
            <v>0</v>
          </cell>
          <cell r="R87">
            <v>0</v>
          </cell>
          <cell r="S87">
            <v>2.3754400000000002</v>
          </cell>
          <cell r="U87">
            <v>625.35</v>
          </cell>
          <cell r="W87">
            <v>1549.08</v>
          </cell>
          <cell r="Z87">
            <v>201.01</v>
          </cell>
          <cell r="AB87">
            <v>2375.4399999999996</v>
          </cell>
          <cell r="AE87">
            <v>0</v>
          </cell>
          <cell r="AF87">
            <v>2375.4399999999996</v>
          </cell>
          <cell r="AG87">
            <v>826.35999999999967</v>
          </cell>
          <cell r="AH87">
            <v>826.35999999999967</v>
          </cell>
          <cell r="AI87">
            <v>0</v>
          </cell>
          <cell r="AJ87">
            <v>826.36</v>
          </cell>
        </row>
        <row r="88">
          <cell r="C88">
            <v>530700</v>
          </cell>
          <cell r="D88" t="str">
            <v xml:space="preserve">  TRAINING AND SEMINARS          </v>
          </cell>
          <cell r="E88" t="str">
            <v>GL Figures</v>
          </cell>
          <cell r="F88" t="str">
            <v>Separate</v>
          </cell>
          <cell r="G88">
            <v>7.1638199999999994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7.1638199999999994</v>
          </cell>
          <cell r="O88">
            <v>0</v>
          </cell>
          <cell r="Q88">
            <v>0</v>
          </cell>
          <cell r="R88">
            <v>0</v>
          </cell>
          <cell r="S88">
            <v>7.1638199999999994</v>
          </cell>
          <cell r="U88">
            <v>7163.82</v>
          </cell>
          <cell r="AB88">
            <v>7163.82</v>
          </cell>
          <cell r="AE88">
            <v>0</v>
          </cell>
          <cell r="AF88">
            <v>7163.82</v>
          </cell>
          <cell r="AG88">
            <v>7163.82</v>
          </cell>
          <cell r="AH88">
            <v>7163.82</v>
          </cell>
          <cell r="AI88">
            <v>0</v>
          </cell>
          <cell r="AJ88">
            <v>7163.82</v>
          </cell>
        </row>
        <row r="89">
          <cell r="C89">
            <v>530900</v>
          </cell>
          <cell r="D89" t="str">
            <v xml:space="preserve">  VEHICLE EXPENSES               </v>
          </cell>
          <cell r="E89" t="str">
            <v>GL Figures</v>
          </cell>
          <cell r="F89" t="str">
            <v>Separate</v>
          </cell>
          <cell r="G89">
            <v>0</v>
          </cell>
          <cell r="H89">
            <v>0.59228999999999998</v>
          </cell>
          <cell r="I89">
            <v>3.3280000000000004E-2</v>
          </cell>
          <cell r="J89">
            <v>1.5939999999999999E-2</v>
          </cell>
          <cell r="K89">
            <v>5.0479100000000008</v>
          </cell>
          <cell r="L89">
            <v>0.28724</v>
          </cell>
          <cell r="M89">
            <v>0</v>
          </cell>
          <cell r="N89">
            <v>5.9766600000000007</v>
          </cell>
          <cell r="O89">
            <v>0.64049000000000011</v>
          </cell>
          <cell r="P89">
            <v>0</v>
          </cell>
          <cell r="Q89">
            <v>0.37821000000000005</v>
          </cell>
          <cell r="R89">
            <v>1.0187000000000002</v>
          </cell>
          <cell r="S89">
            <v>6.9953600000000007</v>
          </cell>
          <cell r="U89">
            <v>3564.14</v>
          </cell>
          <cell r="V89">
            <v>592.29</v>
          </cell>
          <cell r="W89">
            <v>33.28</v>
          </cell>
          <cell r="X89">
            <v>15.94</v>
          </cell>
          <cell r="Y89">
            <v>1483.77</v>
          </cell>
          <cell r="Z89">
            <v>287.24</v>
          </cell>
          <cell r="AB89">
            <v>5976.66</v>
          </cell>
          <cell r="AC89">
            <v>640.49</v>
          </cell>
          <cell r="AD89">
            <v>378.21</v>
          </cell>
          <cell r="AE89">
            <v>1018.7</v>
          </cell>
          <cell r="AF89">
            <v>6995.36</v>
          </cell>
          <cell r="AG89">
            <v>6353.85</v>
          </cell>
          <cell r="AH89">
            <v>5335.1500000000005</v>
          </cell>
          <cell r="AI89">
            <v>0</v>
          </cell>
          <cell r="AJ89">
            <v>5335.15</v>
          </cell>
        </row>
        <row r="90">
          <cell r="C90">
            <v>531203</v>
          </cell>
          <cell r="D90" t="str">
            <v xml:space="preserve">  GUEST HOUSE MAINTENANCE        </v>
          </cell>
          <cell r="E90" t="str">
            <v>GL Figures</v>
          </cell>
          <cell r="F90" t="str">
            <v>Separate</v>
          </cell>
          <cell r="G90">
            <v>5.59964</v>
          </cell>
          <cell r="H90">
            <v>0</v>
          </cell>
          <cell r="I90">
            <v>1.0200000000000001E-3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5.6006599999999995</v>
          </cell>
          <cell r="O90">
            <v>0</v>
          </cell>
          <cell r="Q90">
            <v>0</v>
          </cell>
          <cell r="R90">
            <v>0</v>
          </cell>
          <cell r="S90">
            <v>5.6006599999999995</v>
          </cell>
          <cell r="U90">
            <v>5599.64</v>
          </cell>
          <cell r="W90">
            <v>1.02</v>
          </cell>
          <cell r="AB90">
            <v>5600.6600000000008</v>
          </cell>
          <cell r="AE90">
            <v>0</v>
          </cell>
          <cell r="AF90">
            <v>5600.6600000000008</v>
          </cell>
          <cell r="AG90">
            <v>5599.64</v>
          </cell>
          <cell r="AH90">
            <v>5599.64</v>
          </cell>
          <cell r="AI90">
            <v>0</v>
          </cell>
          <cell r="AJ90">
            <v>5599.64</v>
          </cell>
        </row>
        <row r="91">
          <cell r="C91">
            <v>531400</v>
          </cell>
          <cell r="D91" t="str">
            <v xml:space="preserve">  FACILITIES SECURITY            </v>
          </cell>
          <cell r="E91" t="str">
            <v>GL Figures</v>
          </cell>
          <cell r="F91" t="str">
            <v>Separate</v>
          </cell>
          <cell r="G91">
            <v>0</v>
          </cell>
          <cell r="H91">
            <v>0.36260999999999999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0.36260999999999999</v>
          </cell>
          <cell r="O91">
            <v>0</v>
          </cell>
          <cell r="Q91">
            <v>0</v>
          </cell>
          <cell r="R91">
            <v>0</v>
          </cell>
          <cell r="S91">
            <v>0.36260999999999999</v>
          </cell>
          <cell r="V91">
            <v>362.61</v>
          </cell>
          <cell r="AB91">
            <v>362.61</v>
          </cell>
          <cell r="AE91">
            <v>0</v>
          </cell>
          <cell r="AF91">
            <v>362.61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C92">
            <v>531900</v>
          </cell>
          <cell r="D92" t="str">
            <v xml:space="preserve">  TAXES/ FEES/ LICENSES          </v>
          </cell>
          <cell r="E92" t="str">
            <v>GL Figures</v>
          </cell>
          <cell r="F92" t="str">
            <v>Separate</v>
          </cell>
          <cell r="G92">
            <v>2.4002466666666664</v>
          </cell>
          <cell r="H92">
            <v>0</v>
          </cell>
          <cell r="I92">
            <v>0.46300000000000002</v>
          </cell>
          <cell r="J92">
            <v>7.7049999999999993E-2</v>
          </cell>
          <cell r="K92">
            <v>0.13334703703703704</v>
          </cell>
          <cell r="L92">
            <v>0.13334703703703704</v>
          </cell>
          <cell r="M92">
            <v>0.13334703703703704</v>
          </cell>
          <cell r="N92">
            <v>3.3403377777777776</v>
          </cell>
          <cell r="O92">
            <v>0.77341281481481472</v>
          </cell>
          <cell r="P92">
            <v>0</v>
          </cell>
          <cell r="Q92">
            <v>2.6669407407407409E-2</v>
          </cell>
          <cell r="R92">
            <v>0.80008222222222214</v>
          </cell>
          <cell r="S92">
            <v>4.1404199999999998</v>
          </cell>
          <cell r="U92">
            <v>2783.75</v>
          </cell>
          <cell r="W92">
            <v>463</v>
          </cell>
          <cell r="X92">
            <v>77.05</v>
          </cell>
          <cell r="Y92">
            <v>47.59</v>
          </cell>
          <cell r="Z92">
            <v>198.4</v>
          </cell>
          <cell r="AB92">
            <v>3569.7900000000004</v>
          </cell>
          <cell r="AC92">
            <v>570.63</v>
          </cell>
          <cell r="AD92">
            <v>0</v>
          </cell>
          <cell r="AE92">
            <v>570.63</v>
          </cell>
          <cell r="AF92">
            <v>4140.42</v>
          </cell>
          <cell r="AG92">
            <v>3600.37</v>
          </cell>
          <cell r="AH92">
            <v>3029.74</v>
          </cell>
          <cell r="AI92">
            <v>0</v>
          </cell>
          <cell r="AJ92">
            <v>3029.7400000000002</v>
          </cell>
        </row>
        <row r="93">
          <cell r="C93">
            <v>532000</v>
          </cell>
          <cell r="D93" t="str">
            <v xml:space="preserve">  OFFICE SUPPLIES                </v>
          </cell>
          <cell r="E93" t="str">
            <v>GL Figures</v>
          </cell>
          <cell r="F93" t="str">
            <v>Separate</v>
          </cell>
          <cell r="G93">
            <v>2.7829699999999997</v>
          </cell>
          <cell r="H93">
            <v>0.17249</v>
          </cell>
          <cell r="I93">
            <v>0.12431</v>
          </cell>
          <cell r="J93">
            <v>2.5760000000000002E-2</v>
          </cell>
          <cell r="K93">
            <v>5.0090000000000003E-2</v>
          </cell>
          <cell r="L93">
            <v>0.21346999999999999</v>
          </cell>
          <cell r="M93">
            <v>0</v>
          </cell>
          <cell r="N93">
            <v>3.3690899999999995</v>
          </cell>
          <cell r="O93">
            <v>5.8348399999999998</v>
          </cell>
          <cell r="Q93">
            <v>2.4120000000000003E-2</v>
          </cell>
          <cell r="R93">
            <v>5.8589599999999997</v>
          </cell>
          <cell r="S93">
            <v>9.2280499999999996</v>
          </cell>
          <cell r="U93">
            <v>2782.97</v>
          </cell>
          <cell r="V93">
            <v>172.49</v>
          </cell>
          <cell r="W93">
            <v>124.31</v>
          </cell>
          <cell r="X93">
            <v>25.76</v>
          </cell>
          <cell r="Y93">
            <v>50.09</v>
          </cell>
          <cell r="Z93">
            <v>213.47</v>
          </cell>
          <cell r="AB93">
            <v>3369.09</v>
          </cell>
          <cell r="AC93">
            <v>5834.84</v>
          </cell>
          <cell r="AD93">
            <v>24.12</v>
          </cell>
          <cell r="AE93">
            <v>5858.96</v>
          </cell>
          <cell r="AF93">
            <v>9228.0499999999993</v>
          </cell>
          <cell r="AG93">
            <v>8905.49</v>
          </cell>
          <cell r="AH93">
            <v>3046.5299999999997</v>
          </cell>
          <cell r="AI93">
            <v>0</v>
          </cell>
          <cell r="AJ93">
            <v>3046.5299999999997</v>
          </cell>
        </row>
        <row r="94">
          <cell r="C94">
            <v>532100</v>
          </cell>
          <cell r="D94" t="str">
            <v xml:space="preserve">  RECRUITING                     </v>
          </cell>
          <cell r="E94" t="str">
            <v>GL Figures</v>
          </cell>
          <cell r="F94" t="str">
            <v>Separate</v>
          </cell>
          <cell r="G94">
            <v>0.15297999999999998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0.82730999999999999</v>
          </cell>
          <cell r="M94">
            <v>0</v>
          </cell>
          <cell r="N94">
            <v>0.98028999999999999</v>
          </cell>
          <cell r="O94">
            <v>0</v>
          </cell>
          <cell r="Q94">
            <v>0</v>
          </cell>
          <cell r="R94">
            <v>0</v>
          </cell>
          <cell r="S94">
            <v>0.98028999999999999</v>
          </cell>
          <cell r="U94">
            <v>152.97999999999999</v>
          </cell>
          <cell r="Z94">
            <v>827.31</v>
          </cell>
          <cell r="AB94">
            <v>980.29</v>
          </cell>
          <cell r="AE94">
            <v>0</v>
          </cell>
          <cell r="AF94">
            <v>980.29</v>
          </cell>
          <cell r="AG94">
            <v>980.29</v>
          </cell>
          <cell r="AH94">
            <v>980.29</v>
          </cell>
          <cell r="AI94">
            <v>0</v>
          </cell>
          <cell r="AJ94">
            <v>980.29</v>
          </cell>
        </row>
        <row r="95">
          <cell r="C95">
            <v>532300</v>
          </cell>
          <cell r="D95" t="str">
            <v xml:space="preserve">  BOOKS AND PERIODICALS OFFICE   </v>
          </cell>
          <cell r="E95" t="str">
            <v>GL Figures</v>
          </cell>
          <cell r="F95" t="str">
            <v>Separate</v>
          </cell>
          <cell r="G95">
            <v>0</v>
          </cell>
          <cell r="H95">
            <v>5.382E-2</v>
          </cell>
          <cell r="I95">
            <v>0</v>
          </cell>
          <cell r="J95">
            <v>1.8020000000000001E-2</v>
          </cell>
          <cell r="K95">
            <v>3.8460000000000001E-2</v>
          </cell>
          <cell r="L95">
            <v>0</v>
          </cell>
          <cell r="M95">
            <v>0</v>
          </cell>
          <cell r="N95">
            <v>0.11030000000000001</v>
          </cell>
          <cell r="O95">
            <v>0</v>
          </cell>
          <cell r="Q95">
            <v>0</v>
          </cell>
          <cell r="R95">
            <v>0</v>
          </cell>
          <cell r="S95">
            <v>0.11030000000000001</v>
          </cell>
          <cell r="V95">
            <v>53.82</v>
          </cell>
          <cell r="X95">
            <v>18.02</v>
          </cell>
          <cell r="Y95">
            <v>38.46</v>
          </cell>
          <cell r="AB95">
            <v>110.30000000000001</v>
          </cell>
          <cell r="AE95">
            <v>0</v>
          </cell>
          <cell r="AF95">
            <v>110.30000000000001</v>
          </cell>
          <cell r="AG95">
            <v>38.460000000000015</v>
          </cell>
          <cell r="AH95">
            <v>38.460000000000015</v>
          </cell>
          <cell r="AI95">
            <v>0</v>
          </cell>
          <cell r="AJ95">
            <v>38.46</v>
          </cell>
        </row>
        <row r="96">
          <cell r="C96">
            <v>533000</v>
          </cell>
          <cell r="D96" t="str">
            <v xml:space="preserve">  DONATIONS AND CONTRIBUTIONS    </v>
          </cell>
          <cell r="E96" t="str">
            <v>GL Figures</v>
          </cell>
          <cell r="F96" t="str">
            <v>Separate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33.500839999999997</v>
          </cell>
          <cell r="M96">
            <v>0</v>
          </cell>
          <cell r="N96">
            <v>33.500839999999997</v>
          </cell>
          <cell r="O96">
            <v>0</v>
          </cell>
          <cell r="Q96">
            <v>0</v>
          </cell>
          <cell r="R96">
            <v>0</v>
          </cell>
          <cell r="S96">
            <v>33.500839999999997</v>
          </cell>
          <cell r="Z96">
            <v>33500.839999999997</v>
          </cell>
          <cell r="AB96">
            <v>33500.839999999997</v>
          </cell>
          <cell r="AE96">
            <v>0</v>
          </cell>
          <cell r="AF96">
            <v>33500.839999999997</v>
          </cell>
          <cell r="AG96">
            <v>33500.839999999997</v>
          </cell>
          <cell r="AH96">
            <v>33500.839999999997</v>
          </cell>
          <cell r="AI96">
            <v>0</v>
          </cell>
          <cell r="AJ96">
            <v>33500.839999999997</v>
          </cell>
        </row>
        <row r="97">
          <cell r="C97">
            <v>533100</v>
          </cell>
          <cell r="D97" t="str">
            <v xml:space="preserve">  COMPUTER MAINTENANCE SOFTWARE  </v>
          </cell>
          <cell r="E97" t="str">
            <v>GL Figures</v>
          </cell>
          <cell r="F97" t="str">
            <v>Separate</v>
          </cell>
          <cell r="G97">
            <v>5.7590000000000002E-2</v>
          </cell>
          <cell r="H97">
            <v>0</v>
          </cell>
          <cell r="I97">
            <v>7.7620000000000008E-2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0.13521</v>
          </cell>
          <cell r="O97">
            <v>0</v>
          </cell>
          <cell r="Q97">
            <v>0</v>
          </cell>
          <cell r="R97">
            <v>0</v>
          </cell>
          <cell r="S97">
            <v>0.13521</v>
          </cell>
          <cell r="U97">
            <v>57.59</v>
          </cell>
          <cell r="W97">
            <v>77.62</v>
          </cell>
          <cell r="AB97">
            <v>135.21</v>
          </cell>
          <cell r="AE97">
            <v>0</v>
          </cell>
          <cell r="AF97">
            <v>135.21</v>
          </cell>
          <cell r="AG97">
            <v>57.59</v>
          </cell>
          <cell r="AH97">
            <v>57.59</v>
          </cell>
          <cell r="AI97">
            <v>0</v>
          </cell>
          <cell r="AJ97">
            <v>57.59</v>
          </cell>
        </row>
        <row r="98">
          <cell r="C98">
            <v>533500</v>
          </cell>
          <cell r="D98" t="str">
            <v xml:space="preserve">  ADVERTISING AND PROMOTION      </v>
          </cell>
          <cell r="E98" t="str">
            <v>GL Figures</v>
          </cell>
          <cell r="F98" t="str">
            <v>Separate</v>
          </cell>
          <cell r="G98">
            <v>0</v>
          </cell>
          <cell r="H98">
            <v>9.0109999999999996E-2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9.0109999999999996E-2</v>
          </cell>
          <cell r="O98">
            <v>0</v>
          </cell>
          <cell r="Q98">
            <v>0</v>
          </cell>
          <cell r="R98">
            <v>0</v>
          </cell>
          <cell r="S98">
            <v>9.0109999999999996E-2</v>
          </cell>
          <cell r="V98">
            <v>90.11</v>
          </cell>
          <cell r="AB98">
            <v>90.11</v>
          </cell>
          <cell r="AE98">
            <v>0</v>
          </cell>
          <cell r="AF98">
            <v>90.11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533600</v>
          </cell>
          <cell r="D99" t="str">
            <v xml:space="preserve">  MISC. EXPENSES                 </v>
          </cell>
          <cell r="E99" t="str">
            <v>GL Figures</v>
          </cell>
          <cell r="F99" t="str">
            <v>Separate</v>
          </cell>
          <cell r="G99">
            <v>2.1161099999999999</v>
          </cell>
          <cell r="H99">
            <v>0.20688999999999999</v>
          </cell>
          <cell r="I99">
            <v>0.17983000000000002</v>
          </cell>
          <cell r="J99">
            <v>0.13075000000000001</v>
          </cell>
          <cell r="K99">
            <v>0</v>
          </cell>
          <cell r="L99">
            <v>0.78771999999999998</v>
          </cell>
          <cell r="M99">
            <v>4.9199999999999999E-3</v>
          </cell>
          <cell r="N99">
            <v>3.4262199999999994</v>
          </cell>
          <cell r="O99">
            <v>0.51167000000000007</v>
          </cell>
          <cell r="Q99">
            <v>3.4360000000000002E-2</v>
          </cell>
          <cell r="R99">
            <v>0.54603000000000002</v>
          </cell>
          <cell r="S99">
            <v>3.9722499999999994</v>
          </cell>
          <cell r="U99">
            <v>2116.11</v>
          </cell>
          <cell r="V99">
            <v>206.89</v>
          </cell>
          <cell r="W99">
            <v>179.83</v>
          </cell>
          <cell r="X99">
            <v>130.75</v>
          </cell>
          <cell r="Z99">
            <v>787.72</v>
          </cell>
          <cell r="AA99">
            <v>4.92</v>
          </cell>
          <cell r="AB99">
            <v>3426.2200000000003</v>
          </cell>
          <cell r="AC99">
            <v>511.67</v>
          </cell>
          <cell r="AD99">
            <v>34.36</v>
          </cell>
          <cell r="AE99">
            <v>546.03</v>
          </cell>
          <cell r="AF99">
            <v>3972.25</v>
          </cell>
          <cell r="AG99">
            <v>3454.78</v>
          </cell>
          <cell r="AH99">
            <v>2908.75</v>
          </cell>
          <cell r="AI99">
            <v>0</v>
          </cell>
          <cell r="AJ99">
            <v>2908.75</v>
          </cell>
        </row>
        <row r="100">
          <cell r="C100">
            <v>533617</v>
          </cell>
          <cell r="D100" t="str">
            <v xml:space="preserve">  GIFTS                          </v>
          </cell>
          <cell r="E100" t="str">
            <v>GL Figures</v>
          </cell>
          <cell r="F100" t="str">
            <v>Separate</v>
          </cell>
          <cell r="G100">
            <v>1.805E-2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1.787E-2</v>
          </cell>
          <cell r="M100">
            <v>0</v>
          </cell>
          <cell r="N100">
            <v>3.5920000000000001E-2</v>
          </cell>
          <cell r="O100">
            <v>0</v>
          </cell>
          <cell r="Q100">
            <v>0</v>
          </cell>
          <cell r="R100">
            <v>0</v>
          </cell>
          <cell r="S100">
            <v>3.5920000000000001E-2</v>
          </cell>
          <cell r="U100">
            <v>18.05</v>
          </cell>
          <cell r="Z100">
            <v>17.87</v>
          </cell>
          <cell r="AB100">
            <v>35.92</v>
          </cell>
          <cell r="AE100">
            <v>0</v>
          </cell>
          <cell r="AF100">
            <v>35.92</v>
          </cell>
          <cell r="AG100">
            <v>35.92</v>
          </cell>
          <cell r="AH100">
            <v>35.92</v>
          </cell>
          <cell r="AI100">
            <v>0</v>
          </cell>
          <cell r="AJ100">
            <v>35.92</v>
          </cell>
        </row>
        <row r="101">
          <cell r="C101">
            <v>600000</v>
          </cell>
          <cell r="D101" t="str">
            <v xml:space="preserve">  DEPARTMENT EXP ALLOCATION IN   </v>
          </cell>
          <cell r="E101" t="str">
            <v>GL Figures</v>
          </cell>
          <cell r="F101" t="str">
            <v>Separate</v>
          </cell>
          <cell r="G101">
            <v>0.23241000000000001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0.23241000000000001</v>
          </cell>
          <cell r="O101">
            <v>0</v>
          </cell>
          <cell r="Q101">
            <v>0</v>
          </cell>
          <cell r="R101">
            <v>0</v>
          </cell>
          <cell r="S101">
            <v>0.23241000000000001</v>
          </cell>
          <cell r="U101">
            <v>232.41</v>
          </cell>
          <cell r="AB101">
            <v>232.41</v>
          </cell>
          <cell r="AE101">
            <v>0</v>
          </cell>
          <cell r="AF101">
            <v>232.41</v>
          </cell>
          <cell r="AG101">
            <v>232.41</v>
          </cell>
          <cell r="AH101">
            <v>232.41</v>
          </cell>
          <cell r="AI101">
            <v>0</v>
          </cell>
          <cell r="AJ101">
            <v>232.41</v>
          </cell>
        </row>
        <row r="102">
          <cell r="C102">
            <v>750201</v>
          </cell>
          <cell r="D102" t="str">
            <v xml:space="preserve">  DIRECTOR SITTING FEES          </v>
          </cell>
          <cell r="E102" t="str">
            <v>GL Figures</v>
          </cell>
          <cell r="F102" t="str">
            <v>Separate</v>
          </cell>
          <cell r="G102">
            <v>0.22334000000000001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0.22334000000000001</v>
          </cell>
          <cell r="O102">
            <v>0</v>
          </cell>
          <cell r="Q102">
            <v>0</v>
          </cell>
          <cell r="R102">
            <v>0</v>
          </cell>
          <cell r="S102">
            <v>0.22334000000000001</v>
          </cell>
          <cell r="U102">
            <v>223.34</v>
          </cell>
          <cell r="AB102">
            <v>223.34</v>
          </cell>
          <cell r="AE102">
            <v>0</v>
          </cell>
          <cell r="AF102">
            <v>223.34</v>
          </cell>
          <cell r="AG102">
            <v>223.34</v>
          </cell>
          <cell r="AH102">
            <v>223.34</v>
          </cell>
          <cell r="AI102">
            <v>0</v>
          </cell>
          <cell r="AJ102">
            <v>223.34</v>
          </cell>
        </row>
        <row r="103">
          <cell r="C103">
            <v>810201</v>
          </cell>
          <cell r="D103" t="str">
            <v xml:space="preserve">  ROUNDING DIFFERENCES (PAR)     </v>
          </cell>
          <cell r="E103" t="str">
            <v>GL Figures</v>
          </cell>
          <cell r="F103" t="str">
            <v>Separate</v>
          </cell>
          <cell r="G103">
            <v>1E-4</v>
          </cell>
          <cell r="H103">
            <v>-2.0000000000000002E-5</v>
          </cell>
          <cell r="I103">
            <v>-2.9999999999999997E-5</v>
          </cell>
          <cell r="J103">
            <v>2.0000000000000002E-5</v>
          </cell>
          <cell r="K103">
            <v>0</v>
          </cell>
          <cell r="L103">
            <v>0</v>
          </cell>
          <cell r="M103">
            <v>0</v>
          </cell>
          <cell r="N103">
            <v>7.0000000000000007E-5</v>
          </cell>
          <cell r="O103">
            <v>0</v>
          </cell>
          <cell r="Q103">
            <v>0</v>
          </cell>
          <cell r="R103">
            <v>0</v>
          </cell>
          <cell r="S103">
            <v>7.0000000000000007E-5</v>
          </cell>
          <cell r="U103">
            <v>0.1</v>
          </cell>
          <cell r="V103">
            <v>-0.02</v>
          </cell>
          <cell r="W103">
            <v>-0.03</v>
          </cell>
          <cell r="X103">
            <v>0.02</v>
          </cell>
          <cell r="AB103">
            <v>7.0000000000000007E-2</v>
          </cell>
          <cell r="AE103">
            <v>0</v>
          </cell>
          <cell r="AF103">
            <v>7.0000000000000007E-2</v>
          </cell>
          <cell r="AG103">
            <v>0.1</v>
          </cell>
          <cell r="AH103">
            <v>0.1</v>
          </cell>
          <cell r="AI103">
            <v>0</v>
          </cell>
          <cell r="AJ103">
            <v>0.1</v>
          </cell>
        </row>
        <row r="104">
          <cell r="C104">
            <v>810225</v>
          </cell>
          <cell r="D104" t="str">
            <v xml:space="preserve">  ROUNDING DIFF.ACCOUNT          </v>
          </cell>
          <cell r="E104" t="str">
            <v>GL Figures</v>
          </cell>
          <cell r="F104" t="str">
            <v>Separate</v>
          </cell>
          <cell r="G104">
            <v>0</v>
          </cell>
          <cell r="H104">
            <v>5.0000000000000002E-5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5.0000000000000002E-5</v>
          </cell>
          <cell r="O104">
            <v>0</v>
          </cell>
          <cell r="Q104">
            <v>0</v>
          </cell>
          <cell r="R104">
            <v>0</v>
          </cell>
          <cell r="S104">
            <v>5.0000000000000002E-5</v>
          </cell>
          <cell r="V104">
            <v>0.05</v>
          </cell>
          <cell r="AB104">
            <v>0.05</v>
          </cell>
          <cell r="AE104">
            <v>0</v>
          </cell>
          <cell r="AF104">
            <v>0.05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C105">
            <v>533505</v>
          </cell>
          <cell r="D105" t="str">
            <v xml:space="preserve">  ENTERTAINMENT EXPENSES (SG&amp;A)  </v>
          </cell>
          <cell r="E105" t="str">
            <v>GL Figures</v>
          </cell>
          <cell r="F105" t="str">
            <v>Separate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2.2329999999999999E-2</v>
          </cell>
          <cell r="L105">
            <v>0</v>
          </cell>
          <cell r="M105">
            <v>0</v>
          </cell>
          <cell r="N105">
            <v>2.2329999999999999E-2</v>
          </cell>
          <cell r="O105">
            <v>0</v>
          </cell>
          <cell r="Q105">
            <v>0</v>
          </cell>
          <cell r="R105">
            <v>0</v>
          </cell>
          <cell r="S105">
            <v>2.2329999999999999E-2</v>
          </cell>
          <cell r="Y105">
            <v>22.33</v>
          </cell>
          <cell r="AB105">
            <v>22.33</v>
          </cell>
          <cell r="AE105">
            <v>0</v>
          </cell>
          <cell r="AF105">
            <v>22.33</v>
          </cell>
          <cell r="AG105">
            <v>22.33</v>
          </cell>
          <cell r="AH105">
            <v>22.33</v>
          </cell>
          <cell r="AI105">
            <v>0</v>
          </cell>
          <cell r="AJ105">
            <v>22.33</v>
          </cell>
        </row>
        <row r="106">
          <cell r="G106">
            <v>26.605676666666668</v>
          </cell>
          <cell r="H106">
            <v>1.5722699999999998</v>
          </cell>
          <cell r="I106">
            <v>2.4281099999999998</v>
          </cell>
          <cell r="J106">
            <v>0.26754</v>
          </cell>
          <cell r="K106">
            <v>6.6321770370370379</v>
          </cell>
          <cell r="L106">
            <v>35.968807037037038</v>
          </cell>
          <cell r="M106">
            <v>0.13826703703703705</v>
          </cell>
          <cell r="N106">
            <v>73.612847777777759</v>
          </cell>
          <cell r="O106">
            <v>9.1433228148148142</v>
          </cell>
          <cell r="P106">
            <v>0</v>
          </cell>
          <cell r="Q106">
            <v>0.4633594074074075</v>
          </cell>
          <cell r="R106">
            <v>9.6066822222222221</v>
          </cell>
          <cell r="S106">
            <v>83.219529999999978</v>
          </cell>
          <cell r="U106">
            <v>30348.899999999998</v>
          </cell>
          <cell r="V106">
            <v>1572.2699999999998</v>
          </cell>
          <cell r="W106">
            <v>2428.1099999999997</v>
          </cell>
          <cell r="X106">
            <v>267.53999999999996</v>
          </cell>
          <cell r="Y106">
            <v>2982.28</v>
          </cell>
          <cell r="Z106">
            <v>36033.86</v>
          </cell>
          <cell r="AA106">
            <v>209.33999999999997</v>
          </cell>
          <cell r="AB106">
            <v>73842.300000000017</v>
          </cell>
          <cell r="AC106">
            <v>8940.5399999999991</v>
          </cell>
          <cell r="AD106">
            <v>436.69</v>
          </cell>
          <cell r="AE106">
            <v>9377.2300000000014</v>
          </cell>
          <cell r="AF106">
            <v>83219.530000000013</v>
          </cell>
          <cell r="AG106">
            <v>78951.609999999986</v>
          </cell>
          <cell r="AH106">
            <v>69574.38</v>
          </cell>
          <cell r="AI106">
            <v>0</v>
          </cell>
          <cell r="AJ106">
            <v>69574.38</v>
          </cell>
        </row>
        <row r="108">
          <cell r="G108">
            <v>629.78986011715654</v>
          </cell>
          <cell r="H108">
            <v>18.03445</v>
          </cell>
          <cell r="I108">
            <v>9.94224</v>
          </cell>
          <cell r="J108">
            <v>14.618819999999999</v>
          </cell>
          <cell r="K108">
            <v>36.429912534236934</v>
          </cell>
          <cell r="L108">
            <v>91.205847436293467</v>
          </cell>
          <cell r="M108">
            <v>13.757772164023402</v>
          </cell>
          <cell r="N108">
            <v>813.77890225171029</v>
          </cell>
          <cell r="O108">
            <v>152.67157833614118</v>
          </cell>
          <cell r="P108">
            <v>6.8524658319984679</v>
          </cell>
          <cell r="Q108">
            <v>3.1654535801499759</v>
          </cell>
          <cell r="R108">
            <v>162.6894977482896</v>
          </cell>
          <cell r="S108">
            <v>976.46840000000009</v>
          </cell>
          <cell r="U108">
            <v>604726.36</v>
          </cell>
          <cell r="V108">
            <v>18034.45</v>
          </cell>
          <cell r="W108">
            <v>9942.239999999998</v>
          </cell>
          <cell r="X108">
            <v>14618.82</v>
          </cell>
          <cell r="Y108">
            <v>72511.539999999994</v>
          </cell>
          <cell r="Z108">
            <v>54277.97</v>
          </cell>
          <cell r="AA108">
            <v>1317.3</v>
          </cell>
          <cell r="AB108">
            <v>775428.68</v>
          </cell>
          <cell r="AC108">
            <v>197833.78999999998</v>
          </cell>
          <cell r="AD108">
            <v>3205.93</v>
          </cell>
          <cell r="AE108">
            <v>201039.72</v>
          </cell>
          <cell r="AF108">
            <v>976468.40000000014</v>
          </cell>
          <cell r="AG108">
            <v>933872.8899999999</v>
          </cell>
          <cell r="AH108">
            <v>732833.17</v>
          </cell>
          <cell r="AI108">
            <v>0</v>
          </cell>
          <cell r="AJ108">
            <v>732833.16999999993</v>
          </cell>
        </row>
        <row r="110">
          <cell r="G110">
            <v>994.82237856658196</v>
          </cell>
          <cell r="H110">
            <v>24.91478</v>
          </cell>
          <cell r="I110">
            <v>11.388949999999999</v>
          </cell>
          <cell r="J110">
            <v>24.321159999999999</v>
          </cell>
          <cell r="K110">
            <v>37.204613671568282</v>
          </cell>
          <cell r="L110">
            <v>92.01935576670698</v>
          </cell>
          <cell r="M110">
            <v>15.038263172398592</v>
          </cell>
          <cell r="N110">
            <v>1199.7095011772558</v>
          </cell>
          <cell r="O110">
            <v>336.90765768935938</v>
          </cell>
          <cell r="P110">
            <v>6.8524658319984679</v>
          </cell>
          <cell r="Q110">
            <v>3.6645053013863511</v>
          </cell>
          <cell r="R110">
            <v>347.42462882274418</v>
          </cell>
          <cell r="S110">
            <v>1547.1341299999999</v>
          </cell>
          <cell r="U110">
            <v>999369.08</v>
          </cell>
          <cell r="V110">
            <v>24914.78</v>
          </cell>
          <cell r="W110">
            <v>11388.949999999997</v>
          </cell>
          <cell r="X110">
            <v>14618.82</v>
          </cell>
          <cell r="Y110">
            <v>77112.739999999991</v>
          </cell>
          <cell r="Z110">
            <v>55099.55</v>
          </cell>
          <cell r="AA110">
            <v>1317.3</v>
          </cell>
          <cell r="AB110">
            <v>1193523.56</v>
          </cell>
          <cell r="AC110">
            <v>350404.64</v>
          </cell>
          <cell r="AD110">
            <v>3205.93</v>
          </cell>
          <cell r="AE110">
            <v>353610.57</v>
          </cell>
          <cell r="AF110">
            <v>1547134.1300000001</v>
          </cell>
          <cell r="AG110">
            <v>1486509.2399999998</v>
          </cell>
          <cell r="AH110">
            <v>1132898.67</v>
          </cell>
          <cell r="AI110">
            <v>0</v>
          </cell>
          <cell r="AJ110">
            <v>1132898.67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use 12 (b)"/>
      <sheetName val="Excise on RM"/>
      <sheetName val="DOWN PAYMENT SERVICE"/>
      <sheetName val="Power&amp;Fuel"/>
      <sheetName val="Do not delete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Rs $"/>
      <sheetName val="TB Rs"/>
      <sheetName val="TB $"/>
      <sheetName val="TB RS $  fe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 Rupees  $"/>
      <sheetName val="TB   $"/>
      <sheetName val="TB  Rs"/>
      <sheetName val="TB RS $  feb"/>
    </sheetNames>
    <sheetDataSet>
      <sheetData sheetId="0"/>
      <sheetData sheetId="1"/>
      <sheetData sheetId="2">
        <row r="1">
          <cell r="B1" t="str">
            <v>Ledger Acc.</v>
          </cell>
          <cell r="C1" t="str">
            <v>Ledger Account Description</v>
          </cell>
          <cell r="D1" t="str">
            <v>Rupees</v>
          </cell>
          <cell r="E1" t="str">
            <v>US$</v>
          </cell>
        </row>
        <row r="2">
          <cell r="B2">
            <v>100000</v>
          </cell>
          <cell r="C2" t="str">
            <v xml:space="preserve"> PETTY CASH                     </v>
          </cell>
          <cell r="D2">
            <v>908538</v>
          </cell>
          <cell r="E2">
            <v>19821.25</v>
          </cell>
        </row>
        <row r="3">
          <cell r="B3">
            <v>100009</v>
          </cell>
          <cell r="C3" t="str">
            <v xml:space="preserve"> IMPREST ACCOUNT - INDIA        </v>
          </cell>
          <cell r="D3">
            <v>323743.12</v>
          </cell>
          <cell r="E3">
            <v>7143.06</v>
          </cell>
        </row>
        <row r="4">
          <cell r="B4">
            <v>100011</v>
          </cell>
          <cell r="C4" t="str">
            <v xml:space="preserve"> PETTY CASH - NOIDA             </v>
          </cell>
          <cell r="D4">
            <v>28219.56</v>
          </cell>
          <cell r="E4">
            <v>625.27</v>
          </cell>
        </row>
        <row r="5">
          <cell r="B5">
            <v>100012</v>
          </cell>
          <cell r="C5" t="str">
            <v xml:space="preserve"> PETTY CASH - CHENNAI           </v>
          </cell>
          <cell r="D5">
            <v>9561.5</v>
          </cell>
          <cell r="E5">
            <v>228.68</v>
          </cell>
        </row>
        <row r="6">
          <cell r="B6">
            <v>100013</v>
          </cell>
          <cell r="C6" t="str">
            <v xml:space="preserve"> PETTY CASH - PONDY             </v>
          </cell>
          <cell r="D6">
            <v>10654.4</v>
          </cell>
          <cell r="E6">
            <v>234.17</v>
          </cell>
        </row>
        <row r="7">
          <cell r="B7">
            <v>100070</v>
          </cell>
          <cell r="C7" t="str">
            <v xml:space="preserve"> SBI, PONDY                     </v>
          </cell>
          <cell r="D7">
            <v>32430</v>
          </cell>
          <cell r="E7">
            <v>683.09</v>
          </cell>
        </row>
        <row r="8">
          <cell r="B8">
            <v>100071</v>
          </cell>
          <cell r="C8" t="str">
            <v xml:space="preserve"> SBI, CIPL,1000005316           </v>
          </cell>
          <cell r="D8">
            <v>848011.84</v>
          </cell>
          <cell r="E8">
            <v>19913.46</v>
          </cell>
        </row>
        <row r="9">
          <cell r="B9">
            <v>100072</v>
          </cell>
          <cell r="C9" t="str">
            <v xml:space="preserve"> SBI, CIPL,9000005316           </v>
          </cell>
          <cell r="D9">
            <v>74060.679999999993</v>
          </cell>
          <cell r="E9">
            <v>1688.57</v>
          </cell>
        </row>
        <row r="10">
          <cell r="B10">
            <v>100073</v>
          </cell>
          <cell r="C10" t="str">
            <v xml:space="preserve"> SBI, CIPL,9000005349           </v>
          </cell>
          <cell r="D10">
            <v>109900.4</v>
          </cell>
          <cell r="E10">
            <v>2505.71</v>
          </cell>
        </row>
        <row r="11">
          <cell r="B11">
            <v>100074</v>
          </cell>
          <cell r="C11" t="str">
            <v xml:space="preserve"> SBI, CIPL,1000005349           </v>
          </cell>
          <cell r="D11">
            <v>7236259.6799999997</v>
          </cell>
          <cell r="E11">
            <v>201719.41</v>
          </cell>
        </row>
        <row r="12">
          <cell r="B12">
            <v>100075</v>
          </cell>
          <cell r="C12" t="str">
            <v xml:space="preserve"> SBI, CIPL,1000005347           </v>
          </cell>
          <cell r="D12">
            <v>3917118.45</v>
          </cell>
          <cell r="E12">
            <v>86471.89</v>
          </cell>
        </row>
        <row r="13">
          <cell r="B13">
            <v>100076</v>
          </cell>
          <cell r="C13" t="str">
            <v xml:space="preserve"> SBI, CIPL,1000005364           </v>
          </cell>
          <cell r="D13">
            <v>390334.36</v>
          </cell>
          <cell r="E13">
            <v>7470.68</v>
          </cell>
        </row>
        <row r="14">
          <cell r="B14">
            <v>100077</v>
          </cell>
          <cell r="C14" t="str">
            <v xml:space="preserve"> Sumitomo Mitsui,CIPL,4900441-1 </v>
          </cell>
          <cell r="D14">
            <v>0</v>
          </cell>
          <cell r="E14">
            <v>0</v>
          </cell>
        </row>
        <row r="15">
          <cell r="B15">
            <v>100078</v>
          </cell>
          <cell r="C15" t="str">
            <v xml:space="preserve"> Sumitomo Mitsui,CIPL-EEFC      </v>
          </cell>
          <cell r="D15">
            <v>0</v>
          </cell>
          <cell r="E15">
            <v>0</v>
          </cell>
        </row>
        <row r="16">
          <cell r="B16">
            <v>100079</v>
          </cell>
          <cell r="C16" t="str">
            <v xml:space="preserve"> UWB, CIPL,42                   </v>
          </cell>
          <cell r="D16">
            <v>861335.08</v>
          </cell>
          <cell r="E16">
            <v>60473.78</v>
          </cell>
        </row>
        <row r="17">
          <cell r="B17">
            <v>100080</v>
          </cell>
          <cell r="C17" t="str">
            <v xml:space="preserve"> UWB, CIPL,23                   </v>
          </cell>
          <cell r="D17">
            <v>185712.76</v>
          </cell>
          <cell r="E17">
            <v>4236.76</v>
          </cell>
        </row>
        <row r="18">
          <cell r="B18">
            <v>100081</v>
          </cell>
          <cell r="C18" t="str">
            <v xml:space="preserve"> UWB, CIPL-EEFC                 </v>
          </cell>
          <cell r="D18">
            <v>59761.440000000002</v>
          </cell>
          <cell r="E18">
            <v>1362.55</v>
          </cell>
        </row>
        <row r="19">
          <cell r="B19">
            <v>100082</v>
          </cell>
          <cell r="C19" t="str">
            <v xml:space="preserve"> ING  Bank, CIPL,300407301      </v>
          </cell>
          <cell r="D19">
            <v>0</v>
          </cell>
          <cell r="E19">
            <v>0</v>
          </cell>
        </row>
        <row r="20">
          <cell r="B20">
            <v>100083</v>
          </cell>
          <cell r="C20" t="str">
            <v xml:space="preserve"> ING  Bank, CIPL,300407302      </v>
          </cell>
          <cell r="D20">
            <v>0</v>
          </cell>
          <cell r="E20">
            <v>0</v>
          </cell>
        </row>
        <row r="21">
          <cell r="B21">
            <v>100085</v>
          </cell>
          <cell r="C21" t="str">
            <v xml:space="preserve"> Indian Bank, CIPL,72           </v>
          </cell>
          <cell r="D21">
            <v>0</v>
          </cell>
          <cell r="E21">
            <v>0</v>
          </cell>
        </row>
        <row r="22">
          <cell r="B22">
            <v>100086</v>
          </cell>
          <cell r="C22" t="str">
            <v xml:space="preserve"> DCB, CIPL,19950-02             </v>
          </cell>
          <cell r="D22">
            <v>0</v>
          </cell>
          <cell r="E22">
            <v>0</v>
          </cell>
        </row>
        <row r="23">
          <cell r="B23">
            <v>100087</v>
          </cell>
          <cell r="C23" t="str">
            <v xml:space="preserve"> DCB, CIPL-EEFC                 </v>
          </cell>
          <cell r="D23">
            <v>0</v>
          </cell>
          <cell r="E23">
            <v>0</v>
          </cell>
        </row>
        <row r="24">
          <cell r="B24">
            <v>100088</v>
          </cell>
          <cell r="C24" t="str">
            <v xml:space="preserve"> Indian Bank, CIPL,228          </v>
          </cell>
          <cell r="D24">
            <v>111865.08</v>
          </cell>
          <cell r="E24">
            <v>2485.38</v>
          </cell>
        </row>
        <row r="25">
          <cell r="B25">
            <v>100089</v>
          </cell>
          <cell r="C25" t="str">
            <v xml:space="preserve"> IOB, CIPL,5366                 </v>
          </cell>
          <cell r="D25">
            <v>0</v>
          </cell>
          <cell r="E25">
            <v>0</v>
          </cell>
        </row>
        <row r="26">
          <cell r="B26">
            <v>100090</v>
          </cell>
          <cell r="C26" t="str">
            <v xml:space="preserve"> SBI,NEPZ,CIPL,01000/ 070070    </v>
          </cell>
          <cell r="D26">
            <v>182763.72</v>
          </cell>
          <cell r="E26">
            <v>4118.7700000000004</v>
          </cell>
        </row>
        <row r="27">
          <cell r="B27">
            <v>100091</v>
          </cell>
          <cell r="C27" t="str">
            <v xml:space="preserve"> UWB, CIPL,26                   </v>
          </cell>
          <cell r="D27">
            <v>11289.4</v>
          </cell>
          <cell r="E27">
            <v>520.78</v>
          </cell>
        </row>
        <row r="28">
          <cell r="B28">
            <v>100092</v>
          </cell>
          <cell r="C28" t="str">
            <v xml:space="preserve"> IDBI BANK,CIPL-039103000000046 </v>
          </cell>
          <cell r="D28">
            <v>0</v>
          </cell>
          <cell r="E28">
            <v>0</v>
          </cell>
        </row>
        <row r="29">
          <cell r="B29">
            <v>100093</v>
          </cell>
          <cell r="C29" t="str">
            <v xml:space="preserve"> IDBI BANK,CIPL-039103000000073 </v>
          </cell>
          <cell r="D29">
            <v>0</v>
          </cell>
          <cell r="E29">
            <v>0</v>
          </cell>
        </row>
        <row r="30">
          <cell r="B30">
            <v>100094</v>
          </cell>
          <cell r="C30" t="str">
            <v xml:space="preserve"> IDBI BANK,CIPL-ATD-EEFC        </v>
          </cell>
          <cell r="D30">
            <v>0</v>
          </cell>
          <cell r="E30">
            <v>0</v>
          </cell>
        </row>
        <row r="31">
          <cell r="B31">
            <v>100095</v>
          </cell>
          <cell r="C31" t="str">
            <v xml:space="preserve"> IDBI BANK,CIPL-TE-EEFC         </v>
          </cell>
          <cell r="D31">
            <v>0</v>
          </cell>
          <cell r="E31">
            <v>0</v>
          </cell>
        </row>
        <row r="32">
          <cell r="B32">
            <v>100096</v>
          </cell>
          <cell r="C32" t="str">
            <v xml:space="preserve"> GTB,CIPL-1200101059            </v>
          </cell>
          <cell r="D32">
            <v>0</v>
          </cell>
          <cell r="E32">
            <v>0</v>
          </cell>
        </row>
        <row r="33">
          <cell r="B33">
            <v>100097</v>
          </cell>
          <cell r="C33" t="str">
            <v xml:space="preserve"> GTB,CIPL-1200101060            </v>
          </cell>
          <cell r="D33">
            <v>0</v>
          </cell>
          <cell r="E33">
            <v>0</v>
          </cell>
        </row>
        <row r="34">
          <cell r="B34">
            <v>100098</v>
          </cell>
          <cell r="C34" t="str">
            <v xml:space="preserve"> GTB,CIPL-ATD-EEFC              </v>
          </cell>
          <cell r="D34">
            <v>0</v>
          </cell>
          <cell r="E34">
            <v>0</v>
          </cell>
        </row>
        <row r="35">
          <cell r="B35">
            <v>100099</v>
          </cell>
          <cell r="C35" t="str">
            <v xml:space="preserve"> GTB,CIPL-TE-EEFC               </v>
          </cell>
          <cell r="D35">
            <v>0</v>
          </cell>
          <cell r="E35">
            <v>0</v>
          </cell>
        </row>
        <row r="36">
          <cell r="B36">
            <v>100143</v>
          </cell>
          <cell r="C36" t="str">
            <v xml:space="preserve"> Standard Chartered, SGD,40-0-  </v>
          </cell>
          <cell r="D36">
            <v>0</v>
          </cell>
          <cell r="E36">
            <v>0</v>
          </cell>
        </row>
        <row r="37">
          <cell r="B37">
            <v>100144</v>
          </cell>
          <cell r="C37" t="str">
            <v xml:space="preserve"> Standard Chartered, USD,40-7-  </v>
          </cell>
          <cell r="D37">
            <v>0</v>
          </cell>
          <cell r="E37">
            <v>0</v>
          </cell>
        </row>
        <row r="38">
          <cell r="B38">
            <v>100180</v>
          </cell>
          <cell r="C38" t="str">
            <v xml:space="preserve"> UBI,CIPL-30028                 </v>
          </cell>
          <cell r="D38">
            <v>0</v>
          </cell>
          <cell r="E38">
            <v>0</v>
          </cell>
        </row>
        <row r="39">
          <cell r="B39">
            <v>100181</v>
          </cell>
          <cell r="C39" t="str">
            <v xml:space="preserve"> UBI,CIPL-EEFC                  </v>
          </cell>
          <cell r="D39">
            <v>0</v>
          </cell>
          <cell r="E39">
            <v>0</v>
          </cell>
        </row>
        <row r="40">
          <cell r="B40">
            <v>100182</v>
          </cell>
          <cell r="C40" t="str">
            <v xml:space="preserve"> UWB,CIPL,DADAR                 </v>
          </cell>
          <cell r="D40">
            <v>0</v>
          </cell>
          <cell r="E40">
            <v>0</v>
          </cell>
        </row>
        <row r="41">
          <cell r="B41">
            <v>100183</v>
          </cell>
          <cell r="C41" t="str">
            <v xml:space="preserve"> PNB,CIPL-908                   </v>
          </cell>
          <cell r="D41">
            <v>13832</v>
          </cell>
          <cell r="E41">
            <v>305.13</v>
          </cell>
        </row>
        <row r="42">
          <cell r="B42">
            <v>100184</v>
          </cell>
          <cell r="C42" t="str">
            <v xml:space="preserve"> SBI (NO LIEN ACCOUNT),IDBI     </v>
          </cell>
          <cell r="D42">
            <v>0</v>
          </cell>
          <cell r="E42">
            <v>0</v>
          </cell>
        </row>
        <row r="43">
          <cell r="B43">
            <v>100185</v>
          </cell>
          <cell r="C43" t="str">
            <v xml:space="preserve"> SBT,CHENNAI,CIPL-1153          </v>
          </cell>
          <cell r="D43">
            <v>0</v>
          </cell>
          <cell r="E43">
            <v>0.03</v>
          </cell>
        </row>
        <row r="44">
          <cell r="B44">
            <v>100186</v>
          </cell>
          <cell r="C44" t="str">
            <v xml:space="preserve"> INDIAN BANK-CHENNAI-CIPL-EEFC  </v>
          </cell>
          <cell r="D44">
            <v>2255.7199999999998</v>
          </cell>
          <cell r="E44">
            <v>49.37</v>
          </cell>
        </row>
        <row r="45">
          <cell r="B45">
            <v>100187</v>
          </cell>
          <cell r="C45" t="str">
            <v xml:space="preserve"> IOB, PONDICHERRY,CIPL          </v>
          </cell>
          <cell r="D45">
            <v>1442923.08</v>
          </cell>
          <cell r="E45">
            <v>31883.64</v>
          </cell>
        </row>
        <row r="46">
          <cell r="B46">
            <v>100191</v>
          </cell>
          <cell r="C46" t="str">
            <v xml:space="preserve"> CHEQUES ON HAND                </v>
          </cell>
          <cell r="D46">
            <v>0</v>
          </cell>
          <cell r="E46">
            <v>0</v>
          </cell>
        </row>
        <row r="47">
          <cell r="B47">
            <v>100192</v>
          </cell>
          <cell r="C47" t="str">
            <v xml:space="preserve"> CASH IN TRANSIT                </v>
          </cell>
          <cell r="D47">
            <v>0</v>
          </cell>
          <cell r="E47">
            <v>0</v>
          </cell>
        </row>
        <row r="48">
          <cell r="B48">
            <v>105002</v>
          </cell>
          <cell r="C48" t="str">
            <v xml:space="preserve"> MARGIN MONEY GUARNTEE L/CS     </v>
          </cell>
          <cell r="D48">
            <v>0</v>
          </cell>
          <cell r="E48">
            <v>0</v>
          </cell>
        </row>
        <row r="49">
          <cell r="B49">
            <v>105003</v>
          </cell>
          <cell r="C49" t="str">
            <v xml:space="preserve"> FIXED DEPOISTS WITH BANK       </v>
          </cell>
          <cell r="D49">
            <v>0</v>
          </cell>
          <cell r="E49">
            <v>0</v>
          </cell>
        </row>
        <row r="50">
          <cell r="B50">
            <v>108118</v>
          </cell>
          <cell r="C50" t="str">
            <v xml:space="preserve"> RESTRICTED CASH - MARGIN MONEY </v>
          </cell>
          <cell r="D50">
            <v>25655000</v>
          </cell>
          <cell r="E50">
            <v>567417.74</v>
          </cell>
        </row>
        <row r="51">
          <cell r="B51">
            <v>108119</v>
          </cell>
          <cell r="C51" t="str">
            <v xml:space="preserve"> RESTRICTED CASH - INVESTMENTS  </v>
          </cell>
          <cell r="D51">
            <v>15000000</v>
          </cell>
          <cell r="E51">
            <v>330979.7</v>
          </cell>
        </row>
        <row r="52">
          <cell r="B52">
            <v>108200</v>
          </cell>
          <cell r="C52" t="str">
            <v xml:space="preserve"> RESTRICTED CASH-FIXED DEPOSITS </v>
          </cell>
          <cell r="D52">
            <v>71680320</v>
          </cell>
          <cell r="E52">
            <v>1581646.63</v>
          </cell>
        </row>
        <row r="53">
          <cell r="B53">
            <v>110010</v>
          </cell>
          <cell r="C53" t="str">
            <v xml:space="preserve"> TRADE ACCOUNTS RECEIVABLE EXT  </v>
          </cell>
          <cell r="D53">
            <v>1874712.09</v>
          </cell>
          <cell r="E53">
            <v>41270.83</v>
          </cell>
        </row>
        <row r="54">
          <cell r="B54">
            <v>110040</v>
          </cell>
          <cell r="C54" t="str">
            <v xml:space="preserve"> ADVANCE / UNALLOCATED - EXT    </v>
          </cell>
          <cell r="D54">
            <v>0</v>
          </cell>
          <cell r="E54">
            <v>0</v>
          </cell>
        </row>
        <row r="55">
          <cell r="B55">
            <v>110099</v>
          </cell>
          <cell r="C55" t="str">
            <v xml:space="preserve"> AR CONTROL CIPL NON BAAN DIV.  </v>
          </cell>
          <cell r="D55">
            <v>32247958.68</v>
          </cell>
          <cell r="E55">
            <v>709747.19999999995</v>
          </cell>
        </row>
        <row r="56">
          <cell r="B56">
            <v>110200</v>
          </cell>
          <cell r="C56" t="str">
            <v xml:space="preserve"> Sales Clearing BaaN            </v>
          </cell>
          <cell r="D56">
            <v>0</v>
          </cell>
          <cell r="E56">
            <v>0</v>
          </cell>
        </row>
        <row r="57">
          <cell r="B57">
            <v>111000</v>
          </cell>
          <cell r="C57" t="str">
            <v xml:space="preserve"> ALLOW.FOR DOUBTFUL DEBT SPECIF </v>
          </cell>
          <cell r="D57">
            <v>0</v>
          </cell>
          <cell r="E57">
            <v>0</v>
          </cell>
        </row>
        <row r="58">
          <cell r="B58">
            <v>111001</v>
          </cell>
          <cell r="C58" t="str">
            <v xml:space="preserve"> ALLOWANCE FOR DOUBTFUL GENERAL </v>
          </cell>
          <cell r="D58">
            <v>0</v>
          </cell>
          <cell r="E58">
            <v>0</v>
          </cell>
        </row>
        <row r="59">
          <cell r="B59">
            <v>112015</v>
          </cell>
          <cell r="C59" t="str">
            <v xml:space="preserve"> AR TRADE I/C: Sri Lanka _ 015  </v>
          </cell>
          <cell r="D59">
            <v>336267729.74000001</v>
          </cell>
          <cell r="E59">
            <v>7287357.4500000002</v>
          </cell>
        </row>
        <row r="60">
          <cell r="B60">
            <v>112016</v>
          </cell>
          <cell r="C60" t="str">
            <v xml:space="preserve"> AR TRADE I/C: USA_016          </v>
          </cell>
          <cell r="D60">
            <v>4348327044.1899996</v>
          </cell>
          <cell r="E60">
            <v>95471067.329999998</v>
          </cell>
        </row>
        <row r="61">
          <cell r="B61">
            <v>112017</v>
          </cell>
          <cell r="C61" t="str">
            <v xml:space="preserve"> AR TRADE I/C:International_017 </v>
          </cell>
          <cell r="D61">
            <v>77270576.689999998</v>
          </cell>
          <cell r="E61">
            <v>1685174.2</v>
          </cell>
        </row>
        <row r="62">
          <cell r="B62">
            <v>112018</v>
          </cell>
          <cell r="C62" t="str">
            <v xml:space="preserve"> AR TRADE I/C: Singapore_018    </v>
          </cell>
          <cell r="D62">
            <v>164959427.11000001</v>
          </cell>
          <cell r="E62">
            <v>3629883.16</v>
          </cell>
        </row>
        <row r="63">
          <cell r="B63">
            <v>112019</v>
          </cell>
          <cell r="C63" t="str">
            <v xml:space="preserve"> AR TRADE I/C: EUROPE_019       </v>
          </cell>
          <cell r="D63">
            <v>8301583.6600000001</v>
          </cell>
          <cell r="E63">
            <v>183052.67</v>
          </cell>
        </row>
        <row r="64">
          <cell r="B64">
            <v>112021</v>
          </cell>
          <cell r="C64" t="str">
            <v xml:space="preserve"> AR TRADE I/C: CIPL_021         </v>
          </cell>
          <cell r="D64">
            <v>0</v>
          </cell>
          <cell r="E64">
            <v>0</v>
          </cell>
        </row>
        <row r="65">
          <cell r="B65">
            <v>112022</v>
          </cell>
          <cell r="C65" t="str">
            <v xml:space="preserve"> AR TRADE I/C: CPIPL_022        </v>
          </cell>
          <cell r="D65">
            <v>0</v>
          </cell>
          <cell r="E65">
            <v>0</v>
          </cell>
        </row>
        <row r="66">
          <cell r="B66">
            <v>112097</v>
          </cell>
          <cell r="C66" t="str">
            <v xml:space="preserve"> AR TRADE NON BAAN I/C OFFSET   </v>
          </cell>
          <cell r="D66">
            <v>56040551.710000001</v>
          </cell>
          <cell r="E66">
            <v>1226898.44</v>
          </cell>
        </row>
        <row r="67">
          <cell r="B67">
            <v>112099</v>
          </cell>
          <cell r="C67" t="str">
            <v xml:space="preserve"> AR TRADE NON BAAN I/C-         </v>
          </cell>
          <cell r="D67">
            <v>0</v>
          </cell>
          <cell r="E67">
            <v>0</v>
          </cell>
        </row>
        <row r="68">
          <cell r="B68">
            <v>112115</v>
          </cell>
          <cell r="C68" t="str">
            <v xml:space="preserve"> I/C DUE FROM: Sri Lanka _015   </v>
          </cell>
          <cell r="D68">
            <v>10257806</v>
          </cell>
          <cell r="E68">
            <v>224472.48</v>
          </cell>
        </row>
        <row r="69">
          <cell r="B69">
            <v>112116</v>
          </cell>
          <cell r="C69" t="str">
            <v xml:space="preserve"> I/C DUE FROM: USA_016          </v>
          </cell>
          <cell r="D69">
            <v>281182564.94</v>
          </cell>
          <cell r="E69">
            <v>6173201.9800000004</v>
          </cell>
        </row>
        <row r="70">
          <cell r="B70">
            <v>112117</v>
          </cell>
          <cell r="C70" t="str">
            <v xml:space="preserve"> I/C DUE FROM:International_017 </v>
          </cell>
          <cell r="D70">
            <v>-66513.36</v>
          </cell>
          <cell r="E70">
            <v>-37.54</v>
          </cell>
        </row>
        <row r="71">
          <cell r="B71">
            <v>112118</v>
          </cell>
          <cell r="C71" t="str">
            <v xml:space="preserve"> I/C DUE FROM: Singapore_018    </v>
          </cell>
          <cell r="D71">
            <v>3024450</v>
          </cell>
          <cell r="E71">
            <v>66000</v>
          </cell>
        </row>
        <row r="72">
          <cell r="B72">
            <v>112120</v>
          </cell>
          <cell r="C72" t="str">
            <v xml:space="preserve"> I/C DUE FROM: Malaysia_020     </v>
          </cell>
          <cell r="D72">
            <v>1901013.83</v>
          </cell>
          <cell r="E72">
            <v>41889.32</v>
          </cell>
        </row>
        <row r="73">
          <cell r="B73">
            <v>112122</v>
          </cell>
          <cell r="C73" t="str">
            <v xml:space="preserve"> I/C DUE FROM: CPIPL_022        </v>
          </cell>
          <cell r="D73">
            <v>4765272.8899999997</v>
          </cell>
          <cell r="E73">
            <v>104616.75</v>
          </cell>
        </row>
        <row r="74">
          <cell r="B74">
            <v>112516</v>
          </cell>
          <cell r="C74" t="str">
            <v xml:space="preserve"> UNALL/ADV-IC REC: USA_016      </v>
          </cell>
          <cell r="D74">
            <v>0</v>
          </cell>
          <cell r="E74">
            <v>0</v>
          </cell>
        </row>
        <row r="75">
          <cell r="B75">
            <v>112522</v>
          </cell>
          <cell r="C75" t="str">
            <v xml:space="preserve"> UNALL/ADV-IC REC: CPIPL_022    </v>
          </cell>
          <cell r="D75">
            <v>-1593.82</v>
          </cell>
          <cell r="E75">
            <v>-35.119999999999997</v>
          </cell>
        </row>
        <row r="76">
          <cell r="B76">
            <v>114000</v>
          </cell>
          <cell r="C76" t="str">
            <v xml:space="preserve"> OTHER RECEIVABLE               </v>
          </cell>
          <cell r="D76">
            <v>146251.01999999999</v>
          </cell>
          <cell r="E76">
            <v>3227.28</v>
          </cell>
        </row>
        <row r="77">
          <cell r="B77">
            <v>114098</v>
          </cell>
          <cell r="C77" t="str">
            <v xml:space="preserve"> DUE FROM SUBSIDIARY COMPANY    </v>
          </cell>
          <cell r="D77">
            <v>3189361.13</v>
          </cell>
          <cell r="E77">
            <v>70308.039999999994</v>
          </cell>
        </row>
        <row r="78">
          <cell r="B78">
            <v>114101</v>
          </cell>
          <cell r="C78" t="str">
            <v xml:space="preserve"> INCOME TAX REFUND RECEIVABLE   </v>
          </cell>
          <cell r="D78">
            <v>9631</v>
          </cell>
          <cell r="E78">
            <v>212.97</v>
          </cell>
        </row>
        <row r="79">
          <cell r="B79">
            <v>116000</v>
          </cell>
          <cell r="C79" t="str">
            <v xml:space="preserve"> EMPLOYEE RECEIVABLES           </v>
          </cell>
          <cell r="D79">
            <v>2261745.65</v>
          </cell>
          <cell r="E79">
            <v>49890.8</v>
          </cell>
        </row>
        <row r="80">
          <cell r="B80">
            <v>116001</v>
          </cell>
          <cell r="C80" t="str">
            <v xml:space="preserve"> EMPLOYEE RECEIVABLES - HISTORY </v>
          </cell>
          <cell r="D80">
            <v>124497</v>
          </cell>
          <cell r="E80">
            <v>2744.96</v>
          </cell>
        </row>
        <row r="81">
          <cell r="B81">
            <v>119021</v>
          </cell>
          <cell r="C81" t="str">
            <v xml:space="preserve"> INVENTORY I/C- CIPL_021        </v>
          </cell>
          <cell r="D81">
            <v>0</v>
          </cell>
          <cell r="E81">
            <v>0</v>
          </cell>
        </row>
        <row r="82">
          <cell r="B82">
            <v>120003</v>
          </cell>
          <cell r="C82" t="str">
            <v xml:space="preserve"> INV. RM W/H 021R01 CIPL        </v>
          </cell>
          <cell r="D82">
            <v>210724519.52000001</v>
          </cell>
          <cell r="E82">
            <v>4654187.09</v>
          </cell>
        </row>
        <row r="83">
          <cell r="B83">
            <v>120006</v>
          </cell>
          <cell r="C83" t="str">
            <v xml:space="preserve"> INV. RAW MATERIAL 021R02       </v>
          </cell>
          <cell r="D83">
            <v>0</v>
          </cell>
          <cell r="E83">
            <v>0</v>
          </cell>
        </row>
        <row r="84">
          <cell r="B84">
            <v>120007</v>
          </cell>
          <cell r="C84" t="str">
            <v xml:space="preserve"> INV. RAW MATERIAL 021R03       </v>
          </cell>
          <cell r="D84">
            <v>203105279.72999999</v>
          </cell>
          <cell r="E84">
            <v>4485589.4400000004</v>
          </cell>
        </row>
        <row r="85">
          <cell r="B85">
            <v>120500</v>
          </cell>
          <cell r="C85" t="str">
            <v xml:space="preserve"> CONSIGN INV. W/H 021C01 CIPL   </v>
          </cell>
          <cell r="D85">
            <v>0</v>
          </cell>
          <cell r="E85">
            <v>0</v>
          </cell>
        </row>
        <row r="86">
          <cell r="B86">
            <v>120502</v>
          </cell>
          <cell r="C86" t="str">
            <v xml:space="preserve"> INV. W/H 021C02 micron hub     </v>
          </cell>
          <cell r="D86">
            <v>25844237.530000001</v>
          </cell>
          <cell r="E86">
            <v>570835.49</v>
          </cell>
        </row>
        <row r="87">
          <cell r="B87">
            <v>121000</v>
          </cell>
          <cell r="C87" t="str">
            <v xml:space="preserve"> INV. WIP TO WORK ORDERS        </v>
          </cell>
          <cell r="D87">
            <v>0.16</v>
          </cell>
          <cell r="E87">
            <v>0</v>
          </cell>
        </row>
        <row r="88">
          <cell r="B88">
            <v>121013</v>
          </cell>
          <cell r="C88" t="str">
            <v xml:space="preserve"> INV WIP W/H 021W01 CIPL#43-HSA </v>
          </cell>
          <cell r="D88">
            <v>14437744.92</v>
          </cell>
          <cell r="E88">
            <v>318952.12</v>
          </cell>
        </row>
        <row r="89">
          <cell r="B89">
            <v>121014</v>
          </cell>
          <cell r="C89" t="str">
            <v xml:space="preserve"> INV WIP W/H 021W02 CIPL#57-HSA </v>
          </cell>
          <cell r="D89">
            <v>12492319.949999999</v>
          </cell>
          <cell r="E89">
            <v>275962.03999999998</v>
          </cell>
        </row>
        <row r="90">
          <cell r="B90">
            <v>121015</v>
          </cell>
          <cell r="C90" t="str">
            <v xml:space="preserve"> INV WIP W/H 021W03 CIPL#42ACPA </v>
          </cell>
          <cell r="D90">
            <v>18621155.350000001</v>
          </cell>
          <cell r="E90">
            <v>411318.11</v>
          </cell>
        </row>
        <row r="91">
          <cell r="B91">
            <v>121016</v>
          </cell>
          <cell r="C91" t="str">
            <v xml:space="preserve"> INV WIP W/H 021W04 CCD#41      </v>
          </cell>
          <cell r="D91">
            <v>13887834.699999999</v>
          </cell>
          <cell r="E91">
            <v>306726.73</v>
          </cell>
        </row>
        <row r="92">
          <cell r="B92">
            <v>121017</v>
          </cell>
          <cell r="C92" t="str">
            <v xml:space="preserve"> INV WIP W/H 021W05 #84 MEMORY  </v>
          </cell>
          <cell r="D92">
            <v>21701303.949999999</v>
          </cell>
          <cell r="E92">
            <v>479250.17</v>
          </cell>
        </row>
        <row r="93">
          <cell r="B93">
            <v>121018</v>
          </cell>
          <cell r="C93" t="str">
            <v xml:space="preserve"> INV WIP W/H 021W06 CCD#83ECHMT </v>
          </cell>
          <cell r="D93">
            <v>55867538.210000001</v>
          </cell>
          <cell r="E93">
            <v>1233808.5900000001</v>
          </cell>
        </row>
        <row r="94">
          <cell r="B94">
            <v>121019</v>
          </cell>
          <cell r="C94" t="str">
            <v xml:space="preserve"> INV WIP W/H 021W07 #83-B       </v>
          </cell>
          <cell r="D94">
            <v>0</v>
          </cell>
          <cell r="E94">
            <v>0</v>
          </cell>
        </row>
        <row r="95">
          <cell r="B95">
            <v>121020</v>
          </cell>
          <cell r="C95" t="str">
            <v xml:space="preserve"> INV WIP W/H 021W08 #83-B       </v>
          </cell>
          <cell r="D95">
            <v>205325.24</v>
          </cell>
          <cell r="E95">
            <v>4535.95</v>
          </cell>
        </row>
        <row r="96">
          <cell r="B96">
            <v>121021</v>
          </cell>
          <cell r="C96" t="str">
            <v xml:space="preserve"> INV WIP W/H 021W09 #66HID      </v>
          </cell>
          <cell r="D96">
            <v>0</v>
          </cell>
          <cell r="E96">
            <v>0</v>
          </cell>
        </row>
        <row r="97">
          <cell r="B97">
            <v>121030</v>
          </cell>
          <cell r="C97" t="str">
            <v xml:space="preserve"> INV SUB CONT W/H 021E01        </v>
          </cell>
          <cell r="D97">
            <v>0</v>
          </cell>
          <cell r="E97">
            <v>0</v>
          </cell>
        </row>
        <row r="98">
          <cell r="B98">
            <v>121508</v>
          </cell>
          <cell r="C98" t="str">
            <v xml:space="preserve"> INV. MRB W/H 021M01 CIPL       </v>
          </cell>
          <cell r="D98">
            <v>9996923.0299999993</v>
          </cell>
          <cell r="E98">
            <v>220803.16</v>
          </cell>
        </row>
        <row r="99">
          <cell r="B99">
            <v>121509</v>
          </cell>
          <cell r="C99" t="str">
            <v xml:space="preserve"> INV. SCRAP W/H 021S01 CIPL     </v>
          </cell>
          <cell r="D99">
            <v>0</v>
          </cell>
          <cell r="E99">
            <v>0</v>
          </cell>
        </row>
        <row r="100">
          <cell r="B100">
            <v>121510</v>
          </cell>
          <cell r="C100" t="str">
            <v xml:space="preserve"> INV. RTV W/H 021V01 CIPL       </v>
          </cell>
          <cell r="D100">
            <v>116266968.8</v>
          </cell>
          <cell r="E100">
            <v>2567967.5699999998</v>
          </cell>
        </row>
        <row r="101">
          <cell r="B101">
            <v>121511</v>
          </cell>
          <cell r="C101" t="str">
            <v xml:space="preserve"> INV. RMA W/H 021X01 CIPL       </v>
          </cell>
          <cell r="D101">
            <v>899295.63</v>
          </cell>
          <cell r="E101">
            <v>19862.73</v>
          </cell>
        </row>
        <row r="102">
          <cell r="B102">
            <v>121520</v>
          </cell>
          <cell r="C102" t="str">
            <v xml:space="preserve"> INV. PRECISION 021X02 W/H      </v>
          </cell>
          <cell r="D102">
            <v>618093.87</v>
          </cell>
          <cell r="E102">
            <v>13652.11</v>
          </cell>
        </row>
        <row r="103">
          <cell r="B103">
            <v>121521</v>
          </cell>
          <cell r="C103" t="str">
            <v xml:space="preserve"> INV. PRECISION 021X03 W/H      </v>
          </cell>
          <cell r="D103">
            <v>2110720.6</v>
          </cell>
          <cell r="E103">
            <v>46628.2</v>
          </cell>
        </row>
        <row r="104">
          <cell r="B104">
            <v>122005</v>
          </cell>
          <cell r="C104" t="str">
            <v xml:space="preserve"> INV. FG W/H 021F01 CIPL        </v>
          </cell>
          <cell r="D104">
            <v>25846047.27</v>
          </cell>
          <cell r="E104">
            <v>570815.12</v>
          </cell>
        </row>
        <row r="105">
          <cell r="B105">
            <v>122010</v>
          </cell>
          <cell r="C105" t="str">
            <v xml:space="preserve"> INV. FG WAREHOUSE 021F02       </v>
          </cell>
          <cell r="D105">
            <v>34050363.409999996</v>
          </cell>
          <cell r="E105">
            <v>752153.31</v>
          </cell>
        </row>
        <row r="106">
          <cell r="B106">
            <v>123000</v>
          </cell>
          <cell r="C106" t="str">
            <v xml:space="preserve"> UNINVOICED SHIPMENTS- BAAN OUT </v>
          </cell>
          <cell r="D106">
            <v>0</v>
          </cell>
          <cell r="E106">
            <v>0</v>
          </cell>
        </row>
        <row r="107">
          <cell r="B107">
            <v>123015</v>
          </cell>
          <cell r="C107" t="str">
            <v xml:space="preserve"> UNINV SHPMNTS SRILANKA_015     </v>
          </cell>
          <cell r="D107">
            <v>0</v>
          </cell>
          <cell r="E107">
            <v>0</v>
          </cell>
        </row>
        <row r="108">
          <cell r="B108">
            <v>123016</v>
          </cell>
          <cell r="C108" t="str">
            <v xml:space="preserve"> UNINV SHPMNTS USA_016          </v>
          </cell>
          <cell r="D108">
            <v>0</v>
          </cell>
          <cell r="E108">
            <v>0</v>
          </cell>
        </row>
        <row r="109">
          <cell r="B109">
            <v>123018</v>
          </cell>
          <cell r="C109" t="str">
            <v xml:space="preserve"> UNINV SHPMNTS SINGAPORE_018    </v>
          </cell>
          <cell r="D109">
            <v>0</v>
          </cell>
          <cell r="E109">
            <v>0</v>
          </cell>
        </row>
        <row r="110">
          <cell r="B110">
            <v>123019</v>
          </cell>
          <cell r="C110" t="str">
            <v xml:space="preserve"> UNINV SHPMNTS UK_019           </v>
          </cell>
          <cell r="D110">
            <v>0</v>
          </cell>
          <cell r="E110">
            <v>0</v>
          </cell>
        </row>
        <row r="111">
          <cell r="B111">
            <v>123021</v>
          </cell>
          <cell r="C111" t="str">
            <v xml:space="preserve"> UNINV SHPMNTS CIPL_021         </v>
          </cell>
          <cell r="D111">
            <v>0</v>
          </cell>
          <cell r="E111">
            <v>0</v>
          </cell>
        </row>
        <row r="112">
          <cell r="B112">
            <v>123099</v>
          </cell>
          <cell r="C112" t="str">
            <v xml:space="preserve"> UNINV SHPMNTS INTERNAL CUSTOME </v>
          </cell>
          <cell r="D112">
            <v>0</v>
          </cell>
          <cell r="E112">
            <v>-0.02</v>
          </cell>
        </row>
        <row r="113">
          <cell r="B113">
            <v>123100</v>
          </cell>
          <cell r="C113" t="str">
            <v xml:space="preserve"> Inventory in Transit BaaN Clea </v>
          </cell>
          <cell r="D113">
            <v>0</v>
          </cell>
          <cell r="E113">
            <v>0</v>
          </cell>
        </row>
        <row r="114">
          <cell r="B114">
            <v>123121</v>
          </cell>
          <cell r="C114" t="str">
            <v xml:space="preserve"> Inventory in Transit: CIPL_021 </v>
          </cell>
          <cell r="D114">
            <v>30344.7</v>
          </cell>
          <cell r="E114">
            <v>0.41</v>
          </cell>
        </row>
        <row r="115">
          <cell r="B115">
            <v>123201</v>
          </cell>
          <cell r="C115" t="str">
            <v xml:space="preserve"> INVENTORY CIPL NON BAAN        </v>
          </cell>
          <cell r="D115">
            <v>14490411.119999999</v>
          </cell>
          <cell r="E115">
            <v>317794.40999999997</v>
          </cell>
        </row>
        <row r="116">
          <cell r="B116">
            <v>124000</v>
          </cell>
          <cell r="C116" t="str">
            <v xml:space="preserve"> Capitalized Direct LABOR &amp; OH  </v>
          </cell>
          <cell r="D116">
            <v>9604921.9299999997</v>
          </cell>
          <cell r="E116">
            <v>212146.26</v>
          </cell>
        </row>
        <row r="117">
          <cell r="B117">
            <v>126010</v>
          </cell>
          <cell r="C117" t="str">
            <v xml:space="preserve"> CAPITALIZED-PPV (STD-PO RSLT)  </v>
          </cell>
          <cell r="D117">
            <v>-15318486.539999999</v>
          </cell>
          <cell r="E117">
            <v>-343408.33</v>
          </cell>
        </row>
        <row r="118">
          <cell r="B118">
            <v>126011</v>
          </cell>
          <cell r="C118" t="str">
            <v xml:space="preserve"> CAP.PPV NON BAAN I/C DIVISIONS </v>
          </cell>
          <cell r="D118">
            <v>0</v>
          </cell>
          <cell r="E118">
            <v>0</v>
          </cell>
        </row>
        <row r="119">
          <cell r="B119">
            <v>128000</v>
          </cell>
          <cell r="C119" t="str">
            <v xml:space="preserve"> I/C CAPITALIZED (TP-STD)       </v>
          </cell>
          <cell r="D119">
            <v>0</v>
          </cell>
          <cell r="E119">
            <v>0</v>
          </cell>
        </row>
        <row r="120">
          <cell r="B120">
            <v>129001</v>
          </cell>
          <cell r="C120" t="str">
            <v xml:space="preserve"> Inventory reserves Specific    </v>
          </cell>
          <cell r="D120">
            <v>0</v>
          </cell>
          <cell r="E120">
            <v>7.0000000000000007E-2</v>
          </cell>
        </row>
        <row r="121">
          <cell r="B121">
            <v>129002</v>
          </cell>
          <cell r="C121" t="str">
            <v xml:space="preserve"> Inventory reserves Sp. integra </v>
          </cell>
          <cell r="D121">
            <v>-129499940.56</v>
          </cell>
          <cell r="E121">
            <v>-2838127.33</v>
          </cell>
        </row>
        <row r="122">
          <cell r="B122">
            <v>136000</v>
          </cell>
          <cell r="C122" t="str">
            <v xml:space="preserve"> PREPAID EXPENSES               </v>
          </cell>
          <cell r="D122">
            <v>621506.75</v>
          </cell>
          <cell r="E122">
            <v>13360.08</v>
          </cell>
        </row>
        <row r="123">
          <cell r="B123">
            <v>136010</v>
          </cell>
          <cell r="C123" t="str">
            <v xml:space="preserve"> PREPAID- INSURANCE             </v>
          </cell>
          <cell r="D123">
            <v>2245264.13</v>
          </cell>
          <cell r="E123">
            <v>49306.15</v>
          </cell>
        </row>
        <row r="124">
          <cell r="B124">
            <v>136090</v>
          </cell>
          <cell r="C124" t="str">
            <v xml:space="preserve"> PREPAID- OTHERS                </v>
          </cell>
          <cell r="D124">
            <v>1143752</v>
          </cell>
          <cell r="E124">
            <v>25263.62</v>
          </cell>
        </row>
        <row r="125">
          <cell r="B125">
            <v>137010</v>
          </cell>
          <cell r="C125" t="str">
            <v xml:space="preserve"> DEPOSITS - RENTAL              </v>
          </cell>
          <cell r="D125">
            <v>10008400</v>
          </cell>
          <cell r="E125">
            <v>220838.84</v>
          </cell>
        </row>
        <row r="126">
          <cell r="B126">
            <v>137011</v>
          </cell>
          <cell r="C126" t="str">
            <v xml:space="preserve"> CONTAINER DEPOSITS             </v>
          </cell>
          <cell r="D126">
            <v>120000</v>
          </cell>
          <cell r="E126">
            <v>2581.19</v>
          </cell>
        </row>
        <row r="127">
          <cell r="B127">
            <v>137020</v>
          </cell>
          <cell r="C127" t="str">
            <v xml:space="preserve"> DEPOSITS - OTHERS              </v>
          </cell>
          <cell r="D127">
            <v>6665529.5099999998</v>
          </cell>
          <cell r="E127">
            <v>146961.32</v>
          </cell>
        </row>
        <row r="128">
          <cell r="B128">
            <v>137031</v>
          </cell>
          <cell r="C128" t="str">
            <v xml:space="preserve"> ADVANCE - INCOME TAX           </v>
          </cell>
          <cell r="D128">
            <v>1357076.06</v>
          </cell>
          <cell r="E128">
            <v>29944.2</v>
          </cell>
        </row>
        <row r="129">
          <cell r="B129">
            <v>137032</v>
          </cell>
          <cell r="C129" t="str">
            <v xml:space="preserve"> ADVANCE WAGES - CONTRACTORS    </v>
          </cell>
          <cell r="D129">
            <v>15000</v>
          </cell>
          <cell r="E129">
            <v>330.52</v>
          </cell>
        </row>
        <row r="130">
          <cell r="B130">
            <v>140001</v>
          </cell>
          <cell r="C130" t="str">
            <v xml:space="preserve"> TDS ON INTEREST                </v>
          </cell>
          <cell r="D130">
            <v>1994241.07</v>
          </cell>
          <cell r="E130">
            <v>43981.54</v>
          </cell>
        </row>
        <row r="131">
          <cell r="B131">
            <v>140101</v>
          </cell>
          <cell r="C131" t="str">
            <v xml:space="preserve"> INT. ACCRUED FROM OTHER PARTIE </v>
          </cell>
          <cell r="D131">
            <v>11424836.58</v>
          </cell>
          <cell r="E131">
            <v>252579.74</v>
          </cell>
        </row>
        <row r="132">
          <cell r="B132">
            <v>151000</v>
          </cell>
          <cell r="C132" t="str">
            <v xml:space="preserve"> BUILDING                       </v>
          </cell>
          <cell r="D132">
            <v>36919.360000000001</v>
          </cell>
          <cell r="E132">
            <v>1052</v>
          </cell>
        </row>
        <row r="133">
          <cell r="B133">
            <v>151002</v>
          </cell>
          <cell r="C133" t="str">
            <v xml:space="preserve"> BUILDING IMPROVMENTS           </v>
          </cell>
          <cell r="D133">
            <v>160323038.09999999</v>
          </cell>
          <cell r="E133">
            <v>3504221.19</v>
          </cell>
        </row>
        <row r="134">
          <cell r="B134">
            <v>153000</v>
          </cell>
          <cell r="C134" t="str">
            <v xml:space="preserve"> MACHINERY &amp; EQUIPMENT          </v>
          </cell>
          <cell r="D134">
            <v>976276900.29999995</v>
          </cell>
          <cell r="E134">
            <v>21178722.469999999</v>
          </cell>
        </row>
        <row r="135">
          <cell r="B135">
            <v>154000</v>
          </cell>
          <cell r="C135" t="str">
            <v xml:space="preserve"> VEHICLES                       </v>
          </cell>
          <cell r="D135">
            <v>29687385.469999999</v>
          </cell>
          <cell r="E135">
            <v>785492.08</v>
          </cell>
        </row>
        <row r="136">
          <cell r="B136">
            <v>155000</v>
          </cell>
          <cell r="C136" t="str">
            <v xml:space="preserve"> OFFICE FURNITURE               </v>
          </cell>
          <cell r="D136">
            <v>8889324.7100000009</v>
          </cell>
          <cell r="E136">
            <v>240021.86</v>
          </cell>
        </row>
        <row r="137">
          <cell r="B137">
            <v>155001</v>
          </cell>
          <cell r="C137" t="str">
            <v xml:space="preserve"> OFFICE EQUIPMENT               </v>
          </cell>
          <cell r="D137">
            <v>6530806.7999999998</v>
          </cell>
          <cell r="E137">
            <v>192551.02</v>
          </cell>
        </row>
        <row r="138">
          <cell r="B138">
            <v>156000</v>
          </cell>
          <cell r="C138" t="str">
            <v xml:space="preserve"> TOOLS &amp; FIXTURES               </v>
          </cell>
          <cell r="D138">
            <v>0</v>
          </cell>
          <cell r="E138">
            <v>0</v>
          </cell>
        </row>
        <row r="139">
          <cell r="B139">
            <v>157000</v>
          </cell>
          <cell r="C139" t="str">
            <v xml:space="preserve"> COMPUTER EQUIPMENT             </v>
          </cell>
          <cell r="D139">
            <v>15060802.050000001</v>
          </cell>
          <cell r="E139">
            <v>557455.13</v>
          </cell>
        </row>
        <row r="140">
          <cell r="B140">
            <v>157100</v>
          </cell>
          <cell r="C140" t="str">
            <v xml:space="preserve"> COMPUTER EQUIPMENT-Software    </v>
          </cell>
          <cell r="D140">
            <v>1106400</v>
          </cell>
          <cell r="E140">
            <v>23070.87</v>
          </cell>
        </row>
        <row r="141">
          <cell r="B141">
            <v>159100</v>
          </cell>
          <cell r="C141" t="str">
            <v xml:space="preserve"> Capital WIP                    </v>
          </cell>
          <cell r="D141">
            <v>3520680</v>
          </cell>
          <cell r="E141">
            <v>77791.360000000001</v>
          </cell>
        </row>
        <row r="142">
          <cell r="B142">
            <v>161000</v>
          </cell>
          <cell r="C142" t="str">
            <v xml:space="preserve"> ACCUM DEPREC: BUILDING         </v>
          </cell>
          <cell r="D142">
            <v>-756.39</v>
          </cell>
          <cell r="E142">
            <v>-186.33</v>
          </cell>
        </row>
        <row r="143">
          <cell r="B143">
            <v>161002</v>
          </cell>
          <cell r="C143" t="str">
            <v xml:space="preserve"> ACC DEPR: BUILDING IMPRVMNT    </v>
          </cell>
          <cell r="D143">
            <v>-131525025.95999999</v>
          </cell>
          <cell r="E143">
            <v>-2918312.29</v>
          </cell>
        </row>
        <row r="144">
          <cell r="B144">
            <v>163000</v>
          </cell>
          <cell r="C144" t="str">
            <v xml:space="preserve"> ACCUM DEPREC:MACH &amp; EQUIP      </v>
          </cell>
          <cell r="D144">
            <v>-327323217.83999997</v>
          </cell>
          <cell r="E144">
            <v>-12553849.27</v>
          </cell>
        </row>
        <row r="145">
          <cell r="B145">
            <v>164000</v>
          </cell>
          <cell r="C145" t="str">
            <v xml:space="preserve"> ACCUM DEPREC: VEHICLES         </v>
          </cell>
          <cell r="D145">
            <v>-12358930.029999999</v>
          </cell>
          <cell r="E145">
            <v>-406600.39</v>
          </cell>
        </row>
        <row r="146">
          <cell r="B146">
            <v>165000</v>
          </cell>
          <cell r="C146" t="str">
            <v xml:space="preserve"> ACCUM DEPREC: OFFICE FURNTURE  </v>
          </cell>
          <cell r="D146">
            <v>-4772839.4400000004</v>
          </cell>
          <cell r="E146">
            <v>-132086.35</v>
          </cell>
        </row>
        <row r="147">
          <cell r="B147">
            <v>165001</v>
          </cell>
          <cell r="C147" t="str">
            <v xml:space="preserve"> ACCUM DEPREC: OFFICE EQUIP     </v>
          </cell>
          <cell r="D147">
            <v>-6563277.3799999999</v>
          </cell>
          <cell r="E147">
            <v>-173365.37</v>
          </cell>
        </row>
        <row r="148">
          <cell r="B148">
            <v>166000</v>
          </cell>
          <cell r="C148" t="str">
            <v xml:space="preserve"> ACCUM DEPREC: TOOLS/FIXTURES   </v>
          </cell>
          <cell r="D148">
            <v>0</v>
          </cell>
          <cell r="E148">
            <v>0</v>
          </cell>
        </row>
        <row r="149">
          <cell r="B149">
            <v>167000</v>
          </cell>
          <cell r="C149" t="str">
            <v xml:space="preserve"> ACCUM DEPREC: COMPUTER EQUIP   </v>
          </cell>
          <cell r="D149">
            <v>-4815090.04</v>
          </cell>
          <cell r="E149">
            <v>-338394.82</v>
          </cell>
        </row>
        <row r="150">
          <cell r="B150">
            <v>167100</v>
          </cell>
          <cell r="C150" t="str">
            <v xml:space="preserve"> ACCUM. DEPRECIATION SOFTWARE   </v>
          </cell>
          <cell r="D150">
            <v>-34483.64</v>
          </cell>
          <cell r="E150">
            <v>-718.15</v>
          </cell>
        </row>
        <row r="151">
          <cell r="B151">
            <v>170001</v>
          </cell>
          <cell r="C151" t="str">
            <v xml:space="preserve"> GRATUITY AND SUPER ANNU. SCHEM </v>
          </cell>
          <cell r="D151">
            <v>8679</v>
          </cell>
          <cell r="E151">
            <v>191.15</v>
          </cell>
        </row>
        <row r="152">
          <cell r="B152">
            <v>175000</v>
          </cell>
          <cell r="C152" t="str">
            <v xml:space="preserve"> INVESTMENT IN SUBSIDIARIES     </v>
          </cell>
          <cell r="D152">
            <v>100000</v>
          </cell>
          <cell r="E152">
            <v>2206.5300000000002</v>
          </cell>
        </row>
        <row r="153">
          <cell r="B153">
            <v>177000</v>
          </cell>
          <cell r="C153" t="str">
            <v xml:space="preserve"> OTHER INVESTEMENTS             </v>
          </cell>
          <cell r="D153">
            <v>50000</v>
          </cell>
          <cell r="E153">
            <v>1103.8399999999999</v>
          </cell>
        </row>
        <row r="154">
          <cell r="B154">
            <v>200005</v>
          </cell>
          <cell r="C154" t="str">
            <v xml:space="preserve"> BILL DISCOUNTING - SUMITOMO    </v>
          </cell>
          <cell r="D154">
            <v>0</v>
          </cell>
          <cell r="E154">
            <v>0</v>
          </cell>
        </row>
        <row r="155">
          <cell r="B155">
            <v>200006</v>
          </cell>
          <cell r="C155" t="str">
            <v xml:space="preserve"> BILL DISCOUNTING - UWB         </v>
          </cell>
          <cell r="D155">
            <v>-149990769.41999999</v>
          </cell>
          <cell r="E155">
            <v>-3346362.59</v>
          </cell>
        </row>
        <row r="156">
          <cell r="B156">
            <v>200007</v>
          </cell>
          <cell r="C156" t="str">
            <v xml:space="preserve"> BILL CRYSTALISED-SUMITOMO      </v>
          </cell>
          <cell r="D156">
            <v>0</v>
          </cell>
          <cell r="E156">
            <v>0</v>
          </cell>
        </row>
        <row r="157">
          <cell r="B157">
            <v>200009</v>
          </cell>
          <cell r="C157" t="str">
            <v xml:space="preserve"> BILL CRYSTALISED -UWB          </v>
          </cell>
          <cell r="D157">
            <v>0</v>
          </cell>
          <cell r="E157">
            <v>0.01</v>
          </cell>
        </row>
        <row r="158">
          <cell r="B158">
            <v>200010</v>
          </cell>
          <cell r="C158" t="str">
            <v xml:space="preserve"> RUPEE ADV AGNST BILLS - SBI    </v>
          </cell>
          <cell r="D158">
            <v>-115971000</v>
          </cell>
          <cell r="E158">
            <v>-2575393.6800000002</v>
          </cell>
        </row>
        <row r="159">
          <cell r="B159">
            <v>200011</v>
          </cell>
          <cell r="C159" t="str">
            <v xml:space="preserve"> RUPEE ADV AGNST BILLS - UWB    </v>
          </cell>
          <cell r="D159">
            <v>0</v>
          </cell>
          <cell r="E159">
            <v>0</v>
          </cell>
        </row>
        <row r="160">
          <cell r="B160">
            <v>200014</v>
          </cell>
          <cell r="C160" t="str">
            <v xml:space="preserve"> BILL DISCOUNTED - DCB          </v>
          </cell>
          <cell r="D160">
            <v>0</v>
          </cell>
          <cell r="E160">
            <v>0</v>
          </cell>
        </row>
        <row r="161">
          <cell r="B161">
            <v>200025</v>
          </cell>
          <cell r="C161" t="str">
            <v xml:space="preserve"> BILL DISCOUNTING IOB - PONDY   </v>
          </cell>
          <cell r="D161">
            <v>-1141400</v>
          </cell>
          <cell r="E161">
            <v>-25210.38</v>
          </cell>
        </row>
        <row r="162">
          <cell r="B162">
            <v>213000</v>
          </cell>
          <cell r="C162" t="str">
            <v xml:space="preserve"> TRADE AP - EXTERNAL - Ext      </v>
          </cell>
          <cell r="D162">
            <v>-219407858.75</v>
          </cell>
          <cell r="E162">
            <v>-5018768.75</v>
          </cell>
        </row>
        <row r="163">
          <cell r="B163">
            <v>213010</v>
          </cell>
          <cell r="C163" t="str">
            <v xml:space="preserve"> GOODS RECV, NO INVOICE - EXT   </v>
          </cell>
          <cell r="D163">
            <v>-20772396.449999999</v>
          </cell>
          <cell r="E163">
            <v>-458168.37</v>
          </cell>
        </row>
        <row r="164">
          <cell r="B164">
            <v>213011</v>
          </cell>
          <cell r="C164" t="str">
            <v xml:space="preserve"> GRNI PRE BAAN                  </v>
          </cell>
          <cell r="D164">
            <v>-13753788.560000001</v>
          </cell>
          <cell r="E164">
            <v>-296929.8</v>
          </cell>
        </row>
        <row r="165">
          <cell r="B165">
            <v>213020</v>
          </cell>
          <cell r="C165" t="str">
            <v xml:space="preserve"> REG INVOICE, NOT APPROVED- EXT </v>
          </cell>
          <cell r="D165">
            <v>0</v>
          </cell>
          <cell r="E165">
            <v>0</v>
          </cell>
        </row>
        <row r="166">
          <cell r="B166">
            <v>213030</v>
          </cell>
          <cell r="C166" t="str">
            <v xml:space="preserve"> ADVANCE/UNALLOCATED PMT-EXT    </v>
          </cell>
          <cell r="D166">
            <v>31255347.41</v>
          </cell>
          <cell r="E166">
            <v>691440.89</v>
          </cell>
        </row>
        <row r="167">
          <cell r="B167">
            <v>213094</v>
          </cell>
          <cell r="C167" t="str">
            <v xml:space="preserve"> NON BAAN HO CONTROL ACCOUNT    </v>
          </cell>
          <cell r="D167">
            <v>37328338.850000001</v>
          </cell>
          <cell r="E167">
            <v>824736.92</v>
          </cell>
        </row>
        <row r="168">
          <cell r="B168">
            <v>213095</v>
          </cell>
          <cell r="C168" t="str">
            <v xml:space="preserve"> NON BAAN NOIDA CONTROL ACCOUNT </v>
          </cell>
          <cell r="D168">
            <v>-85778793.989999995</v>
          </cell>
          <cell r="E168">
            <v>-1892299.38</v>
          </cell>
        </row>
        <row r="169">
          <cell r="B169">
            <v>213096</v>
          </cell>
          <cell r="C169" t="str">
            <v xml:space="preserve"> NON BAAN CHENNAI CONTROL  A/C  </v>
          </cell>
          <cell r="D169">
            <v>38053899.840000004</v>
          </cell>
          <cell r="E169">
            <v>838670.21</v>
          </cell>
        </row>
        <row r="170">
          <cell r="B170">
            <v>213097</v>
          </cell>
          <cell r="C170" t="str">
            <v xml:space="preserve"> NON BAAN PONDY CONTROL A/C     </v>
          </cell>
          <cell r="D170">
            <v>10396555.300000001</v>
          </cell>
          <cell r="E170">
            <v>228892.25</v>
          </cell>
        </row>
        <row r="171">
          <cell r="B171">
            <v>213098</v>
          </cell>
          <cell r="C171" t="str">
            <v xml:space="preserve"> PROVISION FOR DOUBTFUL ADVANCE </v>
          </cell>
          <cell r="D171">
            <v>-1996777</v>
          </cell>
          <cell r="E171">
            <v>-44060</v>
          </cell>
        </row>
        <row r="172">
          <cell r="B172">
            <v>213099</v>
          </cell>
          <cell r="C172" t="str">
            <v xml:space="preserve"> AP CONTROL CIPL NON BAAN DIVI. </v>
          </cell>
          <cell r="D172">
            <v>-4394891.3099999996</v>
          </cell>
          <cell r="E172">
            <v>-100703.56</v>
          </cell>
        </row>
        <row r="173">
          <cell r="B173">
            <v>215015</v>
          </cell>
          <cell r="C173" t="str">
            <v xml:space="preserve"> AP TRADE I/C: Sri Lanka _ 015  </v>
          </cell>
          <cell r="D173">
            <v>-190048660.66</v>
          </cell>
          <cell r="E173">
            <v>-4088537.22</v>
          </cell>
        </row>
        <row r="174">
          <cell r="B174">
            <v>215016</v>
          </cell>
          <cell r="C174" t="str">
            <v xml:space="preserve"> AP TRADE I/C: USA_016          </v>
          </cell>
          <cell r="D174">
            <v>-1752354217.9200001</v>
          </cell>
          <cell r="E174">
            <v>-38394617.299999997</v>
          </cell>
        </row>
        <row r="175">
          <cell r="B175">
            <v>215017</v>
          </cell>
          <cell r="C175" t="str">
            <v xml:space="preserve"> AP TRADE I/C:International_017 </v>
          </cell>
          <cell r="D175">
            <v>-1037236420.52</v>
          </cell>
          <cell r="E175">
            <v>-22630144.02</v>
          </cell>
        </row>
        <row r="176">
          <cell r="B176">
            <v>215018</v>
          </cell>
          <cell r="C176" t="str">
            <v xml:space="preserve"> AP TRADE I/C: Singapore_018    </v>
          </cell>
          <cell r="D176">
            <v>-391912</v>
          </cell>
          <cell r="E176">
            <v>-8357.9500000000007</v>
          </cell>
        </row>
        <row r="177">
          <cell r="B177">
            <v>215019</v>
          </cell>
          <cell r="C177" t="str">
            <v xml:space="preserve"> AP TRADE I/C: Europe_019       </v>
          </cell>
          <cell r="D177">
            <v>-554433.57999999996</v>
          </cell>
          <cell r="E177">
            <v>-12245.91</v>
          </cell>
        </row>
        <row r="178">
          <cell r="B178">
            <v>215020</v>
          </cell>
          <cell r="C178" t="str">
            <v xml:space="preserve"> AP TRADE I/C: Malaysia_020     </v>
          </cell>
          <cell r="D178">
            <v>-16389069.99</v>
          </cell>
          <cell r="E178">
            <v>-334255.09999999998</v>
          </cell>
        </row>
        <row r="179">
          <cell r="B179">
            <v>215022</v>
          </cell>
          <cell r="C179" t="str">
            <v xml:space="preserve"> AP TRADE I/C: CPIPL_022        </v>
          </cell>
          <cell r="D179">
            <v>-5400352.0999999996</v>
          </cell>
          <cell r="E179">
            <v>-119224.21</v>
          </cell>
        </row>
        <row r="180">
          <cell r="B180">
            <v>215096</v>
          </cell>
          <cell r="C180" t="str">
            <v xml:space="preserve"> AP TRADE NON BAAN I/C OFFSET   </v>
          </cell>
          <cell r="D180">
            <v>-73484591.840000004</v>
          </cell>
          <cell r="E180">
            <v>-1642070.13</v>
          </cell>
        </row>
        <row r="181">
          <cell r="B181">
            <v>215097</v>
          </cell>
          <cell r="C181" t="str">
            <v xml:space="preserve"> SUNDRY INTERCO PAYABLE         </v>
          </cell>
          <cell r="D181">
            <v>0</v>
          </cell>
          <cell r="E181">
            <v>0</v>
          </cell>
        </row>
        <row r="182">
          <cell r="B182">
            <v>215098</v>
          </cell>
          <cell r="C182" t="str">
            <v xml:space="preserve"> AP TRADE AFFL NON ELIMINATING  </v>
          </cell>
          <cell r="D182">
            <v>-1640948.7</v>
          </cell>
          <cell r="E182">
            <v>-36953.81</v>
          </cell>
        </row>
        <row r="183">
          <cell r="B183">
            <v>215099</v>
          </cell>
          <cell r="C183" t="str">
            <v xml:space="preserve"> AP TRADE NON BAAN I/C          </v>
          </cell>
          <cell r="D183">
            <v>0</v>
          </cell>
          <cell r="E183">
            <v>0</v>
          </cell>
        </row>
        <row r="184">
          <cell r="B184">
            <v>215115</v>
          </cell>
          <cell r="C184" t="str">
            <v xml:space="preserve"> I/C DUE TO: Sri_Lanka_015      </v>
          </cell>
          <cell r="D184">
            <v>-1079209.1000000001</v>
          </cell>
          <cell r="E184">
            <v>-24117.17</v>
          </cell>
        </row>
        <row r="185">
          <cell r="B185">
            <v>215116</v>
          </cell>
          <cell r="C185" t="str">
            <v xml:space="preserve"> I/C DUE TO: USA_016            </v>
          </cell>
          <cell r="D185">
            <v>-657135499.01999998</v>
          </cell>
          <cell r="E185">
            <v>-14408563.49</v>
          </cell>
        </row>
        <row r="186">
          <cell r="B186">
            <v>215117</v>
          </cell>
          <cell r="C186" t="str">
            <v xml:space="preserve"> I/C DUE TO: International_017  </v>
          </cell>
          <cell r="D186">
            <v>-891309716.26999998</v>
          </cell>
          <cell r="E186">
            <v>-19596114.109999999</v>
          </cell>
        </row>
        <row r="187">
          <cell r="B187">
            <v>215118</v>
          </cell>
          <cell r="C187" t="str">
            <v xml:space="preserve"> I/C DUE TO: Singapore_018      </v>
          </cell>
          <cell r="D187">
            <v>-3393108.47</v>
          </cell>
          <cell r="E187">
            <v>-74779.25</v>
          </cell>
        </row>
        <row r="188">
          <cell r="B188">
            <v>215120</v>
          </cell>
          <cell r="C188" t="str">
            <v xml:space="preserve"> I/C DUE TO: Malaysia_020       </v>
          </cell>
          <cell r="D188">
            <v>-11443944.35</v>
          </cell>
          <cell r="E188">
            <v>-251617.97</v>
          </cell>
        </row>
        <row r="189">
          <cell r="B189">
            <v>215122</v>
          </cell>
          <cell r="C189" t="str">
            <v xml:space="preserve"> I/C DUE TO: CPIPL_022          </v>
          </cell>
          <cell r="D189">
            <v>-738726.52</v>
          </cell>
          <cell r="E189">
            <v>-16213.36</v>
          </cell>
        </row>
        <row r="190">
          <cell r="B190">
            <v>215215</v>
          </cell>
          <cell r="C190" t="str">
            <v xml:space="preserve"> I/C GRNI Sri Lanka_015         </v>
          </cell>
          <cell r="D190">
            <v>0</v>
          </cell>
          <cell r="E190">
            <v>0</v>
          </cell>
        </row>
        <row r="191">
          <cell r="B191">
            <v>215216</v>
          </cell>
          <cell r="C191" t="str">
            <v xml:space="preserve"> I/C GRNI USA_016               </v>
          </cell>
          <cell r="D191">
            <v>-346055.08</v>
          </cell>
          <cell r="E191">
            <v>-7578</v>
          </cell>
        </row>
        <row r="192">
          <cell r="B192">
            <v>215217</v>
          </cell>
          <cell r="C192" t="str">
            <v xml:space="preserve"> I/C GRNI International_017     </v>
          </cell>
          <cell r="D192">
            <v>0</v>
          </cell>
          <cell r="E192">
            <v>0</v>
          </cell>
        </row>
        <row r="193">
          <cell r="B193">
            <v>215218</v>
          </cell>
          <cell r="C193" t="str">
            <v xml:space="preserve"> I/C GRNI Singapore_018         </v>
          </cell>
          <cell r="D193">
            <v>0</v>
          </cell>
          <cell r="E193">
            <v>0</v>
          </cell>
        </row>
        <row r="194">
          <cell r="B194">
            <v>215220</v>
          </cell>
          <cell r="C194" t="str">
            <v xml:space="preserve"> I/C GRNI Malaysia_020          </v>
          </cell>
          <cell r="D194">
            <v>0</v>
          </cell>
          <cell r="E194">
            <v>0</v>
          </cell>
        </row>
        <row r="195">
          <cell r="B195">
            <v>215299</v>
          </cell>
          <cell r="C195" t="str">
            <v xml:space="preserve"> I/C GRNI NON BAAN INTERNAL     </v>
          </cell>
          <cell r="D195">
            <v>-1748886.25</v>
          </cell>
          <cell r="E195">
            <v>-38628.35</v>
          </cell>
        </row>
        <row r="196">
          <cell r="B196">
            <v>215315</v>
          </cell>
          <cell r="C196" t="str">
            <v xml:space="preserve"> AP Trade I/C: Registered not A </v>
          </cell>
          <cell r="D196">
            <v>280705</v>
          </cell>
          <cell r="E196">
            <v>6200</v>
          </cell>
        </row>
        <row r="197">
          <cell r="B197">
            <v>215316</v>
          </cell>
          <cell r="C197" t="str">
            <v xml:space="preserve"> AP Trade I/C: Registered not A </v>
          </cell>
          <cell r="D197">
            <v>1888787.45</v>
          </cell>
          <cell r="E197">
            <v>41718.11</v>
          </cell>
        </row>
        <row r="198">
          <cell r="B198">
            <v>215317</v>
          </cell>
          <cell r="C198" t="str">
            <v xml:space="preserve"> AP Trade I/C: Registered not A </v>
          </cell>
          <cell r="D198">
            <v>0</v>
          </cell>
          <cell r="E198">
            <v>0</v>
          </cell>
        </row>
        <row r="199">
          <cell r="B199">
            <v>215319</v>
          </cell>
          <cell r="C199" t="str">
            <v xml:space="preserve"> AP Trade I/C: Registered not A </v>
          </cell>
          <cell r="D199">
            <v>0</v>
          </cell>
          <cell r="E199">
            <v>0</v>
          </cell>
        </row>
        <row r="200">
          <cell r="B200">
            <v>215320</v>
          </cell>
          <cell r="C200" t="str">
            <v xml:space="preserve"> AP Trade I/C: Registered not A </v>
          </cell>
          <cell r="D200">
            <v>2120.6799999999998</v>
          </cell>
          <cell r="E200">
            <v>46.84</v>
          </cell>
        </row>
        <row r="201">
          <cell r="B201">
            <v>215321</v>
          </cell>
          <cell r="C201" t="str">
            <v xml:space="preserve"> AP Trade I/C: Registered not A </v>
          </cell>
          <cell r="D201">
            <v>0</v>
          </cell>
          <cell r="E201">
            <v>0</v>
          </cell>
        </row>
        <row r="202">
          <cell r="B202">
            <v>215322</v>
          </cell>
          <cell r="C202" t="str">
            <v xml:space="preserve"> AP Trade I/C: Registered not A </v>
          </cell>
          <cell r="D202">
            <v>0</v>
          </cell>
          <cell r="E202">
            <v>0</v>
          </cell>
        </row>
        <row r="203">
          <cell r="B203">
            <v>215399</v>
          </cell>
          <cell r="C203" t="str">
            <v xml:space="preserve"> INTERCO GOODS IN TRANSIT       </v>
          </cell>
          <cell r="D203">
            <v>124867348.34999999</v>
          </cell>
          <cell r="E203">
            <v>2582364.19</v>
          </cell>
        </row>
        <row r="204">
          <cell r="B204">
            <v>215522</v>
          </cell>
          <cell r="C204" t="str">
            <v xml:space="preserve"> UNALL/ADV PMT CPIPL_022        </v>
          </cell>
          <cell r="D204">
            <v>1372520</v>
          </cell>
          <cell r="E204">
            <v>30315.200000000001</v>
          </cell>
        </row>
        <row r="205">
          <cell r="B205">
            <v>216500</v>
          </cell>
          <cell r="C205" t="str">
            <v xml:space="preserve"> EMPLOYEE PAYABLES              </v>
          </cell>
          <cell r="D205">
            <v>-93000</v>
          </cell>
          <cell r="E205">
            <v>-2054.1</v>
          </cell>
        </row>
        <row r="206">
          <cell r="B206">
            <v>217000</v>
          </cell>
          <cell r="C206" t="str">
            <v xml:space="preserve"> ACCRUED PAYROLL                </v>
          </cell>
          <cell r="D206">
            <v>0.22</v>
          </cell>
          <cell r="E206">
            <v>12.03</v>
          </cell>
        </row>
        <row r="207">
          <cell r="B207">
            <v>217002</v>
          </cell>
          <cell r="C207" t="str">
            <v xml:space="preserve"> ACCRUED SALARY AND WAGES (EMP) </v>
          </cell>
          <cell r="D207">
            <v>-10171821.73</v>
          </cell>
          <cell r="E207">
            <v>-224673.11</v>
          </cell>
        </row>
        <row r="208">
          <cell r="B208">
            <v>217003</v>
          </cell>
          <cell r="C208" t="str">
            <v xml:space="preserve"> ACCRUED SALARY AND WAGES(CONT) </v>
          </cell>
          <cell r="D208">
            <v>-738444</v>
          </cell>
          <cell r="E208">
            <v>-16310.19</v>
          </cell>
        </row>
        <row r="209">
          <cell r="B209">
            <v>217004</v>
          </cell>
          <cell r="C209" t="str">
            <v xml:space="preserve"> ACCRUED SALARY &amp; BEN. DIRECTOR </v>
          </cell>
          <cell r="D209">
            <v>-787842</v>
          </cell>
          <cell r="E209">
            <v>-17321.46</v>
          </cell>
        </row>
        <row r="210">
          <cell r="B210">
            <v>218000</v>
          </cell>
          <cell r="C210" t="str">
            <v xml:space="preserve"> ACCRUED BONUS                  </v>
          </cell>
          <cell r="D210">
            <v>-4749261.5999999996</v>
          </cell>
          <cell r="E210">
            <v>-104819.92</v>
          </cell>
        </row>
        <row r="211">
          <cell r="B211">
            <v>220000</v>
          </cell>
          <cell r="C211" t="str">
            <v xml:space="preserve"> ACCRUED BENEFITS               </v>
          </cell>
          <cell r="D211">
            <v>-4797197</v>
          </cell>
          <cell r="E211">
            <v>-105957</v>
          </cell>
        </row>
        <row r="212">
          <cell r="B212">
            <v>220001</v>
          </cell>
          <cell r="C212" t="str">
            <v xml:space="preserve"> ACCRUED VACATION               </v>
          </cell>
          <cell r="D212">
            <v>-2975282.39</v>
          </cell>
          <cell r="E212">
            <v>-65730.679999999993</v>
          </cell>
        </row>
        <row r="213">
          <cell r="B213">
            <v>220005</v>
          </cell>
          <cell r="C213" t="str">
            <v xml:space="preserve"> ACCRUED UNCLAIMED              </v>
          </cell>
          <cell r="D213">
            <v>-4744229.2699999996</v>
          </cell>
          <cell r="E213">
            <v>-104677.21</v>
          </cell>
        </row>
        <row r="214">
          <cell r="B214">
            <v>220007</v>
          </cell>
          <cell r="C214" t="str">
            <v xml:space="preserve"> EMPLOYEE CON. TO EPF           </v>
          </cell>
          <cell r="D214">
            <v>-879305.6</v>
          </cell>
          <cell r="E214">
            <v>-19389.849999999999</v>
          </cell>
        </row>
        <row r="215">
          <cell r="B215">
            <v>220008</v>
          </cell>
          <cell r="C215" t="str">
            <v xml:space="preserve"> EMPLOYEE CONT. TO ESIC         </v>
          </cell>
          <cell r="D215">
            <v>-77338.11</v>
          </cell>
          <cell r="E215">
            <v>-1707.92</v>
          </cell>
        </row>
        <row r="216">
          <cell r="B216">
            <v>220009</v>
          </cell>
          <cell r="C216" t="str">
            <v xml:space="preserve"> EMPLOYEE CONT. TO LWF          </v>
          </cell>
          <cell r="D216">
            <v>0</v>
          </cell>
          <cell r="E216">
            <v>0</v>
          </cell>
        </row>
        <row r="217">
          <cell r="B217">
            <v>220010</v>
          </cell>
          <cell r="C217" t="str">
            <v xml:space="preserve"> EMPLOYEE CONT TO PRFOESSION TX </v>
          </cell>
          <cell r="D217">
            <v>-118825</v>
          </cell>
          <cell r="E217">
            <v>-2631.69</v>
          </cell>
        </row>
        <row r="218">
          <cell r="B218">
            <v>220013</v>
          </cell>
          <cell r="C218" t="str">
            <v xml:space="preserve"> UNCLAIMED CONVEYANCE           </v>
          </cell>
          <cell r="D218">
            <v>0</v>
          </cell>
          <cell r="E218">
            <v>-6.07</v>
          </cell>
        </row>
        <row r="219">
          <cell r="B219">
            <v>220014</v>
          </cell>
          <cell r="C219" t="str">
            <v xml:space="preserve"> CAR INSTALLMENT RECOVERY A/C   </v>
          </cell>
          <cell r="D219">
            <v>-447351</v>
          </cell>
          <cell r="E219">
            <v>-9864.61</v>
          </cell>
        </row>
        <row r="220">
          <cell r="B220">
            <v>222000</v>
          </cell>
          <cell r="C220" t="str">
            <v xml:space="preserve"> SALES/VAT TAXES PAYABLE        </v>
          </cell>
          <cell r="D220">
            <v>-20022.95</v>
          </cell>
          <cell r="E220">
            <v>-441.48</v>
          </cell>
        </row>
        <row r="221">
          <cell r="B221">
            <v>222001</v>
          </cell>
          <cell r="C221" t="str">
            <v xml:space="preserve"> PURCHASE USE TAX               </v>
          </cell>
          <cell r="D221">
            <v>-7222.5</v>
          </cell>
          <cell r="E221">
            <v>-159.53</v>
          </cell>
        </row>
        <row r="222">
          <cell r="B222">
            <v>223001</v>
          </cell>
          <cell r="C222" t="str">
            <v xml:space="preserve"> CONTRACTORS STATUT. DUE PAYABL </v>
          </cell>
          <cell r="D222">
            <v>-2217945.54</v>
          </cell>
          <cell r="E222">
            <v>-49228.65</v>
          </cell>
        </row>
        <row r="223">
          <cell r="B223">
            <v>227000</v>
          </cell>
          <cell r="C223" t="str">
            <v xml:space="preserve"> INTEREST ACCRUED AND DUE       </v>
          </cell>
          <cell r="D223">
            <v>-16513162.689999999</v>
          </cell>
          <cell r="E223">
            <v>-358253.2</v>
          </cell>
        </row>
        <row r="224">
          <cell r="B224">
            <v>227001</v>
          </cell>
          <cell r="C224" t="str">
            <v xml:space="preserve"> INTEREST ACCRUED BUT NOT DUE   </v>
          </cell>
          <cell r="D224">
            <v>-587635</v>
          </cell>
          <cell r="E224">
            <v>-12992.58</v>
          </cell>
        </row>
        <row r="225">
          <cell r="B225">
            <v>228000</v>
          </cell>
          <cell r="C225" t="str">
            <v xml:space="preserve"> ACCRUED LEGAL                  </v>
          </cell>
          <cell r="D225">
            <v>0</v>
          </cell>
          <cell r="E225">
            <v>0</v>
          </cell>
        </row>
        <row r="226">
          <cell r="B226">
            <v>230000</v>
          </cell>
          <cell r="C226" t="str">
            <v xml:space="preserve"> OTHER ACCRUED LIABILITIES      </v>
          </cell>
          <cell r="D226">
            <v>-12199142.43</v>
          </cell>
          <cell r="E226">
            <v>-278491</v>
          </cell>
        </row>
        <row r="227">
          <cell r="B227">
            <v>230002</v>
          </cell>
          <cell r="C227" t="str">
            <v xml:space="preserve"> WITHHOLDING TAX - EXTERNAL     </v>
          </cell>
          <cell r="D227">
            <v>-679423.3</v>
          </cell>
          <cell r="E227">
            <v>-15007.09</v>
          </cell>
        </row>
        <row r="228">
          <cell r="B228">
            <v>230020</v>
          </cell>
          <cell r="C228" t="str">
            <v xml:space="preserve"> ACCRUALS - WATER               </v>
          </cell>
          <cell r="D228">
            <v>-354847</v>
          </cell>
          <cell r="E228">
            <v>-7912.92</v>
          </cell>
        </row>
        <row r="229">
          <cell r="B229">
            <v>230021</v>
          </cell>
          <cell r="C229" t="str">
            <v xml:space="preserve"> ACCRUALS - ELECTRICITY         </v>
          </cell>
          <cell r="D229">
            <v>-7320695</v>
          </cell>
          <cell r="E229">
            <v>-162373.23000000001</v>
          </cell>
        </row>
        <row r="230">
          <cell r="B230">
            <v>230023</v>
          </cell>
          <cell r="C230" t="str">
            <v xml:space="preserve"> ACCRUALS - TELEPHONES          </v>
          </cell>
          <cell r="D230">
            <v>-828883.56</v>
          </cell>
          <cell r="E230">
            <v>-18300.89</v>
          </cell>
        </row>
        <row r="231">
          <cell r="B231">
            <v>230024</v>
          </cell>
          <cell r="C231" t="str">
            <v xml:space="preserve"> ACCRUALS - CANTEEN,BEVERAGES   </v>
          </cell>
          <cell r="D231">
            <v>-564695</v>
          </cell>
          <cell r="E231">
            <v>-12396.97</v>
          </cell>
        </row>
        <row r="232">
          <cell r="B232">
            <v>230025</v>
          </cell>
          <cell r="C232" t="str">
            <v xml:space="preserve"> ACCRUALS - SUBCON WORKERS      </v>
          </cell>
          <cell r="D232">
            <v>0</v>
          </cell>
          <cell r="E232">
            <v>0</v>
          </cell>
        </row>
        <row r="233">
          <cell r="B233">
            <v>230027</v>
          </cell>
          <cell r="C233" t="str">
            <v xml:space="preserve"> ACCRUALS - LEASED &amp; RENTAL     </v>
          </cell>
          <cell r="D233">
            <v>-6324393</v>
          </cell>
          <cell r="E233">
            <v>-140001.39000000001</v>
          </cell>
        </row>
        <row r="234">
          <cell r="B234">
            <v>230031</v>
          </cell>
          <cell r="C234" t="str">
            <v xml:space="preserve"> ACCRUALS - REPAIR &amp; MAINTENANC </v>
          </cell>
          <cell r="D234">
            <v>-675236</v>
          </cell>
          <cell r="E234">
            <v>-14914.1</v>
          </cell>
        </row>
        <row r="235">
          <cell r="B235">
            <v>230032</v>
          </cell>
          <cell r="C235" t="str">
            <v xml:space="preserve"> ACCRUALS - CONSULTANCY FEE     </v>
          </cell>
          <cell r="D235">
            <v>-245000</v>
          </cell>
          <cell r="E235">
            <v>-5411.38</v>
          </cell>
        </row>
        <row r="236">
          <cell r="B236">
            <v>230035</v>
          </cell>
          <cell r="C236" t="str">
            <v xml:space="preserve"> ACCRUALS - OFFICE SUPPLIES     </v>
          </cell>
          <cell r="D236">
            <v>0</v>
          </cell>
          <cell r="E236">
            <v>0</v>
          </cell>
        </row>
        <row r="237">
          <cell r="B237">
            <v>230036</v>
          </cell>
          <cell r="C237" t="str">
            <v xml:space="preserve"> ACCRUALS - MEDICAL             </v>
          </cell>
          <cell r="D237">
            <v>-654093</v>
          </cell>
          <cell r="E237">
            <v>-14336.26</v>
          </cell>
        </row>
        <row r="238">
          <cell r="B238">
            <v>230037</v>
          </cell>
          <cell r="C238" t="str">
            <v xml:space="preserve"> ACCRUALS - TRAINING            </v>
          </cell>
          <cell r="D238">
            <v>-129600</v>
          </cell>
          <cell r="E238">
            <v>-2862.51</v>
          </cell>
        </row>
        <row r="239">
          <cell r="B239">
            <v>230039</v>
          </cell>
          <cell r="C239" t="str">
            <v xml:space="preserve"> ACCRUALS - STAFF WELFARE       </v>
          </cell>
          <cell r="D239">
            <v>-5415</v>
          </cell>
          <cell r="E239">
            <v>-119.6</v>
          </cell>
        </row>
        <row r="240">
          <cell r="B240">
            <v>230040</v>
          </cell>
          <cell r="C240" t="str">
            <v xml:space="preserve"> ACCRUALS - CORPORATE TAX       </v>
          </cell>
          <cell r="D240">
            <v>-51690430</v>
          </cell>
          <cell r="E240">
            <v>-1141699.17</v>
          </cell>
        </row>
        <row r="241">
          <cell r="B241">
            <v>230041</v>
          </cell>
          <cell r="C241" t="str">
            <v xml:space="preserve"> ACCRUALS - FREIGHT IN          </v>
          </cell>
          <cell r="D241">
            <v>-3934293</v>
          </cell>
          <cell r="E241">
            <v>-86897.69</v>
          </cell>
        </row>
        <row r="242">
          <cell r="B242">
            <v>230042</v>
          </cell>
          <cell r="C242" t="str">
            <v xml:space="preserve"> ACCRUALS - TRAVELING           </v>
          </cell>
          <cell r="D242">
            <v>-373970</v>
          </cell>
          <cell r="E242">
            <v>-8251.4699999999993</v>
          </cell>
        </row>
        <row r="243">
          <cell r="B243">
            <v>230043</v>
          </cell>
          <cell r="C243" t="str">
            <v xml:space="preserve"> ACCRUALS - ANNUAL LEAVE        </v>
          </cell>
          <cell r="D243">
            <v>-10071206</v>
          </cell>
          <cell r="E243">
            <v>-222445.19</v>
          </cell>
        </row>
        <row r="244">
          <cell r="B244">
            <v>230044</v>
          </cell>
          <cell r="C244" t="str">
            <v xml:space="preserve"> ACCRUALS - TRANSPORTATION      </v>
          </cell>
          <cell r="D244">
            <v>-2681680</v>
          </cell>
          <cell r="E244">
            <v>-59230.93</v>
          </cell>
        </row>
        <row r="245">
          <cell r="B245">
            <v>230045</v>
          </cell>
          <cell r="C245" t="str">
            <v xml:space="preserve"> ACCRUALS - FREIGHT OUT         </v>
          </cell>
          <cell r="D245">
            <v>-2729969</v>
          </cell>
          <cell r="E245">
            <v>-60297.49</v>
          </cell>
        </row>
        <row r="246">
          <cell r="B246">
            <v>230060</v>
          </cell>
          <cell r="C246" t="str">
            <v xml:space="preserve"> ACCRUALS - BANK FEES           </v>
          </cell>
          <cell r="D246">
            <v>-4878901</v>
          </cell>
          <cell r="E246">
            <v>-107761.49</v>
          </cell>
        </row>
        <row r="247">
          <cell r="B247">
            <v>230061</v>
          </cell>
          <cell r="C247" t="str">
            <v xml:space="preserve"> PROVISION FOR DIVIDEND         </v>
          </cell>
          <cell r="D247">
            <v>-21500000</v>
          </cell>
          <cell r="E247">
            <v>-448840</v>
          </cell>
        </row>
        <row r="248">
          <cell r="B248">
            <v>230089</v>
          </cell>
          <cell r="C248" t="str">
            <v xml:space="preserve"> ACCRUALS - VEHICLE EXPENSES    </v>
          </cell>
          <cell r="D248">
            <v>-130385</v>
          </cell>
          <cell r="E248">
            <v>-2879.85</v>
          </cell>
        </row>
        <row r="249">
          <cell r="B249">
            <v>230090</v>
          </cell>
          <cell r="C249" t="str">
            <v xml:space="preserve"> ACCRUALS - CLEARING AND FWDING </v>
          </cell>
          <cell r="D249">
            <v>-1309384</v>
          </cell>
          <cell r="E249">
            <v>-28920.68</v>
          </cell>
        </row>
        <row r="250">
          <cell r="B250">
            <v>230092</v>
          </cell>
          <cell r="C250" t="str">
            <v xml:space="preserve"> WITHHOLDING TAXES SALARY       </v>
          </cell>
          <cell r="D250">
            <v>-1223754</v>
          </cell>
          <cell r="E250">
            <v>-26991.74</v>
          </cell>
        </row>
        <row r="251">
          <cell r="B251">
            <v>248100</v>
          </cell>
          <cell r="C251" t="str">
            <v xml:space="preserve"> DEPOSITS RECEIVED              </v>
          </cell>
          <cell r="D251">
            <v>-20000</v>
          </cell>
          <cell r="E251">
            <v>-441.7</v>
          </cell>
        </row>
        <row r="252">
          <cell r="B252">
            <v>248201</v>
          </cell>
          <cell r="C252" t="str">
            <v xml:space="preserve"> WITHOLDING TAXES               </v>
          </cell>
          <cell r="D252">
            <v>0</v>
          </cell>
          <cell r="E252">
            <v>0</v>
          </cell>
        </row>
        <row r="253">
          <cell r="B253">
            <v>250008</v>
          </cell>
          <cell r="C253" t="str">
            <v xml:space="preserve"> I.C.I.C.I TERM LOAN            </v>
          </cell>
          <cell r="D253">
            <v>0</v>
          </cell>
          <cell r="E253">
            <v>0</v>
          </cell>
        </row>
        <row r="254">
          <cell r="B254">
            <v>250009</v>
          </cell>
          <cell r="C254" t="str">
            <v xml:space="preserve"> I.C.I.C.I CAR LOAN A/C         </v>
          </cell>
          <cell r="D254">
            <v>-12628152.720000001</v>
          </cell>
          <cell r="E254">
            <v>-278698.71000000002</v>
          </cell>
        </row>
        <row r="255">
          <cell r="B255">
            <v>250010</v>
          </cell>
          <cell r="C255" t="str">
            <v xml:space="preserve"> IDBI TERM LOAN A/C             </v>
          </cell>
          <cell r="D255">
            <v>0</v>
          </cell>
          <cell r="E255">
            <v>0</v>
          </cell>
        </row>
        <row r="256">
          <cell r="B256">
            <v>250096</v>
          </cell>
          <cell r="C256" t="str">
            <v xml:space="preserve"> LT LOAN AFFILI. NON ELIMINATIN </v>
          </cell>
          <cell r="D256">
            <v>-149482946</v>
          </cell>
          <cell r="E256">
            <v>-3214687.01</v>
          </cell>
        </row>
        <row r="257">
          <cell r="B257">
            <v>250097</v>
          </cell>
          <cell r="C257" t="str">
            <v xml:space="preserve"> LT LOAN AFFILI. ELIMINATING    </v>
          </cell>
          <cell r="D257">
            <v>-500000</v>
          </cell>
          <cell r="E257">
            <v>-11032.41</v>
          </cell>
        </row>
        <row r="258">
          <cell r="B258">
            <v>270000</v>
          </cell>
          <cell r="C258" t="str">
            <v xml:space="preserve"> MINORITY INTEREST              </v>
          </cell>
          <cell r="D258">
            <v>-325000000</v>
          </cell>
          <cell r="E258">
            <v>-7282441.0499999998</v>
          </cell>
        </row>
        <row r="259">
          <cell r="B259">
            <v>280000</v>
          </cell>
          <cell r="C259" t="str">
            <v xml:space="preserve"> COMMON STOCK                   </v>
          </cell>
          <cell r="D259">
            <v>-299522000</v>
          </cell>
          <cell r="E259">
            <v>-6223820.96</v>
          </cell>
        </row>
        <row r="260">
          <cell r="B260">
            <v>281000</v>
          </cell>
          <cell r="C260" t="str">
            <v xml:space="preserve"> PREFERRED STOCK                </v>
          </cell>
          <cell r="D260">
            <v>0</v>
          </cell>
          <cell r="E260">
            <v>0</v>
          </cell>
        </row>
        <row r="261">
          <cell r="B261">
            <v>291000</v>
          </cell>
          <cell r="C261" t="str">
            <v xml:space="preserve"> CAPITAL RESERVE                </v>
          </cell>
          <cell r="D261">
            <v>-327000</v>
          </cell>
          <cell r="E261">
            <v>-6975</v>
          </cell>
        </row>
        <row r="262">
          <cell r="B262">
            <v>292000</v>
          </cell>
          <cell r="C262" t="str">
            <v xml:space="preserve"> RETAINED EARNINGS PRIOR        </v>
          </cell>
          <cell r="D262">
            <v>-537768413.11000001</v>
          </cell>
          <cell r="E262">
            <v>-6137076.1100000003</v>
          </cell>
        </row>
        <row r="263">
          <cell r="B263">
            <v>298000</v>
          </cell>
          <cell r="C263" t="str">
            <v xml:space="preserve"> TRANS RESERV BS TRANS TO USD   </v>
          </cell>
          <cell r="D263">
            <v>0</v>
          </cell>
          <cell r="E263">
            <v>0</v>
          </cell>
        </row>
        <row r="264">
          <cell r="B264">
            <v>299001</v>
          </cell>
          <cell r="C264" t="str">
            <v xml:space="preserve"> FISCAL PERIOD - CHANGE ORI     </v>
          </cell>
          <cell r="D264">
            <v>-0.01</v>
          </cell>
          <cell r="E264">
            <v>0</v>
          </cell>
        </row>
        <row r="265">
          <cell r="B265">
            <v>299002</v>
          </cell>
          <cell r="C265" t="str">
            <v xml:space="preserve"> FISCAL PERIOD - CHANGE NEW     </v>
          </cell>
          <cell r="D265">
            <v>0.01</v>
          </cell>
          <cell r="E265">
            <v>0</v>
          </cell>
        </row>
        <row r="266">
          <cell r="B266">
            <v>299003</v>
          </cell>
          <cell r="C266" t="str">
            <v xml:space="preserve"> REPORT PERIOD - CHG ORI        </v>
          </cell>
          <cell r="D266">
            <v>0</v>
          </cell>
          <cell r="E266">
            <v>0</v>
          </cell>
        </row>
        <row r="267">
          <cell r="B267">
            <v>299004</v>
          </cell>
          <cell r="C267" t="str">
            <v xml:space="preserve"> REPORT PERIOD - CHG NEW        </v>
          </cell>
          <cell r="D267">
            <v>0</v>
          </cell>
          <cell r="E267">
            <v>0</v>
          </cell>
        </row>
        <row r="268">
          <cell r="B268">
            <v>300000</v>
          </cell>
          <cell r="C268" t="str">
            <v xml:space="preserve"> GROSS SALES - EXTERNAL.        </v>
          </cell>
          <cell r="D268">
            <v>-465689.87</v>
          </cell>
          <cell r="E268">
            <v>-10263.06</v>
          </cell>
        </row>
        <row r="269">
          <cell r="B269">
            <v>300900</v>
          </cell>
          <cell r="C269" t="str">
            <v xml:space="preserve"> Manual Sales Invoices-External </v>
          </cell>
          <cell r="D269">
            <v>-585641.47</v>
          </cell>
          <cell r="E269">
            <v>-12701.98</v>
          </cell>
        </row>
        <row r="270">
          <cell r="B270">
            <v>300999</v>
          </cell>
          <cell r="C270" t="str">
            <v xml:space="preserve"> EXTERN SALES CIPL NON BAAN DIV </v>
          </cell>
          <cell r="D270">
            <v>-41400481.270000003</v>
          </cell>
          <cell r="E270">
            <v>-911392.38</v>
          </cell>
        </row>
        <row r="271">
          <cell r="B271">
            <v>302000</v>
          </cell>
          <cell r="C271" t="str">
            <v xml:space="preserve"> DISCOUNT TAKEN EXTERNAL        </v>
          </cell>
          <cell r="D271">
            <v>0</v>
          </cell>
          <cell r="E271">
            <v>0</v>
          </cell>
        </row>
        <row r="272">
          <cell r="B272">
            <v>350015</v>
          </cell>
          <cell r="C272" t="str">
            <v xml:space="preserve"> I/C Sales Sri Lanka_015        </v>
          </cell>
          <cell r="D272">
            <v>-98592642.689999998</v>
          </cell>
          <cell r="E272">
            <v>-2149940.86</v>
          </cell>
        </row>
        <row r="273">
          <cell r="B273">
            <v>350016</v>
          </cell>
          <cell r="C273" t="str">
            <v xml:space="preserve"> I/C Sales USA_016              </v>
          </cell>
          <cell r="D273">
            <v>-3869836958.3699999</v>
          </cell>
          <cell r="E273">
            <v>-85087846.530000001</v>
          </cell>
        </row>
        <row r="274">
          <cell r="B274">
            <v>350017</v>
          </cell>
          <cell r="C274" t="str">
            <v xml:space="preserve"> I/C Sales International_017    </v>
          </cell>
          <cell r="D274">
            <v>-281010839.67000002</v>
          </cell>
          <cell r="E274">
            <v>-6092179.3499999996</v>
          </cell>
        </row>
        <row r="275">
          <cell r="B275">
            <v>350018</v>
          </cell>
          <cell r="C275" t="str">
            <v xml:space="preserve"> I/C Sales Singapore_018        </v>
          </cell>
          <cell r="D275">
            <v>-164959427.19</v>
          </cell>
          <cell r="E275">
            <v>-3629883.16</v>
          </cell>
        </row>
        <row r="276">
          <cell r="B276">
            <v>350019</v>
          </cell>
          <cell r="C276" t="str">
            <v xml:space="preserve"> I/C Sales Europe_019           </v>
          </cell>
          <cell r="D276">
            <v>-8301583.6699999999</v>
          </cell>
          <cell r="E276">
            <v>-183052.67</v>
          </cell>
        </row>
        <row r="277">
          <cell r="B277">
            <v>350021</v>
          </cell>
          <cell r="C277" t="str">
            <v xml:space="preserve"> I/C Sales CIPL_021             </v>
          </cell>
          <cell r="D277">
            <v>0</v>
          </cell>
          <cell r="E277">
            <v>0</v>
          </cell>
        </row>
        <row r="278">
          <cell r="B278">
            <v>350022</v>
          </cell>
          <cell r="C278" t="str">
            <v xml:space="preserve"> I/C Sales CPIPL_022            </v>
          </cell>
          <cell r="D278">
            <v>0</v>
          </cell>
          <cell r="E278">
            <v>0</v>
          </cell>
        </row>
        <row r="279">
          <cell r="B279">
            <v>350099</v>
          </cell>
          <cell r="C279" t="str">
            <v xml:space="preserve"> I/C SALES NON BAAN CIPL DIV    </v>
          </cell>
          <cell r="D279">
            <v>-93294203.620000005</v>
          </cell>
          <cell r="E279">
            <v>-2027144.82</v>
          </cell>
        </row>
        <row r="280">
          <cell r="B280">
            <v>350115</v>
          </cell>
          <cell r="C280" t="str">
            <v xml:space="preserve"> I/C Sales Sri Lanka_015 Manual </v>
          </cell>
          <cell r="D280">
            <v>-218821740</v>
          </cell>
          <cell r="E280">
            <v>-4735941.1900000004</v>
          </cell>
        </row>
        <row r="281">
          <cell r="B281">
            <v>350116</v>
          </cell>
          <cell r="C281" t="str">
            <v xml:space="preserve"> I/C Sales USA_016 Manual       </v>
          </cell>
          <cell r="D281">
            <v>-3411269577.0300002</v>
          </cell>
          <cell r="E281">
            <v>-73794864.840000004</v>
          </cell>
        </row>
        <row r="282">
          <cell r="B282">
            <v>350117</v>
          </cell>
          <cell r="C282" t="str">
            <v xml:space="preserve"> I/C Sales internati_017 Manual </v>
          </cell>
          <cell r="D282">
            <v>-149618960.84</v>
          </cell>
          <cell r="E282">
            <v>-3177955.18</v>
          </cell>
        </row>
        <row r="283">
          <cell r="B283">
            <v>350118</v>
          </cell>
          <cell r="C283" t="str">
            <v xml:space="preserve"> I/C Sales Singapore_018 Manual </v>
          </cell>
          <cell r="D283">
            <v>0</v>
          </cell>
          <cell r="E283">
            <v>0</v>
          </cell>
        </row>
        <row r="284">
          <cell r="B284">
            <v>350119</v>
          </cell>
          <cell r="C284" t="str">
            <v xml:space="preserve"> I/C Sales Europe_019 Manual    </v>
          </cell>
          <cell r="D284">
            <v>0</v>
          </cell>
          <cell r="E284">
            <v>0</v>
          </cell>
        </row>
        <row r="285">
          <cell r="B285">
            <v>400015</v>
          </cell>
          <cell r="C285" t="str">
            <v xml:space="preserve"> I/C MATL. COGS SRILANKA_015    </v>
          </cell>
          <cell r="D285">
            <v>289106761.11000001</v>
          </cell>
          <cell r="E285">
            <v>6212594.3799999999</v>
          </cell>
        </row>
        <row r="286">
          <cell r="B286">
            <v>400016</v>
          </cell>
          <cell r="C286" t="str">
            <v xml:space="preserve"> I/C MATL. COGS USA_016         </v>
          </cell>
          <cell r="D286">
            <v>6430465319.7399998</v>
          </cell>
          <cell r="E286">
            <v>139383403.5</v>
          </cell>
        </row>
        <row r="287">
          <cell r="B287">
            <v>400017</v>
          </cell>
          <cell r="C287" t="str">
            <v xml:space="preserve"> I/C MATL. COGS INTERNATION_017 </v>
          </cell>
          <cell r="D287">
            <v>421354596.74000001</v>
          </cell>
          <cell r="E287">
            <v>9069148.0600000005</v>
          </cell>
        </row>
        <row r="288">
          <cell r="B288">
            <v>400018</v>
          </cell>
          <cell r="C288" t="str">
            <v xml:space="preserve"> I/C MATL. COGS SINGAPORE_018   </v>
          </cell>
          <cell r="D288">
            <v>161586225.65000001</v>
          </cell>
          <cell r="E288">
            <v>3554080.47</v>
          </cell>
        </row>
        <row r="289">
          <cell r="B289">
            <v>400019</v>
          </cell>
          <cell r="C289" t="str">
            <v xml:space="preserve"> I/C MATL. COGS UK_019          </v>
          </cell>
          <cell r="D289">
            <v>33389344.050000001</v>
          </cell>
          <cell r="E289">
            <v>720777.88</v>
          </cell>
        </row>
        <row r="290">
          <cell r="B290">
            <v>400021</v>
          </cell>
          <cell r="C290" t="str">
            <v xml:space="preserve"> I/C MATL. COGS CIPL_021        </v>
          </cell>
          <cell r="D290">
            <v>-152040.95999999999</v>
          </cell>
          <cell r="E290">
            <v>-3352.09</v>
          </cell>
        </row>
        <row r="291">
          <cell r="B291">
            <v>400022</v>
          </cell>
          <cell r="C291" t="str">
            <v xml:space="preserve"> I/C MATL. COGS CPIPL_022       </v>
          </cell>
          <cell r="D291">
            <v>0</v>
          </cell>
          <cell r="E291">
            <v>0</v>
          </cell>
        </row>
        <row r="292">
          <cell r="B292">
            <v>400096</v>
          </cell>
          <cell r="C292" t="str">
            <v xml:space="preserve"> I/C COGS DELTA (TP-STD.)       </v>
          </cell>
          <cell r="D292">
            <v>-622127.47</v>
          </cell>
          <cell r="E292">
            <v>-13740.96</v>
          </cell>
        </row>
        <row r="293">
          <cell r="B293">
            <v>400097</v>
          </cell>
          <cell r="C293" t="str">
            <v xml:space="preserve"> COGS FOR I/C SALES NON BAAN DI </v>
          </cell>
          <cell r="D293">
            <v>48110267.18</v>
          </cell>
          <cell r="E293">
            <v>1044347.6</v>
          </cell>
        </row>
        <row r="294">
          <cell r="B294">
            <v>400098</v>
          </cell>
          <cell r="C294" t="str">
            <v xml:space="preserve"> COGS FOR HISTORICAL LOAD       </v>
          </cell>
          <cell r="D294">
            <v>1204.56</v>
          </cell>
          <cell r="E294">
            <v>26.46</v>
          </cell>
        </row>
        <row r="295">
          <cell r="B295">
            <v>400100</v>
          </cell>
          <cell r="C295" t="str">
            <v xml:space="preserve"> COGS FOR EXTERNAL SALES @ STD  </v>
          </cell>
          <cell r="D295">
            <v>1320278.5900000001</v>
          </cell>
          <cell r="E295">
            <v>26980.39</v>
          </cell>
        </row>
        <row r="296">
          <cell r="B296">
            <v>400199</v>
          </cell>
          <cell r="C296" t="str">
            <v xml:space="preserve"> COGSFOR EXT SALES NON BAAN DIV </v>
          </cell>
          <cell r="D296">
            <v>37173616.170000002</v>
          </cell>
          <cell r="E296">
            <v>815885.84</v>
          </cell>
        </row>
        <row r="297">
          <cell r="B297">
            <v>400200</v>
          </cell>
          <cell r="C297" t="str">
            <v xml:space="preserve"> Manufacturing Operating Suppli </v>
          </cell>
          <cell r="D297">
            <v>495766.19</v>
          </cell>
          <cell r="E297">
            <v>10889.02</v>
          </cell>
        </row>
        <row r="298">
          <cell r="B298">
            <v>400201</v>
          </cell>
          <cell r="C298" t="str">
            <v xml:space="preserve"> NRE/Tooling Recoverable        </v>
          </cell>
          <cell r="D298">
            <v>0</v>
          </cell>
          <cell r="E298">
            <v>0.01</v>
          </cell>
        </row>
        <row r="299">
          <cell r="B299">
            <v>400202</v>
          </cell>
          <cell r="C299" t="str">
            <v xml:space="preserve"> NRE/Tooling Non-Recoverable    </v>
          </cell>
          <cell r="D299">
            <v>9641406.5</v>
          </cell>
          <cell r="E299">
            <v>211739.75</v>
          </cell>
        </row>
        <row r="300">
          <cell r="B300">
            <v>400204</v>
          </cell>
          <cell r="C300" t="str">
            <v xml:space="preserve"> Direct Expensed Material Cost  </v>
          </cell>
          <cell r="D300">
            <v>193263.94</v>
          </cell>
          <cell r="E300">
            <v>4278.25</v>
          </cell>
        </row>
        <row r="301">
          <cell r="B301">
            <v>400300</v>
          </cell>
          <cell r="C301" t="str">
            <v xml:space="preserve"> INVENTORY ADJUSTMENTS - Non PI </v>
          </cell>
          <cell r="D301">
            <v>-35568525.109999999</v>
          </cell>
          <cell r="E301">
            <v>-798703.65</v>
          </cell>
        </row>
        <row r="302">
          <cell r="B302">
            <v>400302</v>
          </cell>
          <cell r="C302" t="str">
            <v xml:space="preserve"> INVENTORY LOSS SHPMNT VARIANCE </v>
          </cell>
          <cell r="D302">
            <v>0</v>
          </cell>
          <cell r="E302">
            <v>0</v>
          </cell>
        </row>
        <row r="303">
          <cell r="B303">
            <v>400401</v>
          </cell>
          <cell r="C303" t="str">
            <v xml:space="preserve"> INVENTORY REVALUATIONS ECO Rel </v>
          </cell>
          <cell r="D303">
            <v>-12118340.939999999</v>
          </cell>
          <cell r="E303">
            <v>-93847.4</v>
          </cell>
        </row>
        <row r="304">
          <cell r="B304">
            <v>400402</v>
          </cell>
          <cell r="C304" t="str">
            <v xml:space="preserve"> INVENTORY REVALUATIONS Correct </v>
          </cell>
          <cell r="D304">
            <v>9245077.2699999996</v>
          </cell>
          <cell r="E304">
            <v>214683.65</v>
          </cell>
        </row>
        <row r="305">
          <cell r="B305">
            <v>400500</v>
          </cell>
          <cell r="C305" t="str">
            <v xml:space="preserve"> PURCHASE PRICE VARIANCE - Roll </v>
          </cell>
          <cell r="D305">
            <v>-222063325.91999999</v>
          </cell>
          <cell r="E305">
            <v>-4904767</v>
          </cell>
        </row>
        <row r="306">
          <cell r="B306">
            <v>400600</v>
          </cell>
          <cell r="C306" t="str">
            <v xml:space="preserve"> FREIGHT IN                     </v>
          </cell>
          <cell r="D306">
            <v>26392760.649999999</v>
          </cell>
          <cell r="E306">
            <v>581185.49</v>
          </cell>
        </row>
        <row r="307">
          <cell r="B307">
            <v>400601</v>
          </cell>
          <cell r="C307" t="str">
            <v xml:space="preserve"> CLG. &amp; FREIGHT FWD CHGS IMPORT </v>
          </cell>
          <cell r="D307">
            <v>26926675.879999999</v>
          </cell>
          <cell r="E307">
            <v>588511.62</v>
          </cell>
        </row>
        <row r="308">
          <cell r="B308">
            <v>400700</v>
          </cell>
          <cell r="C308" t="str">
            <v xml:space="preserve"> PURCHASE DISCOUNTS             </v>
          </cell>
          <cell r="D308">
            <v>-180296.82</v>
          </cell>
          <cell r="E308">
            <v>-3982.26</v>
          </cell>
        </row>
        <row r="309">
          <cell r="B309">
            <v>400800</v>
          </cell>
          <cell r="C309" t="str">
            <v xml:space="preserve"> FREIGHT OUT                    </v>
          </cell>
          <cell r="D309">
            <v>14101184.66</v>
          </cell>
          <cell r="E309">
            <v>309930.67</v>
          </cell>
        </row>
        <row r="310">
          <cell r="B310">
            <v>400801</v>
          </cell>
          <cell r="C310" t="str">
            <v xml:space="preserve"> CLG. &amp; FREIGHT FWD. EXPORT     </v>
          </cell>
          <cell r="D310">
            <v>4404432.8600000003</v>
          </cell>
          <cell r="E310">
            <v>96166.64</v>
          </cell>
        </row>
        <row r="311">
          <cell r="B311">
            <v>400900</v>
          </cell>
          <cell r="C311" t="str">
            <v xml:space="preserve"> FREIGHT RECOVERY               </v>
          </cell>
          <cell r="D311">
            <v>0</v>
          </cell>
          <cell r="E311">
            <v>0</v>
          </cell>
        </row>
        <row r="312">
          <cell r="B312">
            <v>401801</v>
          </cell>
          <cell r="C312" t="str">
            <v xml:space="preserve"> INVOICE PRICE VAR - MANUAL POS </v>
          </cell>
          <cell r="D312">
            <v>-986771.25</v>
          </cell>
          <cell r="E312">
            <v>-21930.400000000001</v>
          </cell>
        </row>
        <row r="313">
          <cell r="B313">
            <v>401802</v>
          </cell>
          <cell r="C313" t="str">
            <v xml:space="preserve"> INVOICE PRICE VAR - Integratio </v>
          </cell>
          <cell r="D313">
            <v>10044217.960000001</v>
          </cell>
          <cell r="E313">
            <v>222808.25</v>
          </cell>
        </row>
        <row r="314">
          <cell r="B314">
            <v>405000</v>
          </cell>
          <cell r="C314" t="str">
            <v xml:space="preserve"> PACKING MATERIAL               </v>
          </cell>
          <cell r="D314">
            <v>35225</v>
          </cell>
          <cell r="E314">
            <v>780.72</v>
          </cell>
        </row>
        <row r="315">
          <cell r="B315">
            <v>405100</v>
          </cell>
          <cell r="C315" t="str">
            <v xml:space="preserve"> CUSTOM DUTIES                  </v>
          </cell>
          <cell r="D315">
            <v>689238</v>
          </cell>
          <cell r="E315">
            <v>15051.91</v>
          </cell>
        </row>
        <row r="316">
          <cell r="B316">
            <v>405101</v>
          </cell>
          <cell r="C316" t="str">
            <v xml:space="preserve"> CST/BST/PT CLAIM RECEIVED      </v>
          </cell>
          <cell r="D316">
            <v>-7147</v>
          </cell>
          <cell r="E316">
            <v>-155.16999999999999</v>
          </cell>
        </row>
        <row r="317">
          <cell r="B317">
            <v>405102</v>
          </cell>
          <cell r="C317" t="str">
            <v xml:space="preserve"> EXCISE DUTY PAID               </v>
          </cell>
          <cell r="D317">
            <v>6928392</v>
          </cell>
          <cell r="E317">
            <v>152471.09</v>
          </cell>
        </row>
        <row r="318">
          <cell r="B318">
            <v>405103</v>
          </cell>
          <cell r="C318" t="str">
            <v xml:space="preserve"> PURCHASE TAX PAID              </v>
          </cell>
          <cell r="D318">
            <v>65533.95</v>
          </cell>
          <cell r="E318">
            <v>1439.5</v>
          </cell>
        </row>
        <row r="319">
          <cell r="B319">
            <v>405104</v>
          </cell>
          <cell r="C319" t="str">
            <v xml:space="preserve"> OCTOROI / OTHER TAXES          </v>
          </cell>
          <cell r="D319">
            <v>589948</v>
          </cell>
          <cell r="E319">
            <v>12903.81</v>
          </cell>
        </row>
        <row r="320">
          <cell r="B320">
            <v>405105</v>
          </cell>
          <cell r="C320" t="str">
            <v xml:space="preserve"> CUSTOMS DUTY RECOVERED         </v>
          </cell>
          <cell r="D320">
            <v>-25404</v>
          </cell>
          <cell r="E320">
            <v>-556.64</v>
          </cell>
        </row>
        <row r="321">
          <cell r="B321">
            <v>405106</v>
          </cell>
          <cell r="C321" t="str">
            <v xml:space="preserve"> EXCISDE DUTY RECOVERED         </v>
          </cell>
          <cell r="D321">
            <v>-6884325</v>
          </cell>
          <cell r="E321">
            <v>-151504.03</v>
          </cell>
        </row>
        <row r="322">
          <cell r="B322">
            <v>407000</v>
          </cell>
          <cell r="C322" t="str">
            <v xml:space="preserve"> OTHER VARIANCES                </v>
          </cell>
          <cell r="D322">
            <v>-217826666.69</v>
          </cell>
          <cell r="E322">
            <v>-4895990.92</v>
          </cell>
        </row>
        <row r="323">
          <cell r="B323">
            <v>407002</v>
          </cell>
          <cell r="C323" t="str">
            <v xml:space="preserve"> PRODUCTION VARIANCES-PRICE     </v>
          </cell>
          <cell r="D323">
            <v>9241574.5099999998</v>
          </cell>
          <cell r="E323">
            <v>-8952.24</v>
          </cell>
        </row>
        <row r="324">
          <cell r="B324">
            <v>407003</v>
          </cell>
          <cell r="C324" t="str">
            <v xml:space="preserve"> PRODUCTION VARIANCES- PLANNING </v>
          </cell>
          <cell r="D324">
            <v>2885151.26</v>
          </cell>
          <cell r="E324">
            <v>59542.36</v>
          </cell>
        </row>
        <row r="325">
          <cell r="B325">
            <v>407004</v>
          </cell>
          <cell r="C325" t="str">
            <v xml:space="preserve"> EFFICIENCY VARIANCES           </v>
          </cell>
          <cell r="D325">
            <v>134715658.78999999</v>
          </cell>
          <cell r="E325">
            <v>2978089.01</v>
          </cell>
        </row>
        <row r="326">
          <cell r="B326">
            <v>450100</v>
          </cell>
          <cell r="C326" t="str">
            <v xml:space="preserve"> DIRECT LABOR WAGES             </v>
          </cell>
          <cell r="D326">
            <v>125716856.61</v>
          </cell>
          <cell r="E326">
            <v>2747959.89</v>
          </cell>
        </row>
        <row r="327">
          <cell r="B327">
            <v>450101</v>
          </cell>
          <cell r="C327" t="str">
            <v xml:space="preserve"> DIRECT LABOR WAGES-OTHER SERV  </v>
          </cell>
          <cell r="D327">
            <v>11808277.779999999</v>
          </cell>
          <cell r="E327">
            <v>258238.31</v>
          </cell>
        </row>
        <row r="328">
          <cell r="B328">
            <v>450300</v>
          </cell>
          <cell r="C328" t="str">
            <v xml:space="preserve"> DIRECT LABOR BENEFITS          </v>
          </cell>
          <cell r="D328">
            <v>346433</v>
          </cell>
          <cell r="E328">
            <v>7592.4</v>
          </cell>
        </row>
        <row r="329">
          <cell r="B329">
            <v>450308</v>
          </cell>
          <cell r="C329" t="str">
            <v xml:space="preserve"> DIRECT LABOR TRANSPORTION      </v>
          </cell>
          <cell r="D329">
            <v>8850969.8000000007</v>
          </cell>
          <cell r="E329">
            <v>193856.75</v>
          </cell>
        </row>
        <row r="330">
          <cell r="B330">
            <v>462200</v>
          </cell>
          <cell r="C330" t="str">
            <v xml:space="preserve"> CHANGE IN LABOR AND O/H IN INV </v>
          </cell>
          <cell r="D330">
            <v>-1021602.93</v>
          </cell>
          <cell r="E330">
            <v>-22752.49</v>
          </cell>
        </row>
        <row r="331">
          <cell r="B331">
            <v>470200</v>
          </cell>
          <cell r="C331" t="str">
            <v xml:space="preserve"> OTHER COST REWORK              </v>
          </cell>
          <cell r="D331">
            <v>16333603.119999999</v>
          </cell>
          <cell r="E331">
            <v>360480.63</v>
          </cell>
        </row>
        <row r="332">
          <cell r="B332">
            <v>470500</v>
          </cell>
          <cell r="C332" t="str">
            <v xml:space="preserve"> OTHER COST MISCELLANEOUS       </v>
          </cell>
          <cell r="D332">
            <v>9347395.0099999998</v>
          </cell>
          <cell r="E332">
            <v>206407.67</v>
          </cell>
        </row>
        <row r="333">
          <cell r="B333">
            <v>470508</v>
          </cell>
          <cell r="C333" t="str">
            <v xml:space="preserve"> MAINTENANCE SUPPLIES           </v>
          </cell>
          <cell r="D333">
            <v>159300.57999999999</v>
          </cell>
          <cell r="E333">
            <v>3518.5</v>
          </cell>
        </row>
        <row r="334">
          <cell r="B334">
            <v>500000</v>
          </cell>
          <cell r="C334" t="str">
            <v xml:space="preserve"> IND SALARIES &amp; WAGES           </v>
          </cell>
          <cell r="D334">
            <v>92387437.950000003</v>
          </cell>
          <cell r="E334">
            <v>2016875.13</v>
          </cell>
        </row>
        <row r="335">
          <cell r="B335">
            <v>500100</v>
          </cell>
          <cell r="C335" t="str">
            <v xml:space="preserve"> INDIRECT BONUSES               </v>
          </cell>
          <cell r="D335">
            <v>3374829.16</v>
          </cell>
          <cell r="E335">
            <v>73435.55</v>
          </cell>
        </row>
        <row r="336">
          <cell r="B336">
            <v>500200</v>
          </cell>
          <cell r="C336" t="str">
            <v xml:space="preserve"> IND EMPLOYEE BENEFITS          </v>
          </cell>
          <cell r="D336">
            <v>4478313.57</v>
          </cell>
          <cell r="E336">
            <v>98028.2</v>
          </cell>
        </row>
        <row r="337">
          <cell r="B337">
            <v>500201</v>
          </cell>
          <cell r="C337" t="str">
            <v xml:space="preserve"> IND EMPLOYEE HRA               </v>
          </cell>
          <cell r="D337">
            <v>836917</v>
          </cell>
          <cell r="E337">
            <v>18266.54</v>
          </cell>
        </row>
        <row r="338">
          <cell r="B338">
            <v>500202</v>
          </cell>
          <cell r="C338" t="str">
            <v xml:space="preserve"> INDIRECT EMP. CO. CONTRI TO PF </v>
          </cell>
          <cell r="D338">
            <v>10881629.85</v>
          </cell>
          <cell r="E338">
            <v>237604.13</v>
          </cell>
        </row>
        <row r="339">
          <cell r="B339">
            <v>500207</v>
          </cell>
          <cell r="C339" t="str">
            <v xml:space="preserve"> MEDICAL                        </v>
          </cell>
          <cell r="D339">
            <v>2508585.4</v>
          </cell>
          <cell r="E339">
            <v>54698.76</v>
          </cell>
        </row>
        <row r="340">
          <cell r="B340">
            <v>500208</v>
          </cell>
          <cell r="C340" t="str">
            <v xml:space="preserve"> INDIRECT - TRANSPORTION        </v>
          </cell>
          <cell r="D340">
            <v>0</v>
          </cell>
          <cell r="E340">
            <v>0</v>
          </cell>
        </row>
        <row r="341">
          <cell r="B341">
            <v>500209</v>
          </cell>
          <cell r="C341" t="str">
            <v xml:space="preserve"> INDIRECT - SERVICE AWARD       </v>
          </cell>
          <cell r="D341">
            <v>1639202</v>
          </cell>
          <cell r="E341">
            <v>35811.980000000003</v>
          </cell>
        </row>
        <row r="342">
          <cell r="B342">
            <v>500210</v>
          </cell>
          <cell r="C342" t="str">
            <v xml:space="preserve"> GRATUTIY/MEDICLAIM/OTHER BENEF </v>
          </cell>
          <cell r="D342">
            <v>7017168.25</v>
          </cell>
          <cell r="E342">
            <v>79572</v>
          </cell>
        </row>
        <row r="343">
          <cell r="B343">
            <v>500211</v>
          </cell>
          <cell r="C343" t="str">
            <v xml:space="preserve"> INDIRECT - CONVEYANCE REIMBURS </v>
          </cell>
          <cell r="D343">
            <v>14326855</v>
          </cell>
          <cell r="E343">
            <v>312695.88</v>
          </cell>
        </row>
        <row r="344">
          <cell r="B344">
            <v>500212</v>
          </cell>
          <cell r="C344" t="str">
            <v xml:space="preserve"> INDIRECT - ENTERTAINMENT REIMB </v>
          </cell>
          <cell r="D344">
            <v>3723918</v>
          </cell>
          <cell r="E344">
            <v>81312.240000000005</v>
          </cell>
        </row>
        <row r="345">
          <cell r="B345">
            <v>500213</v>
          </cell>
          <cell r="C345" t="str">
            <v xml:space="preserve"> INDIRECT - BOOKS AND PERIODICA </v>
          </cell>
          <cell r="D345">
            <v>3831639</v>
          </cell>
          <cell r="E345">
            <v>83647.039999999994</v>
          </cell>
        </row>
        <row r="346">
          <cell r="B346">
            <v>500214</v>
          </cell>
          <cell r="C346" t="str">
            <v xml:space="preserve"> INDIRECT - TELEPHONE REIMBURSE </v>
          </cell>
          <cell r="D346">
            <v>258795</v>
          </cell>
          <cell r="E346">
            <v>5636.85</v>
          </cell>
        </row>
        <row r="347">
          <cell r="B347">
            <v>500215</v>
          </cell>
          <cell r="C347" t="str">
            <v xml:space="preserve"> INDIRECT - FLAT MAINTENACE     </v>
          </cell>
          <cell r="D347">
            <v>153195</v>
          </cell>
          <cell r="E347">
            <v>3314.22</v>
          </cell>
        </row>
        <row r="348">
          <cell r="B348">
            <v>500216</v>
          </cell>
          <cell r="C348" t="str">
            <v xml:space="preserve"> INDIRECT - CAR REIMBURSEMENT   </v>
          </cell>
          <cell r="D348">
            <v>1537365</v>
          </cell>
          <cell r="E348">
            <v>33611.75</v>
          </cell>
        </row>
        <row r="349">
          <cell r="B349">
            <v>510000</v>
          </cell>
          <cell r="C349" t="str">
            <v xml:space="preserve"> MEETINGS                       </v>
          </cell>
          <cell r="D349">
            <v>0</v>
          </cell>
          <cell r="E349">
            <v>0</v>
          </cell>
        </row>
        <row r="350">
          <cell r="B350">
            <v>510102</v>
          </cell>
          <cell r="C350" t="str">
            <v xml:space="preserve"> EMP - ENTERTAINMENT DEDUCTIBLE </v>
          </cell>
          <cell r="D350">
            <v>0</v>
          </cell>
          <cell r="E350">
            <v>0</v>
          </cell>
        </row>
        <row r="351">
          <cell r="B351">
            <v>510106</v>
          </cell>
          <cell r="C351" t="str">
            <v xml:space="preserve"> STAFF WELFARE                  </v>
          </cell>
          <cell r="D351">
            <v>5403955.0999999996</v>
          </cell>
          <cell r="E351">
            <v>118208</v>
          </cell>
        </row>
        <row r="352">
          <cell r="B352">
            <v>510112</v>
          </cell>
          <cell r="C352" t="str">
            <v xml:space="preserve"> MEDICAL SUPPLIES &amp; SERVICES    </v>
          </cell>
          <cell r="D352">
            <v>0</v>
          </cell>
          <cell r="E352">
            <v>0</v>
          </cell>
        </row>
        <row r="353">
          <cell r="B353">
            <v>510113</v>
          </cell>
          <cell r="C353" t="str">
            <v xml:space="preserve"> CONVEYANCE                     </v>
          </cell>
          <cell r="D353">
            <v>2604505.21</v>
          </cell>
          <cell r="E353">
            <v>56917.21</v>
          </cell>
        </row>
        <row r="354">
          <cell r="B354">
            <v>510114</v>
          </cell>
          <cell r="C354" t="str">
            <v xml:space="preserve"> LEAVE TRAVEL ALLOWANCE REIMB.  </v>
          </cell>
          <cell r="D354">
            <v>4603366</v>
          </cell>
          <cell r="E354">
            <v>100685.3</v>
          </cell>
        </row>
        <row r="355">
          <cell r="B355">
            <v>510200</v>
          </cell>
          <cell r="C355" t="str">
            <v xml:space="preserve"> TRAVEL AIRFARE                 </v>
          </cell>
          <cell r="D355">
            <v>2099707.2999999998</v>
          </cell>
          <cell r="E355">
            <v>46185.61</v>
          </cell>
        </row>
        <row r="356">
          <cell r="B356">
            <v>510201</v>
          </cell>
          <cell r="C356" t="str">
            <v xml:space="preserve"> TRAVEL AIRFARE (INTERNATIONAL) </v>
          </cell>
          <cell r="D356">
            <v>16294048.68</v>
          </cell>
          <cell r="E356">
            <v>352294.93</v>
          </cell>
        </row>
        <row r="357">
          <cell r="B357">
            <v>510300</v>
          </cell>
          <cell r="C357" t="str">
            <v xml:space="preserve"> TRAVEL CAR RENTAL              </v>
          </cell>
          <cell r="D357">
            <v>220349.78</v>
          </cell>
          <cell r="E357">
            <v>4846.6899999999996</v>
          </cell>
        </row>
        <row r="358">
          <cell r="B358">
            <v>510400</v>
          </cell>
          <cell r="C358" t="str">
            <v xml:space="preserve"> TRAVEL OTHER                   </v>
          </cell>
          <cell r="D358">
            <v>1290554.01</v>
          </cell>
          <cell r="E358">
            <v>28287.3</v>
          </cell>
        </row>
        <row r="359">
          <cell r="B359">
            <v>510401</v>
          </cell>
          <cell r="C359" t="str">
            <v xml:space="preserve"> TRAVEL OTHER (INTERNATIONAL)   </v>
          </cell>
          <cell r="D359">
            <v>3243727.98</v>
          </cell>
          <cell r="E359">
            <v>71566.66</v>
          </cell>
        </row>
        <row r="360">
          <cell r="B360">
            <v>510700</v>
          </cell>
          <cell r="C360" t="str">
            <v xml:space="preserve"> ENTERTAINMENT                  </v>
          </cell>
          <cell r="D360">
            <v>838879.72</v>
          </cell>
          <cell r="E360">
            <v>18310.150000000001</v>
          </cell>
        </row>
        <row r="361">
          <cell r="B361">
            <v>520000</v>
          </cell>
          <cell r="C361" t="str">
            <v xml:space="preserve"> DEPRECIATION BUILDING          </v>
          </cell>
          <cell r="D361">
            <v>-0.98</v>
          </cell>
          <cell r="E361">
            <v>-0.02</v>
          </cell>
        </row>
        <row r="362">
          <cell r="B362">
            <v>520100</v>
          </cell>
          <cell r="C362" t="str">
            <v xml:space="preserve"> DEPRECIATION LEASEHOLD IMPROVE </v>
          </cell>
          <cell r="D362">
            <v>131182834.5</v>
          </cell>
          <cell r="E362">
            <v>2897467.31</v>
          </cell>
        </row>
        <row r="363">
          <cell r="B363">
            <v>520200</v>
          </cell>
          <cell r="C363" t="str">
            <v xml:space="preserve"> DEPRECIATION MACHINERY &amp; EQUIP </v>
          </cell>
          <cell r="D363">
            <v>66443970.960000001</v>
          </cell>
          <cell r="E363">
            <v>1467564.24</v>
          </cell>
        </row>
        <row r="364">
          <cell r="B364">
            <v>520300</v>
          </cell>
          <cell r="C364" t="str">
            <v xml:space="preserve"> DEPRECIATION VEHICLES          </v>
          </cell>
          <cell r="D364">
            <v>8454626.3300000001</v>
          </cell>
          <cell r="E364">
            <v>186739.39</v>
          </cell>
        </row>
        <row r="365">
          <cell r="B365">
            <v>520400</v>
          </cell>
          <cell r="C365" t="str">
            <v xml:space="preserve"> DEPREC OFFICE FUR, FIX         </v>
          </cell>
          <cell r="D365">
            <v>2658131.41</v>
          </cell>
          <cell r="E365">
            <v>58710.8</v>
          </cell>
        </row>
        <row r="366">
          <cell r="B366">
            <v>520401</v>
          </cell>
          <cell r="C366" t="str">
            <v xml:space="preserve"> DEPREC OFFICE EQUIPMENT        </v>
          </cell>
          <cell r="D366">
            <v>6798257.54</v>
          </cell>
          <cell r="E366">
            <v>150154.76</v>
          </cell>
        </row>
        <row r="367">
          <cell r="B367">
            <v>520500</v>
          </cell>
          <cell r="C367" t="str">
            <v xml:space="preserve"> DEPRECIATION TOOLS &amp; FIXTURES  </v>
          </cell>
          <cell r="D367">
            <v>0</v>
          </cell>
          <cell r="E367">
            <v>0</v>
          </cell>
        </row>
        <row r="368">
          <cell r="B368">
            <v>520600</v>
          </cell>
          <cell r="C368" t="str">
            <v xml:space="preserve"> DEPRECIATION COMP EQUIP &amp; SOFT </v>
          </cell>
          <cell r="D368">
            <v>-1.32</v>
          </cell>
          <cell r="E368">
            <v>-0.02</v>
          </cell>
        </row>
        <row r="369">
          <cell r="B369">
            <v>530100</v>
          </cell>
          <cell r="C369" t="str">
            <v xml:space="preserve"> RENT - GROUND                  </v>
          </cell>
          <cell r="D369">
            <v>1591908.5</v>
          </cell>
          <cell r="E369">
            <v>34792.480000000003</v>
          </cell>
        </row>
        <row r="370">
          <cell r="B370">
            <v>530101</v>
          </cell>
          <cell r="C370" t="str">
            <v xml:space="preserve"> EQUIPMENT RENTAL               </v>
          </cell>
          <cell r="D370">
            <v>735117</v>
          </cell>
          <cell r="E370">
            <v>16196.39</v>
          </cell>
        </row>
        <row r="371">
          <cell r="B371">
            <v>530102</v>
          </cell>
          <cell r="C371" t="str">
            <v xml:space="preserve"> HOUSE RENTAL - EMPLOYEE        </v>
          </cell>
          <cell r="D371">
            <v>6699970.6799999997</v>
          </cell>
          <cell r="E371">
            <v>146396.06</v>
          </cell>
        </row>
        <row r="372">
          <cell r="B372">
            <v>530200</v>
          </cell>
          <cell r="C372" t="str">
            <v xml:space="preserve"> LEASE EXPENSE                  </v>
          </cell>
          <cell r="D372">
            <v>9440233</v>
          </cell>
          <cell r="E372">
            <v>206194.21</v>
          </cell>
        </row>
        <row r="373">
          <cell r="B373">
            <v>530302</v>
          </cell>
          <cell r="C373" t="str">
            <v xml:space="preserve"> EQUIP MAINTENANCE - TEST EQUIP </v>
          </cell>
          <cell r="D373">
            <v>8989682.3599999994</v>
          </cell>
          <cell r="E373">
            <v>197890.51</v>
          </cell>
        </row>
        <row r="374">
          <cell r="B374">
            <v>530306</v>
          </cell>
          <cell r="C374" t="str">
            <v xml:space="preserve"> INSTRUMENT CALIBRATION         </v>
          </cell>
          <cell r="D374">
            <v>1385368.34</v>
          </cell>
          <cell r="E374">
            <v>30514.11</v>
          </cell>
        </row>
        <row r="375">
          <cell r="B375">
            <v>530501</v>
          </cell>
          <cell r="C375" t="str">
            <v xml:space="preserve"> WAREHOUSING CHARGES            </v>
          </cell>
          <cell r="D375">
            <v>779</v>
          </cell>
          <cell r="E375">
            <v>17.09</v>
          </cell>
        </row>
        <row r="376">
          <cell r="B376">
            <v>530602</v>
          </cell>
          <cell r="C376" t="str">
            <v xml:space="preserve"> TOOLS &amp; EQUIPMENT              </v>
          </cell>
          <cell r="D376">
            <v>1400</v>
          </cell>
          <cell r="E376">
            <v>30.92</v>
          </cell>
        </row>
        <row r="377">
          <cell r="B377">
            <v>530700</v>
          </cell>
          <cell r="C377" t="str">
            <v xml:space="preserve"> TRAINING AND SEMINARS          </v>
          </cell>
          <cell r="D377">
            <v>838353.72</v>
          </cell>
          <cell r="E377">
            <v>18409.86</v>
          </cell>
        </row>
        <row r="378">
          <cell r="B378">
            <v>530800</v>
          </cell>
          <cell r="C378" t="str">
            <v xml:space="preserve"> CAFETERIA EXPENSES             </v>
          </cell>
          <cell r="D378">
            <v>0</v>
          </cell>
          <cell r="E378">
            <v>0</v>
          </cell>
        </row>
        <row r="379">
          <cell r="B379">
            <v>530900</v>
          </cell>
          <cell r="C379" t="str">
            <v xml:space="preserve"> VEHICLE EXPENSES               </v>
          </cell>
          <cell r="D379">
            <v>3942528.68</v>
          </cell>
          <cell r="E379">
            <v>86178.2</v>
          </cell>
        </row>
        <row r="380">
          <cell r="B380">
            <v>531102</v>
          </cell>
          <cell r="C380" t="str">
            <v xml:space="preserve"> INSURANCE                      </v>
          </cell>
          <cell r="D380">
            <v>4713328.43</v>
          </cell>
          <cell r="E380">
            <v>103060.7</v>
          </cell>
        </row>
        <row r="381">
          <cell r="B381">
            <v>531103</v>
          </cell>
          <cell r="C381" t="str">
            <v xml:space="preserve"> INSURANCE RECOVERY             </v>
          </cell>
          <cell r="D381">
            <v>0</v>
          </cell>
          <cell r="E381">
            <v>0</v>
          </cell>
        </row>
        <row r="382">
          <cell r="B382">
            <v>531200</v>
          </cell>
          <cell r="C382" t="str">
            <v xml:space="preserve"> FACILITIES MAINTENANCE         </v>
          </cell>
          <cell r="D382">
            <v>743414.38</v>
          </cell>
          <cell r="E382">
            <v>16311.18</v>
          </cell>
        </row>
        <row r="383">
          <cell r="B383">
            <v>531201</v>
          </cell>
          <cell r="C383" t="str">
            <v xml:space="preserve"> PLANT &amp; M/C REPAIR AND MAIN.   </v>
          </cell>
          <cell r="D383">
            <v>13958227.869999999</v>
          </cell>
          <cell r="E383">
            <v>300010.86</v>
          </cell>
        </row>
        <row r="384">
          <cell r="B384">
            <v>531202</v>
          </cell>
          <cell r="C384" t="str">
            <v xml:space="preserve"> BLDG FUR. OTH REPAIR AND MAIN. </v>
          </cell>
          <cell r="D384">
            <v>7732479.5499999998</v>
          </cell>
          <cell r="E384">
            <v>168472.83</v>
          </cell>
        </row>
        <row r="385">
          <cell r="B385">
            <v>531203</v>
          </cell>
          <cell r="C385" t="str">
            <v xml:space="preserve"> GUEST HOUSE MAINTENANCE        </v>
          </cell>
          <cell r="D385">
            <v>2876104.5</v>
          </cell>
          <cell r="E385">
            <v>62796.98</v>
          </cell>
        </row>
        <row r="386">
          <cell r="B386">
            <v>531400</v>
          </cell>
          <cell r="C386" t="str">
            <v xml:space="preserve"> FACILITIES SECURITY            </v>
          </cell>
          <cell r="D386">
            <v>177944</v>
          </cell>
          <cell r="E386">
            <v>3885.06</v>
          </cell>
        </row>
        <row r="387">
          <cell r="B387">
            <v>531500</v>
          </cell>
          <cell r="C387" t="str">
            <v xml:space="preserve"> UTILITIES ELECTRIC             </v>
          </cell>
          <cell r="D387">
            <v>52022732.280000001</v>
          </cell>
          <cell r="E387">
            <v>1135494.0900000001</v>
          </cell>
        </row>
        <row r="388">
          <cell r="B388">
            <v>531600</v>
          </cell>
          <cell r="C388" t="str">
            <v xml:space="preserve"> UTILITIES WATER                </v>
          </cell>
          <cell r="D388">
            <v>4677031.75</v>
          </cell>
          <cell r="E388">
            <v>102152.81</v>
          </cell>
        </row>
        <row r="389">
          <cell r="B389">
            <v>531800</v>
          </cell>
          <cell r="C389" t="str">
            <v xml:space="preserve"> TELEPHONE AND FAX OFFICE       </v>
          </cell>
          <cell r="D389">
            <v>5617015.8799999999</v>
          </cell>
          <cell r="E389">
            <v>122832.87</v>
          </cell>
        </row>
        <row r="390">
          <cell r="B390">
            <v>531802</v>
          </cell>
          <cell r="C390" t="str">
            <v xml:space="preserve"> CELLULAR PHONE                 </v>
          </cell>
          <cell r="D390">
            <v>0</v>
          </cell>
          <cell r="E390">
            <v>0</v>
          </cell>
        </row>
        <row r="391">
          <cell r="B391">
            <v>531803</v>
          </cell>
          <cell r="C391" t="str">
            <v xml:space="preserve"> INTERNET LEASE LINE RENT/EXPEN </v>
          </cell>
          <cell r="D391">
            <v>1233328</v>
          </cell>
          <cell r="E391">
            <v>26970.44</v>
          </cell>
        </row>
        <row r="392">
          <cell r="B392">
            <v>531804</v>
          </cell>
          <cell r="C392" t="str">
            <v xml:space="preserve"> TELEPHONE REIMBURSMENT         </v>
          </cell>
          <cell r="D392">
            <v>28869</v>
          </cell>
          <cell r="E392">
            <v>637.72</v>
          </cell>
        </row>
        <row r="393">
          <cell r="B393">
            <v>531900</v>
          </cell>
          <cell r="C393" t="str">
            <v xml:space="preserve"> TAXES/ FEES/ LICENSES          </v>
          </cell>
          <cell r="D393">
            <v>2805270.86</v>
          </cell>
          <cell r="E393">
            <v>61322.35</v>
          </cell>
        </row>
        <row r="394">
          <cell r="B394">
            <v>532000</v>
          </cell>
          <cell r="C394" t="str">
            <v xml:space="preserve"> OFFICE SUPPLIES                </v>
          </cell>
          <cell r="D394">
            <v>3396726.73</v>
          </cell>
          <cell r="E394">
            <v>74227.460000000006</v>
          </cell>
        </row>
        <row r="395">
          <cell r="B395">
            <v>532100</v>
          </cell>
          <cell r="C395" t="str">
            <v xml:space="preserve"> RECRUITING                     </v>
          </cell>
          <cell r="D395">
            <v>2464943</v>
          </cell>
          <cell r="E395">
            <v>53823.74</v>
          </cell>
        </row>
        <row r="396">
          <cell r="B396">
            <v>532200</v>
          </cell>
          <cell r="C396" t="str">
            <v xml:space="preserve"> POSTAGE                        </v>
          </cell>
          <cell r="D396">
            <v>72216.08</v>
          </cell>
          <cell r="E396">
            <v>1579.77</v>
          </cell>
        </row>
        <row r="397">
          <cell r="B397">
            <v>532202</v>
          </cell>
          <cell r="C397" t="str">
            <v xml:space="preserve"> COURIER                        </v>
          </cell>
          <cell r="D397">
            <v>635277.06999999995</v>
          </cell>
          <cell r="E397">
            <v>13894.6</v>
          </cell>
        </row>
        <row r="398">
          <cell r="B398">
            <v>532300</v>
          </cell>
          <cell r="C398" t="str">
            <v xml:space="preserve"> BOOKS AND PERIODICALS OFFICE   </v>
          </cell>
          <cell r="D398">
            <v>72871</v>
          </cell>
          <cell r="E398">
            <v>1589.81</v>
          </cell>
        </row>
        <row r="399">
          <cell r="B399">
            <v>532301</v>
          </cell>
          <cell r="C399" t="str">
            <v xml:space="preserve"> BOOKS AND PERIODICALS REIMBURS </v>
          </cell>
          <cell r="D399">
            <v>0</v>
          </cell>
          <cell r="E399">
            <v>-0.31</v>
          </cell>
        </row>
        <row r="400">
          <cell r="B400">
            <v>532302</v>
          </cell>
          <cell r="C400" t="str">
            <v xml:space="preserve"> PUBLICATIONS                   </v>
          </cell>
          <cell r="D400">
            <v>15120</v>
          </cell>
          <cell r="E400">
            <v>333.22</v>
          </cell>
        </row>
        <row r="401">
          <cell r="B401">
            <v>532304</v>
          </cell>
          <cell r="C401" t="str">
            <v xml:space="preserve"> SUBSCRIPTIONS                  </v>
          </cell>
          <cell r="D401">
            <v>625351</v>
          </cell>
          <cell r="E401">
            <v>13794.51</v>
          </cell>
        </row>
        <row r="402">
          <cell r="B402">
            <v>532500</v>
          </cell>
          <cell r="C402" t="str">
            <v xml:space="preserve"> LEGAL                          </v>
          </cell>
          <cell r="D402">
            <v>1651670</v>
          </cell>
          <cell r="E402">
            <v>36096.019999999997</v>
          </cell>
        </row>
        <row r="403">
          <cell r="B403">
            <v>532600</v>
          </cell>
          <cell r="C403" t="str">
            <v xml:space="preserve"> AUDIT AND TAX FEES             </v>
          </cell>
          <cell r="D403">
            <v>1338211</v>
          </cell>
          <cell r="E403">
            <v>29227.01</v>
          </cell>
        </row>
        <row r="404">
          <cell r="B404">
            <v>532700</v>
          </cell>
          <cell r="C404" t="str">
            <v xml:space="preserve"> PROFESSIONAL FEES              </v>
          </cell>
          <cell r="D404">
            <v>4111243</v>
          </cell>
          <cell r="E404">
            <v>90095.61</v>
          </cell>
        </row>
        <row r="405">
          <cell r="B405">
            <v>532800</v>
          </cell>
          <cell r="C405" t="str">
            <v xml:space="preserve"> BANK FEES AND CHARGES          </v>
          </cell>
          <cell r="D405">
            <v>16645367.6</v>
          </cell>
          <cell r="E405">
            <v>365306.71</v>
          </cell>
        </row>
        <row r="406">
          <cell r="B406">
            <v>532900</v>
          </cell>
          <cell r="C406" t="str">
            <v xml:space="preserve"> CONSULTING FEES                </v>
          </cell>
          <cell r="D406">
            <v>0</v>
          </cell>
          <cell r="E406">
            <v>0</v>
          </cell>
        </row>
        <row r="407">
          <cell r="B407">
            <v>533000</v>
          </cell>
          <cell r="C407" t="str">
            <v xml:space="preserve"> DONATIONS AND CONTRIBUTIONS    </v>
          </cell>
          <cell r="D407">
            <v>350750</v>
          </cell>
          <cell r="E407">
            <v>7656.96</v>
          </cell>
        </row>
        <row r="408">
          <cell r="B408">
            <v>533100</v>
          </cell>
          <cell r="C408" t="str">
            <v xml:space="preserve"> COMPUTER MAINTENANCE SOFTWARE  </v>
          </cell>
          <cell r="D408">
            <v>63594.9</v>
          </cell>
          <cell r="E408">
            <v>1380.31</v>
          </cell>
        </row>
        <row r="409">
          <cell r="B409">
            <v>533500</v>
          </cell>
          <cell r="C409" t="str">
            <v xml:space="preserve"> ADVERTISING AND PROMOTION      </v>
          </cell>
          <cell r="D409">
            <v>572307.57999999996</v>
          </cell>
          <cell r="E409">
            <v>12522.37</v>
          </cell>
        </row>
        <row r="410">
          <cell r="B410">
            <v>533503</v>
          </cell>
          <cell r="C410" t="str">
            <v xml:space="preserve"> PUBLIC RELATION EXPENSES       </v>
          </cell>
          <cell r="D410">
            <v>59698</v>
          </cell>
          <cell r="E410">
            <v>1316.86</v>
          </cell>
        </row>
        <row r="411">
          <cell r="B411">
            <v>533504</v>
          </cell>
          <cell r="C411" t="str">
            <v xml:space="preserve"> BUSINESS PROMOTION EXPENSES    </v>
          </cell>
          <cell r="D411">
            <v>0</v>
          </cell>
          <cell r="E411">
            <v>0</v>
          </cell>
        </row>
        <row r="412">
          <cell r="B412">
            <v>533505</v>
          </cell>
          <cell r="C412" t="str">
            <v xml:space="preserve"> ENTERTAINMENT EXPENSES (SG&amp;A)  </v>
          </cell>
          <cell r="D412">
            <v>0</v>
          </cell>
          <cell r="E412">
            <v>0</v>
          </cell>
        </row>
        <row r="413">
          <cell r="B413">
            <v>533600</v>
          </cell>
          <cell r="C413" t="str">
            <v xml:space="preserve"> MISC. EXPENSES                 </v>
          </cell>
          <cell r="D413">
            <v>1482941.37</v>
          </cell>
          <cell r="E413">
            <v>32416.37</v>
          </cell>
        </row>
        <row r="414">
          <cell r="B414">
            <v>533608</v>
          </cell>
          <cell r="C414" t="str">
            <v xml:space="preserve"> PROJECT RELATED - I/ORDER      </v>
          </cell>
          <cell r="D414">
            <v>2162908.1</v>
          </cell>
          <cell r="E414">
            <v>47488.13</v>
          </cell>
        </row>
        <row r="415">
          <cell r="B415">
            <v>533612</v>
          </cell>
          <cell r="C415" t="str">
            <v xml:space="preserve"> PACKING MATERIAL               </v>
          </cell>
          <cell r="D415">
            <v>23497</v>
          </cell>
          <cell r="E415">
            <v>512.76</v>
          </cell>
        </row>
        <row r="416">
          <cell r="B416">
            <v>533617</v>
          </cell>
          <cell r="C416" t="str">
            <v xml:space="preserve"> GIFTS                          </v>
          </cell>
          <cell r="D416">
            <v>347830</v>
          </cell>
          <cell r="E416">
            <v>7645.39</v>
          </cell>
        </row>
        <row r="417">
          <cell r="B417">
            <v>600000</v>
          </cell>
          <cell r="C417" t="str">
            <v xml:space="preserve"> DEPARTMENT EXP ALLOCATION IN   </v>
          </cell>
          <cell r="D417">
            <v>0</v>
          </cell>
          <cell r="E417">
            <v>0</v>
          </cell>
        </row>
        <row r="418">
          <cell r="B418">
            <v>750201</v>
          </cell>
          <cell r="C418" t="str">
            <v xml:space="preserve"> DIRECTOR SITTING FEES          </v>
          </cell>
          <cell r="D418">
            <v>75000</v>
          </cell>
          <cell r="E418">
            <v>1637.41</v>
          </cell>
        </row>
        <row r="419">
          <cell r="B419">
            <v>750300</v>
          </cell>
          <cell r="C419" t="str">
            <v xml:space="preserve"> MISC. OPERATING EXPENSES       </v>
          </cell>
          <cell r="D419">
            <v>0</v>
          </cell>
          <cell r="E419">
            <v>0</v>
          </cell>
        </row>
        <row r="420">
          <cell r="B420">
            <v>800000</v>
          </cell>
          <cell r="C420" t="str">
            <v xml:space="preserve"> INTEREST EXPENSE EXTERNAL PART </v>
          </cell>
          <cell r="D420">
            <v>53369229.840000004</v>
          </cell>
          <cell r="E420">
            <v>1166515.23</v>
          </cell>
        </row>
        <row r="421">
          <cell r="B421">
            <v>803000</v>
          </cell>
          <cell r="C421" t="str">
            <v xml:space="preserve"> INTEREST EXP INTERNAL          </v>
          </cell>
          <cell r="D421">
            <v>14052918.52</v>
          </cell>
          <cell r="E421">
            <v>305395.98</v>
          </cell>
        </row>
        <row r="422">
          <cell r="B422">
            <v>805000</v>
          </cell>
          <cell r="C422" t="str">
            <v xml:space="preserve"> INTEREST INCOME EXTERNAL PART  </v>
          </cell>
          <cell r="D422">
            <v>-5754544.0099999998</v>
          </cell>
          <cell r="E422">
            <v>-125984.52</v>
          </cell>
        </row>
        <row r="423">
          <cell r="B423">
            <v>805001</v>
          </cell>
          <cell r="C423" t="str">
            <v xml:space="preserve"> INTEREST INCOME ON INVESTEMENT </v>
          </cell>
          <cell r="D423">
            <v>-3454</v>
          </cell>
          <cell r="E423">
            <v>-76.260000000000005</v>
          </cell>
        </row>
        <row r="424">
          <cell r="B424">
            <v>810200</v>
          </cell>
          <cell r="C424" t="str">
            <v xml:space="preserve"> FOREIGN EXCHANGE (GAIN)/LOSS   </v>
          </cell>
          <cell r="D424">
            <v>464215.63</v>
          </cell>
          <cell r="E424">
            <v>46783.57</v>
          </cell>
        </row>
        <row r="425">
          <cell r="B425">
            <v>810201</v>
          </cell>
          <cell r="C425" t="str">
            <v xml:space="preserve"> ROUNDING DIFFERENCES (PAR)     </v>
          </cell>
          <cell r="D425">
            <v>3359.75</v>
          </cell>
          <cell r="E425">
            <v>-295.85000000000002</v>
          </cell>
        </row>
        <row r="426">
          <cell r="B426">
            <v>810202</v>
          </cell>
          <cell r="C426" t="str">
            <v xml:space="preserve"> A/P REALISED GAIN OR LOSS      </v>
          </cell>
          <cell r="D426">
            <v>-95384848.099999994</v>
          </cell>
          <cell r="E426">
            <v>4222.91</v>
          </cell>
        </row>
        <row r="427">
          <cell r="B427">
            <v>810204</v>
          </cell>
          <cell r="C427" t="str">
            <v xml:space="preserve"> A/R REALISED GAIN              </v>
          </cell>
          <cell r="D427">
            <v>-686553</v>
          </cell>
          <cell r="E427">
            <v>-4.1399999999999997</v>
          </cell>
        </row>
        <row r="428">
          <cell r="B428">
            <v>810205</v>
          </cell>
          <cell r="C428" t="str">
            <v xml:space="preserve"> A/R REALISED LOSS              </v>
          </cell>
          <cell r="D428">
            <v>110769425.17</v>
          </cell>
          <cell r="E428">
            <v>35.119999999999997</v>
          </cell>
        </row>
        <row r="429">
          <cell r="B429">
            <v>810210</v>
          </cell>
          <cell r="C429" t="str">
            <v xml:space="preserve"> PAYMENT DIFFERENCES            </v>
          </cell>
          <cell r="D429">
            <v>12.09</v>
          </cell>
          <cell r="E429">
            <v>0.14000000000000001</v>
          </cell>
        </row>
        <row r="430">
          <cell r="B430">
            <v>810212</v>
          </cell>
          <cell r="C430" t="str">
            <v xml:space="preserve"> CASH DISCOUNTS - CUSTOMERS     </v>
          </cell>
          <cell r="D430">
            <v>19202</v>
          </cell>
          <cell r="E430">
            <v>417.01</v>
          </cell>
        </row>
        <row r="431">
          <cell r="B431">
            <v>810225</v>
          </cell>
          <cell r="C431" t="str">
            <v xml:space="preserve"> ROUNDING DIFF.ACCOUNT          </v>
          </cell>
          <cell r="D431">
            <v>20.89</v>
          </cell>
          <cell r="E431">
            <v>-299.14</v>
          </cell>
        </row>
        <row r="432">
          <cell r="B432">
            <v>810400</v>
          </cell>
          <cell r="C432" t="str">
            <v xml:space="preserve"> FOREIGN EXC. GAIN/LOSS INTERCO </v>
          </cell>
          <cell r="D432">
            <v>32480</v>
          </cell>
          <cell r="E432">
            <v>716.6</v>
          </cell>
        </row>
        <row r="433">
          <cell r="B433">
            <v>810401</v>
          </cell>
          <cell r="C433" t="str">
            <v xml:space="preserve"> CUMULATIVE TRNSLN ADJUS        </v>
          </cell>
          <cell r="D433">
            <v>-44632719.289999999</v>
          </cell>
          <cell r="E433">
            <v>201451.96</v>
          </cell>
        </row>
        <row r="434">
          <cell r="B434">
            <v>820000</v>
          </cell>
          <cell r="C434" t="str">
            <v xml:space="preserve"> (GAIN)/ LOSS ON SALE-FIX ASSET </v>
          </cell>
          <cell r="D434">
            <v>-6047.19</v>
          </cell>
          <cell r="E434">
            <v>-610</v>
          </cell>
        </row>
        <row r="435">
          <cell r="B435">
            <v>826000</v>
          </cell>
          <cell r="C435" t="str">
            <v xml:space="preserve"> OTHER (INCOME)/ EXPENSE        </v>
          </cell>
          <cell r="D435">
            <v>-861126.68</v>
          </cell>
          <cell r="E435">
            <v>-18855.71</v>
          </cell>
        </row>
        <row r="436">
          <cell r="B436">
            <v>900000</v>
          </cell>
          <cell r="C436" t="str">
            <v xml:space="preserve"> INCOME TAXES                   </v>
          </cell>
          <cell r="D436">
            <v>48263826</v>
          </cell>
          <cell r="E436">
            <v>1066014.93</v>
          </cell>
        </row>
        <row r="437">
          <cell r="B437">
            <v>999530</v>
          </cell>
          <cell r="C437" t="str">
            <v xml:space="preserve"> PRODUCTION CLEARING BAAN       </v>
          </cell>
          <cell r="D437">
            <v>0</v>
          </cell>
          <cell r="E437">
            <v>0</v>
          </cell>
        </row>
        <row r="438">
          <cell r="B438">
            <v>999600</v>
          </cell>
          <cell r="C438" t="str">
            <v xml:space="preserve"> AP Migration Clearing Account  </v>
          </cell>
          <cell r="D438">
            <v>0</v>
          </cell>
          <cell r="E438">
            <v>0</v>
          </cell>
        </row>
        <row r="439">
          <cell r="B439">
            <v>999610</v>
          </cell>
          <cell r="C439" t="str">
            <v xml:space="preserve"> AR Migration Clearing Account  </v>
          </cell>
          <cell r="D439">
            <v>0</v>
          </cell>
          <cell r="E439">
            <v>0</v>
          </cell>
        </row>
        <row r="440">
          <cell r="B440">
            <v>999620</v>
          </cell>
          <cell r="C440" t="str">
            <v xml:space="preserve"> AP Clearing GRNI Account       </v>
          </cell>
          <cell r="D440">
            <v>0</v>
          </cell>
          <cell r="E440">
            <v>0</v>
          </cell>
        </row>
        <row r="441">
          <cell r="B441">
            <v>999630</v>
          </cell>
          <cell r="C441" t="str">
            <v xml:space="preserve"> INVENTORY MIGRATION CELARING   </v>
          </cell>
          <cell r="D441">
            <v>0</v>
          </cell>
          <cell r="E441">
            <v>0</v>
          </cell>
        </row>
        <row r="442">
          <cell r="B442">
            <v>999635</v>
          </cell>
          <cell r="C442" t="str">
            <v xml:space="preserve"> INVENTORY REVAL BAAN GO LIVE   </v>
          </cell>
          <cell r="D442">
            <v>0</v>
          </cell>
          <cell r="E442">
            <v>0</v>
          </cell>
        </row>
        <row r="443">
          <cell r="B443">
            <v>999640</v>
          </cell>
          <cell r="C443" t="str">
            <v xml:space="preserve"> OPENING GL MIGRATION           </v>
          </cell>
          <cell r="D443">
            <v>-37</v>
          </cell>
          <cell r="E443">
            <v>-1.43</v>
          </cell>
        </row>
        <row r="444">
          <cell r="B444">
            <v>999650</v>
          </cell>
          <cell r="C444" t="str">
            <v xml:space="preserve"> PURCHASE CORRECTION ACCOUNT    </v>
          </cell>
          <cell r="D444">
            <v>13422.58</v>
          </cell>
          <cell r="E444">
            <v>0</v>
          </cell>
        </row>
        <row r="445">
          <cell r="B445">
            <v>0</v>
          </cell>
          <cell r="C445" t="str">
            <v xml:space="preserve">       Total                    </v>
          </cell>
          <cell r="D445">
            <v>-5.1230199460405856E-7</v>
          </cell>
          <cell r="E445">
            <v>2.1122396054451542E-8</v>
          </cell>
        </row>
        <row r="446">
          <cell r="B446">
            <v>0</v>
          </cell>
        </row>
      </sheetData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Tax (2)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Power_Fuel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stores &amp; spares"/>
      <sheetName val="____x0002_____䀘_____x0001__"/>
      <sheetName val="____x0002_____䀦_____x0001____㵈ˑ㵰㿪_"/>
      <sheetName val="MC.9 - ROH"/>
      <sheetName val="_x005f_x0000__x005f_x0000__x005f_x0000__x005f_x0002__x0"/>
      <sheetName val="____x005f_x0002_____䀘_____x005f_x0001__"/>
      <sheetName val="____x005f_x0002_____䀦_____x005f_x0001____㵈ˑ"/>
      <sheetName val="???_x005f_x0002_????䀘????_x005f_x0001_?"/>
      <sheetName val="???_x005f_x0002_????䀦????_x005f_x0001_???㵈ˑ"/>
      <sheetName val="_x005f_x005f_x005f_x0000__x005f_x005f_x005f_x0000__x005"/>
      <sheetName val="____x005f_x005f_x005f_x0002_____䀘_____x005f"/>
      <sheetName val="____x005f_x005f_x005f_x0002_____䀦_____x005f"/>
      <sheetName val="???_x005f_x005f_x005f_x0002_????䀘????_x005f"/>
      <sheetName val="???_x005f_x005f_x005f_x0002_????䀦????_x005f"/>
      <sheetName val="_x005f_x005f_x005f_x005f_x005f_x005f_x005f_x0000__x005f"/>
      <sheetName val="____x005f_x005f_x005f_x005f_x005f_x005f_x005f_x0002____"/>
      <sheetName val="???_x005f_x005f_x005f_x005f_x005f_x005f_x005f_x0002_???"/>
      <sheetName val="Do not delete"/>
      <sheetName val="Computation"/>
      <sheetName val="ADD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 in MBLIL"/>
      <sheetName val="MBLIL in MIL"/>
      <sheetName val="Sheet1"/>
      <sheetName val="dump"/>
      <sheetName val="GRIR"/>
    </sheetNames>
    <sheetDataSet>
      <sheetData sheetId="0">
        <row r="1">
          <cell r="A1" t="str">
            <v>Stat</v>
          </cell>
          <cell r="B1" t="str">
            <v>Assignment</v>
          </cell>
          <cell r="C1" t="str">
            <v>Account</v>
          </cell>
          <cell r="D1" t="str">
            <v>DocumentNo</v>
          </cell>
          <cell r="E1" t="str">
            <v>Type</v>
          </cell>
          <cell r="F1" t="str">
            <v>S</v>
          </cell>
          <cell r="G1" t="str">
            <v>DD</v>
          </cell>
          <cell r="H1" t="str">
            <v>Clrng doc.</v>
          </cell>
          <cell r="I1" t="str">
            <v>Text</v>
          </cell>
        </row>
        <row r="2">
          <cell r="B2" t="str">
            <v>exc mrg cred(cbna)</v>
          </cell>
        </row>
        <row r="3">
          <cell r="B3" t="str">
            <v>mrg held $13500</v>
          </cell>
        </row>
        <row r="4">
          <cell r="B4" t="str">
            <v>Clear: Marico Ind</v>
          </cell>
        </row>
        <row r="5">
          <cell r="B5" t="str">
            <v>Clear: Marico Ind</v>
          </cell>
        </row>
        <row r="6">
          <cell r="B6" t="str">
            <v>LC 5639078506</v>
          </cell>
        </row>
        <row r="7">
          <cell r="B7" t="str">
            <v>principal pyt(cbna</v>
          </cell>
        </row>
        <row r="8">
          <cell r="B8" t="str">
            <v>principal pyt(cbna</v>
          </cell>
        </row>
        <row r="9">
          <cell r="B9" t="str">
            <v>exc mrg cred(cbna)</v>
          </cell>
        </row>
        <row r="10">
          <cell r="B10" t="str">
            <v>mrg held $4652.16</v>
          </cell>
        </row>
        <row r="11">
          <cell r="B11" t="str">
            <v>principal pyt(cbna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 t="str">
            <v>Clear MIL-LC 56382</v>
          </cell>
        </row>
        <row r="15">
          <cell r="B15" t="str">
            <v>Clear MIL-LC 56382</v>
          </cell>
        </row>
        <row r="16">
          <cell r="B16" t="str">
            <v>LC 5638294539</v>
          </cell>
        </row>
        <row r="17">
          <cell r="B17" t="str">
            <v>GIT 31.03.2009</v>
          </cell>
        </row>
        <row r="18">
          <cell r="B18" t="str">
            <v>GIT 31.03.2009</v>
          </cell>
        </row>
        <row r="19">
          <cell r="B19" t="str">
            <v>GIT 31.03.2009</v>
          </cell>
        </row>
      </sheetData>
      <sheetData sheetId="1"/>
      <sheetData sheetId="2"/>
      <sheetData sheetId="3">
        <row r="2">
          <cell r="O2">
            <v>39929</v>
          </cell>
        </row>
        <row r="3">
          <cell r="O3">
            <v>39940</v>
          </cell>
        </row>
        <row r="4">
          <cell r="O4">
            <v>39992</v>
          </cell>
        </row>
        <row r="5">
          <cell r="O5">
            <v>39992</v>
          </cell>
        </row>
        <row r="6">
          <cell r="O6">
            <v>39960</v>
          </cell>
        </row>
        <row r="7">
          <cell r="O7">
            <v>39960</v>
          </cell>
        </row>
        <row r="8">
          <cell r="O8">
            <v>39960</v>
          </cell>
        </row>
        <row r="9">
          <cell r="O9">
            <v>39960</v>
          </cell>
        </row>
        <row r="10">
          <cell r="O10">
            <v>39960</v>
          </cell>
        </row>
        <row r="11">
          <cell r="O11">
            <v>39961</v>
          </cell>
        </row>
        <row r="12">
          <cell r="O12">
            <v>39961</v>
          </cell>
        </row>
        <row r="13">
          <cell r="O13">
            <v>39961</v>
          </cell>
        </row>
        <row r="14">
          <cell r="O14">
            <v>39961</v>
          </cell>
        </row>
        <row r="15">
          <cell r="O15">
            <v>39961</v>
          </cell>
        </row>
        <row r="16">
          <cell r="O16">
            <v>39992</v>
          </cell>
        </row>
        <row r="17">
          <cell r="O17">
            <v>39971</v>
          </cell>
        </row>
        <row r="18">
          <cell r="O18">
            <v>39936</v>
          </cell>
        </row>
        <row r="19">
          <cell r="O19">
            <v>39985</v>
          </cell>
        </row>
        <row r="20">
          <cell r="O20">
            <v>39985</v>
          </cell>
        </row>
        <row r="21">
          <cell r="O21">
            <v>39985</v>
          </cell>
        </row>
        <row r="22">
          <cell r="O22">
            <v>39985</v>
          </cell>
        </row>
        <row r="23">
          <cell r="O23">
            <v>39933</v>
          </cell>
        </row>
        <row r="24">
          <cell r="O24">
            <v>39933</v>
          </cell>
        </row>
        <row r="25">
          <cell r="O25">
            <v>39985</v>
          </cell>
        </row>
        <row r="26">
          <cell r="O26">
            <v>39985</v>
          </cell>
        </row>
        <row r="27">
          <cell r="O27">
            <v>39933</v>
          </cell>
        </row>
        <row r="28">
          <cell r="O28">
            <v>39985</v>
          </cell>
        </row>
        <row r="29">
          <cell r="O29">
            <v>39985</v>
          </cell>
        </row>
        <row r="30">
          <cell r="O30">
            <v>39933</v>
          </cell>
        </row>
        <row r="31">
          <cell r="O31">
            <v>39933</v>
          </cell>
        </row>
        <row r="32">
          <cell r="O32">
            <v>39933</v>
          </cell>
        </row>
        <row r="33">
          <cell r="O33">
            <v>39933</v>
          </cell>
        </row>
        <row r="34">
          <cell r="O34">
            <v>39994</v>
          </cell>
        </row>
        <row r="35">
          <cell r="O35">
            <v>39985</v>
          </cell>
        </row>
        <row r="36">
          <cell r="O36">
            <v>39964</v>
          </cell>
        </row>
        <row r="37">
          <cell r="O37">
            <v>39964</v>
          </cell>
        </row>
        <row r="38">
          <cell r="O38">
            <v>39964</v>
          </cell>
        </row>
        <row r="39">
          <cell r="O39">
            <v>39964</v>
          </cell>
        </row>
        <row r="40">
          <cell r="O40">
            <v>39964</v>
          </cell>
        </row>
        <row r="41">
          <cell r="O41">
            <v>39964</v>
          </cell>
        </row>
        <row r="42">
          <cell r="O42">
            <v>39989</v>
          </cell>
        </row>
        <row r="43">
          <cell r="O43">
            <v>39945</v>
          </cell>
        </row>
        <row r="44">
          <cell r="O44">
            <v>39973</v>
          </cell>
        </row>
        <row r="45">
          <cell r="O45">
            <v>39989</v>
          </cell>
        </row>
        <row r="46">
          <cell r="O46">
            <v>39989</v>
          </cell>
        </row>
      </sheetData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44"/>
      <sheetName val="Base file"/>
      <sheetName val="Sheet1"/>
      <sheetName val="Kaya tra "/>
      <sheetName val="Kaya Bal"/>
      <sheetName val="KME Bal"/>
      <sheetName val="MAKE balance"/>
      <sheetName val="Ml tars with MAKE "/>
      <sheetName val="MIF Tran"/>
      <sheetName val="Sheet2"/>
      <sheetName val="Sheet3"/>
      <sheetName val="Master for Fin grp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PL"/>
      <sheetName val="PLGR"/>
      <sheetName val="BLGR"/>
      <sheetName val="Notes"/>
      <sheetName val="DEP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GIL"/>
      <sheetName val="ABL"/>
      <sheetName val="MERGED"/>
      <sheetName val="GRAPH"/>
      <sheetName val="Master for Fin grpg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K4" t="str">
            <v>31st March, 2010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TION(R)"/>
      <sheetName val="Exhibit -A"/>
      <sheetName val="EXHIBIT -B"/>
      <sheetName val="EXHIBIT B-I"/>
      <sheetName val="EXHIBIT- C (R)"/>
      <sheetName val="EXHIBIT- C"/>
      <sheetName val="Addtion of FA"/>
      <sheetName val="Exhibit D-I"/>
      <sheetName val="EXHIBIT D-II"/>
      <sheetName val="EXHIBIT  E"/>
      <sheetName val="EXHIBIT F"/>
      <sheetName val="EXHIBIT G(R)"/>
      <sheetName val="EXHIBIT G-I(R)"/>
      <sheetName val="EXHIBIT  G-II"/>
      <sheetName val="Exhibit - H"/>
      <sheetName val="EXHIBIT - J 1"/>
      <sheetName val="EXHIBIT- J"/>
      <sheetName val="Exhibit - K-1 "/>
      <sheetName val="EXHIBIT  K"/>
      <sheetName val="EXHIBIT K- II"/>
      <sheetName val="EXHIBIT -L"/>
      <sheetName val="Exhibit -M"/>
      <sheetName val="EXHIBIT N"/>
      <sheetName val="EXHIBIT-O"/>
      <sheetName val="EXHIBIT  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B1" t="str">
            <v>BAKELITE HYLAM LIMITED</v>
          </cell>
        </row>
        <row r="3">
          <cell r="C3" t="str">
            <v>CLAUSE NO: 24(a)</v>
          </cell>
          <cell r="G3" t="str">
            <v xml:space="preserve">EXHIBIT : </v>
          </cell>
        </row>
        <row r="4">
          <cell r="B4" t="str">
            <v>PREVIOUS YEAR - 2007 - 2008</v>
          </cell>
        </row>
        <row r="5">
          <cell r="B5" t="str">
            <v>ASSESSEMENT YEAR - 2008 - 2009</v>
          </cell>
        </row>
        <row r="7">
          <cell r="B7" t="str">
            <v>DETAILS OF SECURITY DEPOSIT TAKEN OR ACCEPTED DURING THE YEAR</v>
          </cell>
        </row>
        <row r="9">
          <cell r="B9" t="str">
            <v>S.</v>
          </cell>
          <cell r="C9" t="str">
            <v xml:space="preserve">Name,  address and </v>
          </cell>
          <cell r="D9" t="str">
            <v xml:space="preserve">Amount of </v>
          </cell>
          <cell r="E9" t="str">
            <v>Whether</v>
          </cell>
          <cell r="F9" t="str">
            <v>Maximum amount</v>
          </cell>
          <cell r="G9" t="str">
            <v xml:space="preserve">Whether the </v>
          </cell>
        </row>
        <row r="10">
          <cell r="B10" t="str">
            <v>No.</v>
          </cell>
          <cell r="C10" t="str">
            <v>**pan (if available)</v>
          </cell>
          <cell r="D10" t="str">
            <v>loan /deposit</v>
          </cell>
          <cell r="E10" t="str">
            <v>the loan or</v>
          </cell>
          <cell r="F10" t="str">
            <v>outstanding in</v>
          </cell>
          <cell r="G10" t="str">
            <v>loan or deposit</v>
          </cell>
        </row>
        <row r="11">
          <cell r="C11" t="str">
            <v>of the lender or</v>
          </cell>
          <cell r="D11" t="str">
            <v>taken or</v>
          </cell>
          <cell r="E11" t="str">
            <v>deposit  was</v>
          </cell>
          <cell r="F11" t="str">
            <v>the account</v>
          </cell>
          <cell r="G11" t="str">
            <v>was taken or</v>
          </cell>
        </row>
        <row r="12">
          <cell r="C12" t="str">
            <v>depositor</v>
          </cell>
          <cell r="D12" t="str">
            <v>accepted</v>
          </cell>
          <cell r="E12" t="str">
            <v>squared-up</v>
          </cell>
          <cell r="F12" t="str">
            <v>of any time</v>
          </cell>
          <cell r="G12" t="str">
            <v>accepted other-</v>
          </cell>
        </row>
        <row r="13">
          <cell r="E13" t="str">
            <v>during the</v>
          </cell>
          <cell r="F13" t="str">
            <v xml:space="preserve">during the </v>
          </cell>
          <cell r="G13" t="str">
            <v>wise than by</v>
          </cell>
        </row>
        <row r="14">
          <cell r="E14" t="str">
            <v>previous year</v>
          </cell>
          <cell r="F14" t="str">
            <v>previous year</v>
          </cell>
          <cell r="G14" t="str">
            <v>account payee cheque or</v>
          </cell>
        </row>
        <row r="15">
          <cell r="G15" t="str">
            <v>account payee bank</v>
          </cell>
        </row>
        <row r="16">
          <cell r="D16" t="str">
            <v>Rs.</v>
          </cell>
          <cell r="F16" t="str">
            <v>Rs.</v>
          </cell>
          <cell r="G16" t="str">
            <v xml:space="preserve">draft* </v>
          </cell>
        </row>
        <row r="18">
          <cell r="C18" t="str">
            <v xml:space="preserve"> (JDM)</v>
          </cell>
        </row>
        <row r="20">
          <cell r="B20">
            <v>1</v>
          </cell>
          <cell r="C20" t="str">
            <v>Vraj Marketing</v>
          </cell>
          <cell r="D20">
            <v>25000</v>
          </cell>
          <cell r="E20" t="str">
            <v>No</v>
          </cell>
          <cell r="F20">
            <v>25000</v>
          </cell>
          <cell r="G20" t="str">
            <v>No</v>
          </cell>
        </row>
        <row r="21">
          <cell r="C21" t="str">
            <v>60, Nirmal Nagar</v>
          </cell>
        </row>
        <row r="22">
          <cell r="C22" t="str">
            <v>Nr.Sarthana, Octroi Naka, Varachha Road</v>
          </cell>
        </row>
        <row r="23">
          <cell r="C23" t="str">
            <v>Surat.</v>
          </cell>
        </row>
        <row r="25">
          <cell r="B25">
            <v>2</v>
          </cell>
          <cell r="C25" t="str">
            <v>Seghal Sales Corporation</v>
          </cell>
          <cell r="D25">
            <v>25000</v>
          </cell>
          <cell r="E25" t="str">
            <v>No</v>
          </cell>
          <cell r="F25">
            <v>25000</v>
          </cell>
          <cell r="G25" t="str">
            <v>No</v>
          </cell>
        </row>
        <row r="26">
          <cell r="C26" t="str">
            <v>K-50/A (LGF) Kalkaji</v>
          </cell>
        </row>
        <row r="27">
          <cell r="C27" t="str">
            <v>New Delhi - 110 019.</v>
          </cell>
        </row>
        <row r="29">
          <cell r="B29">
            <v>3</v>
          </cell>
          <cell r="C29" t="str">
            <v>Siddiqui &amp; Sons</v>
          </cell>
          <cell r="D29">
            <v>25000</v>
          </cell>
          <cell r="E29" t="str">
            <v>No</v>
          </cell>
          <cell r="F29">
            <v>25000</v>
          </cell>
          <cell r="G29" t="str">
            <v>No</v>
          </cell>
        </row>
        <row r="30">
          <cell r="C30" t="str">
            <v>Shop No.3, Devilal Market</v>
          </cell>
        </row>
        <row r="31">
          <cell r="C31" t="str">
            <v>Nr.Sudarshan Hotel</v>
          </cell>
        </row>
        <row r="32">
          <cell r="C32" t="str">
            <v>Chhapparrala Rol Laskar</v>
          </cell>
        </row>
        <row r="33">
          <cell r="C33" t="str">
            <v>Gwalior (M.P.)</v>
          </cell>
        </row>
        <row r="35">
          <cell r="B35">
            <v>4</v>
          </cell>
          <cell r="C35" t="str">
            <v>Mukund Enterprises</v>
          </cell>
          <cell r="D35">
            <v>25000</v>
          </cell>
          <cell r="E35" t="str">
            <v>No</v>
          </cell>
          <cell r="F35">
            <v>25000</v>
          </cell>
          <cell r="G35" t="str">
            <v>No</v>
          </cell>
        </row>
        <row r="36">
          <cell r="C36" t="str">
            <v>KESBO Colony Sarbahal</v>
          </cell>
        </row>
        <row r="37">
          <cell r="C37" t="str">
            <v>Jharsuguda</v>
          </cell>
        </row>
        <row r="38">
          <cell r="C38" t="str">
            <v>Orissa</v>
          </cell>
        </row>
        <row r="42">
          <cell r="B42" t="str">
            <v>**</v>
          </cell>
          <cell r="C42" t="str">
            <v>Permanent Account Number of the Parties  are not available with the Assessee.</v>
          </cell>
        </row>
        <row r="43">
          <cell r="B43" t="str">
            <v>*</v>
          </cell>
          <cell r="C43" t="str">
            <v>It is not possible for the  auditors to verify whether the Loan or Deposit was taken or accepted</v>
          </cell>
        </row>
        <row r="44">
          <cell r="C44" t="str">
            <v xml:space="preserve">otherwise than by a account payee cheque or account payee demand draft as the necessary evidence is not </v>
          </cell>
        </row>
        <row r="45">
          <cell r="C45" t="str">
            <v>in the possession of the assessee.</v>
          </cell>
        </row>
        <row r="48">
          <cell r="B48" t="str">
            <v>For Bakelite Hylam Limited</v>
          </cell>
          <cell r="F48" t="str">
            <v>Authorised Signatory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kolibri"/>
      <sheetName val="KBR17"/>
      <sheetName val="KBR18"/>
      <sheetName val="kolibri grouping"/>
      <sheetName val="ageing"/>
      <sheetName val="control sheet"/>
      <sheetName val="Carriage chgs. Provision"/>
      <sheetName val="Commercial Transport"/>
      <sheetName val="ctc"/>
      <sheetName val="Primo"/>
      <sheetName val="primo - 133800"/>
      <sheetName val="cap purchase"/>
      <sheetName val="accrual for expenses"/>
      <sheetName val="sepcarriageout"/>
      <sheetName val="Exp.wise"/>
      <sheetName val="other provisions"/>
      <sheetName val="advertisement"/>
      <sheetName val="IB&amp;W"/>
      <sheetName val="IB&amp;W old bills"/>
      <sheetName val=" TV September"/>
      <sheetName val="sales promotion and scheme"/>
      <sheetName val="deposits"/>
      <sheetName val="other liab"/>
      <sheetName val="excise duty"/>
      <sheetName val="TTA"/>
      <sheetName val="royalty"/>
      <sheetName val="Ser Tax  LIBILITY "/>
      <sheetName val="RECO"/>
      <sheetName val="RECO 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"/>
      <sheetName val="Gamma-Aug"/>
      <sheetName val="wip dy warp"/>
      <sheetName val="Wip Dy Weft"/>
      <sheetName val="Sheet1"/>
      <sheetName val="AJET 0106"/>
      <sheetName val=" TOYOTA "/>
      <sheetName val="VAM"/>
      <sheetName val=" NEW TOYOTA "/>
      <sheetName val="GAMMA "/>
      <sheetName val="Sheet4"/>
      <sheetName val="new Gammex"/>
      <sheetName val="Sty Mast"/>
      <sheetName val="Nov 05 air"/>
      <sheetName val="Gama nov 05"/>
      <sheetName val="Air -05( sep)"/>
      <sheetName val="Gamma -05( sep)"/>
      <sheetName val="AUG-05(A)"/>
      <sheetName val="AUG-05(G)"/>
      <sheetName val="JULY-05 (A)"/>
      <sheetName val="July-05 (G)"/>
      <sheetName val="JUNE-05(A)"/>
      <sheetName val="JUNE-05 (G)"/>
      <sheetName val="Apr-05 (A)"/>
      <sheetName val="Apr-05 (G)"/>
      <sheetName val="Mar-05 (A)"/>
      <sheetName val="Mar-05(G)"/>
      <sheetName val="Feb-05(A)"/>
      <sheetName val="Feb-05(G)"/>
      <sheetName val="Jan-05(A)"/>
      <sheetName val="Jan-05(G)"/>
      <sheetName val="Dec-04(A)"/>
      <sheetName val="Dec-04(G)"/>
      <sheetName val="Nov-04 (A)"/>
      <sheetName val="oct-04(air)"/>
      <sheetName val="Nov-04(G)"/>
      <sheetName val="oct-04."/>
      <sheetName val="sep-04"/>
    </sheetNames>
    <sheetDataSet>
      <sheetData sheetId="0" refreshError="1"/>
      <sheetData sheetId="1" refreshError="1"/>
      <sheetData sheetId="2"/>
      <sheetData sheetId="3" refreshError="1"/>
      <sheetData sheetId="4">
        <row r="13">
          <cell r="H13">
            <v>200</v>
          </cell>
          <cell r="I13">
            <v>495</v>
          </cell>
        </row>
        <row r="14">
          <cell r="H14">
            <v>212</v>
          </cell>
          <cell r="I14">
            <v>5354</v>
          </cell>
        </row>
        <row r="15">
          <cell r="H15">
            <v>289</v>
          </cell>
          <cell r="I15">
            <v>2312.7199999999998</v>
          </cell>
        </row>
        <row r="16">
          <cell r="H16">
            <v>312</v>
          </cell>
          <cell r="I16">
            <v>287</v>
          </cell>
        </row>
        <row r="17">
          <cell r="H17">
            <v>317</v>
          </cell>
          <cell r="I17">
            <v>1984</v>
          </cell>
        </row>
        <row r="18">
          <cell r="H18">
            <v>322</v>
          </cell>
          <cell r="I18">
            <v>968</v>
          </cell>
        </row>
        <row r="19">
          <cell r="H19">
            <v>362</v>
          </cell>
          <cell r="I19">
            <v>8586.8799999999992</v>
          </cell>
        </row>
        <row r="20">
          <cell r="H20">
            <v>383</v>
          </cell>
          <cell r="I20">
            <v>3464</v>
          </cell>
        </row>
        <row r="21">
          <cell r="H21">
            <v>1084</v>
          </cell>
          <cell r="I21">
            <v>1074</v>
          </cell>
        </row>
        <row r="22">
          <cell r="H22">
            <v>1314</v>
          </cell>
          <cell r="I22">
            <v>8002</v>
          </cell>
        </row>
        <row r="23">
          <cell r="H23">
            <v>1459</v>
          </cell>
          <cell r="I23">
            <v>1614</v>
          </cell>
        </row>
        <row r="24">
          <cell r="H24">
            <v>1513</v>
          </cell>
          <cell r="I24">
            <v>3378</v>
          </cell>
        </row>
        <row r="25">
          <cell r="H25">
            <v>1518</v>
          </cell>
          <cell r="I25">
            <v>424</v>
          </cell>
        </row>
        <row r="26">
          <cell r="H26">
            <v>1581</v>
          </cell>
          <cell r="I26">
            <v>10582</v>
          </cell>
        </row>
        <row r="27">
          <cell r="H27">
            <v>1583</v>
          </cell>
          <cell r="I27">
            <v>55177.8</v>
          </cell>
        </row>
        <row r="28">
          <cell r="H28">
            <v>1607</v>
          </cell>
          <cell r="I28">
            <v>5276</v>
          </cell>
        </row>
        <row r="29">
          <cell r="H29">
            <v>1627</v>
          </cell>
          <cell r="I29">
            <v>287</v>
          </cell>
        </row>
        <row r="30">
          <cell r="H30">
            <v>1629</v>
          </cell>
          <cell r="I30">
            <v>6272</v>
          </cell>
        </row>
        <row r="31">
          <cell r="H31">
            <v>1630</v>
          </cell>
          <cell r="I31">
            <v>2293</v>
          </cell>
        </row>
        <row r="32">
          <cell r="H32">
            <v>1673</v>
          </cell>
          <cell r="I32">
            <v>1629</v>
          </cell>
        </row>
        <row r="33">
          <cell r="H33">
            <v>1676</v>
          </cell>
          <cell r="I33">
            <v>23</v>
          </cell>
        </row>
        <row r="34">
          <cell r="H34">
            <v>1792</v>
          </cell>
          <cell r="I34">
            <v>4532</v>
          </cell>
        </row>
        <row r="35">
          <cell r="H35">
            <v>1815</v>
          </cell>
          <cell r="I35">
            <v>228</v>
          </cell>
        </row>
        <row r="36">
          <cell r="H36">
            <v>1852</v>
          </cell>
          <cell r="I36">
            <v>354</v>
          </cell>
        </row>
        <row r="37">
          <cell r="H37">
            <v>1853</v>
          </cell>
          <cell r="I37">
            <v>7302</v>
          </cell>
        </row>
        <row r="38">
          <cell r="H38">
            <v>1859</v>
          </cell>
          <cell r="I38">
            <v>74</v>
          </cell>
        </row>
        <row r="39">
          <cell r="H39">
            <v>1891</v>
          </cell>
          <cell r="I39">
            <v>606</v>
          </cell>
        </row>
        <row r="40">
          <cell r="H40">
            <v>1992</v>
          </cell>
          <cell r="I40">
            <v>480</v>
          </cell>
        </row>
        <row r="41">
          <cell r="H41">
            <v>2009</v>
          </cell>
          <cell r="I41">
            <v>413</v>
          </cell>
        </row>
        <row r="42">
          <cell r="H42">
            <v>2071</v>
          </cell>
          <cell r="I42">
            <v>2170</v>
          </cell>
        </row>
        <row r="43">
          <cell r="H43">
            <v>2080</v>
          </cell>
          <cell r="I43">
            <v>1041</v>
          </cell>
        </row>
        <row r="44">
          <cell r="H44">
            <v>2084</v>
          </cell>
          <cell r="I44">
            <v>524</v>
          </cell>
        </row>
        <row r="45">
          <cell r="H45">
            <v>2113</v>
          </cell>
          <cell r="I45">
            <v>4091</v>
          </cell>
        </row>
        <row r="46">
          <cell r="H46">
            <v>2121</v>
          </cell>
          <cell r="I46">
            <v>1521</v>
          </cell>
        </row>
        <row r="47">
          <cell r="H47">
            <v>2131</v>
          </cell>
          <cell r="I47">
            <v>91</v>
          </cell>
        </row>
        <row r="48">
          <cell r="H48">
            <v>2160</v>
          </cell>
          <cell r="I48">
            <v>100</v>
          </cell>
        </row>
        <row r="49">
          <cell r="H49">
            <v>2169</v>
          </cell>
          <cell r="I49">
            <v>838</v>
          </cell>
        </row>
        <row r="50">
          <cell r="H50">
            <v>2177</v>
          </cell>
          <cell r="I50">
            <v>37717</v>
          </cell>
        </row>
        <row r="51">
          <cell r="H51">
            <v>2178</v>
          </cell>
          <cell r="I51">
            <v>9387.64</v>
          </cell>
        </row>
        <row r="52">
          <cell r="H52">
            <v>2199</v>
          </cell>
          <cell r="I52">
            <v>1308</v>
          </cell>
        </row>
        <row r="53">
          <cell r="H53">
            <v>2274</v>
          </cell>
          <cell r="I53">
            <v>7658</v>
          </cell>
        </row>
        <row r="54">
          <cell r="H54">
            <v>2316</v>
          </cell>
          <cell r="I54">
            <v>967</v>
          </cell>
        </row>
        <row r="55">
          <cell r="H55">
            <v>5041</v>
          </cell>
          <cell r="I55">
            <v>463</v>
          </cell>
        </row>
        <row r="56">
          <cell r="H56">
            <v>5179</v>
          </cell>
          <cell r="I56">
            <v>691</v>
          </cell>
        </row>
        <row r="57">
          <cell r="H57">
            <v>5206</v>
          </cell>
          <cell r="I57">
            <v>910</v>
          </cell>
        </row>
        <row r="58">
          <cell r="H58">
            <v>5236</v>
          </cell>
          <cell r="I58">
            <v>936</v>
          </cell>
        </row>
        <row r="59">
          <cell r="H59">
            <v>8319</v>
          </cell>
          <cell r="I59">
            <v>703</v>
          </cell>
        </row>
        <row r="60">
          <cell r="H60">
            <v>8368</v>
          </cell>
          <cell r="I60">
            <v>966</v>
          </cell>
        </row>
        <row r="61">
          <cell r="H61">
            <v>8376</v>
          </cell>
          <cell r="I61">
            <v>1</v>
          </cell>
        </row>
        <row r="62">
          <cell r="H62">
            <v>8377</v>
          </cell>
          <cell r="I62">
            <v>400</v>
          </cell>
        </row>
        <row r="63">
          <cell r="H63">
            <v>8378</v>
          </cell>
          <cell r="I63">
            <v>162</v>
          </cell>
        </row>
        <row r="64">
          <cell r="H64">
            <v>8381</v>
          </cell>
          <cell r="I64">
            <v>4842</v>
          </cell>
        </row>
        <row r="65">
          <cell r="H65">
            <v>8382</v>
          </cell>
          <cell r="I65">
            <v>2246</v>
          </cell>
        </row>
        <row r="66">
          <cell r="H66">
            <v>8387</v>
          </cell>
          <cell r="I66">
            <v>1108</v>
          </cell>
        </row>
        <row r="67">
          <cell r="H67">
            <v>8390</v>
          </cell>
          <cell r="I67">
            <v>819</v>
          </cell>
        </row>
        <row r="68">
          <cell r="H68">
            <v>8393</v>
          </cell>
          <cell r="I68">
            <v>7076</v>
          </cell>
        </row>
        <row r="69">
          <cell r="H69">
            <v>8394</v>
          </cell>
          <cell r="I69">
            <v>2636</v>
          </cell>
        </row>
        <row r="70">
          <cell r="H70">
            <v>8397</v>
          </cell>
          <cell r="I70">
            <v>549</v>
          </cell>
        </row>
        <row r="71">
          <cell r="H71">
            <v>8398</v>
          </cell>
          <cell r="I71">
            <v>782</v>
          </cell>
        </row>
        <row r="72">
          <cell r="H72">
            <v>10326</v>
          </cell>
          <cell r="I72">
            <v>5252</v>
          </cell>
        </row>
        <row r="73">
          <cell r="H73">
            <v>10441</v>
          </cell>
          <cell r="I73">
            <v>18095.599999999999</v>
          </cell>
        </row>
        <row r="74">
          <cell r="H74">
            <v>11271</v>
          </cell>
          <cell r="I74">
            <v>1151</v>
          </cell>
        </row>
        <row r="75">
          <cell r="H75">
            <v>21024</v>
          </cell>
          <cell r="I75">
            <v>122</v>
          </cell>
        </row>
        <row r="76">
          <cell r="H76">
            <v>21026</v>
          </cell>
          <cell r="I76">
            <v>10197.4</v>
          </cell>
        </row>
        <row r="77">
          <cell r="H77">
            <v>21029</v>
          </cell>
          <cell r="I77">
            <v>3059</v>
          </cell>
        </row>
        <row r="78">
          <cell r="H78">
            <v>21049</v>
          </cell>
          <cell r="I78">
            <v>11082</v>
          </cell>
        </row>
        <row r="79">
          <cell r="H79">
            <v>21051</v>
          </cell>
          <cell r="I79">
            <v>6360.32</v>
          </cell>
        </row>
        <row r="80">
          <cell r="H80">
            <v>21055</v>
          </cell>
          <cell r="I80">
            <v>201</v>
          </cell>
        </row>
        <row r="81">
          <cell r="H81">
            <v>21100</v>
          </cell>
          <cell r="I81">
            <v>1666</v>
          </cell>
        </row>
        <row r="82">
          <cell r="H82">
            <v>21103</v>
          </cell>
          <cell r="I82">
            <v>15094</v>
          </cell>
        </row>
        <row r="83">
          <cell r="H83">
            <v>21135</v>
          </cell>
          <cell r="I83">
            <v>572</v>
          </cell>
        </row>
        <row r="84">
          <cell r="H84">
            <v>21176</v>
          </cell>
          <cell r="I84">
            <v>7512.2</v>
          </cell>
        </row>
        <row r="85">
          <cell r="H85">
            <v>21178</v>
          </cell>
          <cell r="I85">
            <v>1672</v>
          </cell>
        </row>
        <row r="86">
          <cell r="H86">
            <v>21209</v>
          </cell>
          <cell r="I86">
            <v>37</v>
          </cell>
        </row>
        <row r="87">
          <cell r="H87">
            <v>21210</v>
          </cell>
          <cell r="I87">
            <v>2435</v>
          </cell>
        </row>
        <row r="88">
          <cell r="H88">
            <v>21213</v>
          </cell>
          <cell r="I88">
            <v>2950.6</v>
          </cell>
        </row>
        <row r="89">
          <cell r="H89">
            <v>21216</v>
          </cell>
          <cell r="I89">
            <v>3069</v>
          </cell>
        </row>
        <row r="90">
          <cell r="H90">
            <v>21217</v>
          </cell>
          <cell r="I90">
            <v>3947</v>
          </cell>
        </row>
        <row r="91">
          <cell r="H91">
            <v>21218</v>
          </cell>
          <cell r="I91">
            <v>14881</v>
          </cell>
        </row>
        <row r="92">
          <cell r="H92">
            <v>21245</v>
          </cell>
          <cell r="I92">
            <v>1502</v>
          </cell>
        </row>
        <row r="93">
          <cell r="H93">
            <v>21299</v>
          </cell>
          <cell r="I93">
            <v>2403.8000000000002</v>
          </cell>
        </row>
        <row r="94">
          <cell r="H94">
            <v>21314</v>
          </cell>
          <cell r="I94">
            <v>4050.8</v>
          </cell>
        </row>
        <row r="95">
          <cell r="H95">
            <v>21322</v>
          </cell>
          <cell r="I95">
            <v>1071</v>
          </cell>
        </row>
        <row r="96">
          <cell r="H96">
            <v>21335</v>
          </cell>
          <cell r="I96">
            <v>608</v>
          </cell>
        </row>
        <row r="97">
          <cell r="H97">
            <v>21336</v>
          </cell>
          <cell r="I97">
            <v>5028</v>
          </cell>
        </row>
        <row r="98">
          <cell r="H98">
            <v>21366</v>
          </cell>
          <cell r="I98">
            <v>1288</v>
          </cell>
        </row>
        <row r="99">
          <cell r="H99">
            <v>27244</v>
          </cell>
          <cell r="I99">
            <v>1348</v>
          </cell>
        </row>
        <row r="100">
          <cell r="H100">
            <v>27302</v>
          </cell>
          <cell r="I100">
            <v>1640</v>
          </cell>
        </row>
        <row r="101">
          <cell r="H101">
            <v>27341</v>
          </cell>
          <cell r="I101">
            <v>820</v>
          </cell>
        </row>
        <row r="102">
          <cell r="H102">
            <v>27343</v>
          </cell>
          <cell r="I102">
            <v>220</v>
          </cell>
        </row>
        <row r="103">
          <cell r="H103">
            <v>27344</v>
          </cell>
          <cell r="I103">
            <v>1</v>
          </cell>
        </row>
        <row r="104">
          <cell r="H104">
            <v>27356</v>
          </cell>
          <cell r="I104">
            <v>2255</v>
          </cell>
        </row>
        <row r="105">
          <cell r="H105">
            <v>27372</v>
          </cell>
          <cell r="I105">
            <v>564</v>
          </cell>
        </row>
        <row r="106">
          <cell r="H106">
            <v>27378</v>
          </cell>
          <cell r="I106">
            <v>1</v>
          </cell>
        </row>
        <row r="107">
          <cell r="H107">
            <v>27392</v>
          </cell>
          <cell r="I107">
            <v>2985</v>
          </cell>
        </row>
        <row r="108">
          <cell r="H108">
            <v>27396</v>
          </cell>
          <cell r="I108">
            <v>705</v>
          </cell>
        </row>
        <row r="109">
          <cell r="H109">
            <v>27409</v>
          </cell>
          <cell r="I109">
            <v>1655</v>
          </cell>
        </row>
        <row r="110">
          <cell r="H110">
            <v>27411</v>
          </cell>
          <cell r="I110">
            <v>2295.8000000000002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Nonpo Inventory"/>
      <sheetName val="More Than 1 lacs"/>
      <sheetName val="Batch File"/>
    </sheetNames>
    <sheetDataSet>
      <sheetData sheetId="0" refreshError="1">
        <row r="1">
          <cell r="BJ1" t="str">
            <v>Franchise</v>
          </cell>
          <cell r="BK1" t="str">
            <v>Department</v>
          </cell>
          <cell r="BL1" t="str">
            <v>VAT</v>
          </cell>
          <cell r="BM1" t="str">
            <v>CST</v>
          </cell>
          <cell r="BN1" t="str">
            <v>InType</v>
          </cell>
        </row>
        <row r="2">
          <cell r="BJ2" t="str">
            <v>ASP</v>
          </cell>
          <cell r="BK2" t="str">
            <v>Administration</v>
          </cell>
          <cell r="BL2">
            <v>0.04</v>
          </cell>
          <cell r="BM2">
            <v>0.01</v>
          </cell>
          <cell r="BN2" t="str">
            <v>Advance</v>
          </cell>
        </row>
        <row r="3">
          <cell r="BJ3" t="str">
            <v>Codman</v>
          </cell>
          <cell r="BK3" t="str">
            <v>Finance</v>
          </cell>
          <cell r="BL3">
            <v>0.125</v>
          </cell>
          <cell r="BM3">
            <v>0.02</v>
          </cell>
          <cell r="BN3" t="str">
            <v>ASP</v>
          </cell>
        </row>
        <row r="4">
          <cell r="BJ4" t="str">
            <v>Common</v>
          </cell>
          <cell r="BK4" t="str">
            <v>HR</v>
          </cell>
          <cell r="BL4">
            <v>0.08</v>
          </cell>
          <cell r="BM4">
            <v>0.03</v>
          </cell>
          <cell r="BN4" t="str">
            <v>Credit Note JNJ</v>
          </cell>
        </row>
        <row r="5">
          <cell r="BJ5" t="str">
            <v>Cordis</v>
          </cell>
          <cell r="BK5" t="str">
            <v>IM-India</v>
          </cell>
          <cell r="BM5">
            <v>0.04</v>
          </cell>
          <cell r="BN5" t="str">
            <v>Credit Note Party</v>
          </cell>
        </row>
        <row r="6">
          <cell r="BJ6" t="str">
            <v>Endo</v>
          </cell>
          <cell r="BK6" t="str">
            <v>IM-Region</v>
          </cell>
          <cell r="BM6">
            <v>0.125</v>
          </cell>
          <cell r="BN6" t="str">
            <v>Debit Note JNJ</v>
          </cell>
        </row>
        <row r="7">
          <cell r="BJ7" t="str">
            <v>Ethicon</v>
          </cell>
          <cell r="BK7" t="str">
            <v>Marketing</v>
          </cell>
          <cell r="BM7">
            <v>0.1</v>
          </cell>
          <cell r="BN7" t="str">
            <v>Debit Note Party</v>
          </cell>
        </row>
        <row r="8">
          <cell r="BJ8" t="str">
            <v>Gynaecare</v>
          </cell>
          <cell r="BK8" t="str">
            <v>Maufacturing</v>
          </cell>
          <cell r="BN8" t="str">
            <v>ECS</v>
          </cell>
        </row>
        <row r="9">
          <cell r="BJ9" t="str">
            <v>JJHS-New</v>
          </cell>
          <cell r="BK9" t="str">
            <v>Operation-Aurangabad</v>
          </cell>
          <cell r="BN9" t="str">
            <v>EMD</v>
          </cell>
        </row>
        <row r="10">
          <cell r="BJ10" t="str">
            <v>Lifescan</v>
          </cell>
          <cell r="BK10" t="str">
            <v>Operation-Baddi</v>
          </cell>
          <cell r="BN10" t="str">
            <v>Petty Cash</v>
          </cell>
        </row>
        <row r="11">
          <cell r="BK11" t="str">
            <v>Plant Management</v>
          </cell>
          <cell r="BN11" t="str">
            <v>Invoice</v>
          </cell>
        </row>
        <row r="12">
          <cell r="BK12" t="str">
            <v>QA-Aurangabad</v>
          </cell>
        </row>
        <row r="13">
          <cell r="BK13" t="str">
            <v>QA-Baddi</v>
          </cell>
        </row>
        <row r="14">
          <cell r="BK14" t="str">
            <v>R&amp;D</v>
          </cell>
        </row>
        <row r="15">
          <cell r="BK15" t="str">
            <v>Sales</v>
          </cell>
        </row>
        <row r="16">
          <cell r="BK16" t="str">
            <v>Supply Chain</v>
          </cell>
        </row>
        <row r="17">
          <cell r="BK17" t="str">
            <v>Eng-Aurangabad</v>
          </cell>
        </row>
        <row r="18">
          <cell r="BK18" t="str">
            <v>Production</v>
          </cell>
        </row>
        <row r="19">
          <cell r="BK19" t="str">
            <v>Logistics</v>
          </cell>
        </row>
        <row r="20">
          <cell r="BK20" t="str">
            <v>Operation-Dharavi</v>
          </cell>
        </row>
        <row r="21">
          <cell r="BK21" t="str">
            <v>SECURITY</v>
          </cell>
        </row>
        <row r="26">
          <cell r="BK26">
            <v>3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trial"/>
      <sheetName val="Trial"/>
      <sheetName val="Sheet1"/>
      <sheetName val="break up of cogs"/>
      <sheetName val="kolibri"/>
      <sheetName val="Sheet3"/>
      <sheetName val="Posplan CGuV"/>
      <sheetName val="stock schedule"/>
      <sheetName val="provision accruals"/>
      <sheetName val="fa gap reco"/>
      <sheetName val="fa schedule"/>
      <sheetName val="workings"/>
      <sheetName val="vehicles"/>
      <sheetName val="Sheet2"/>
      <sheetName val="validation steps"/>
    </sheetNames>
    <sheetDataSet>
      <sheetData sheetId="0"/>
      <sheetData sheetId="1"/>
      <sheetData sheetId="2"/>
      <sheetData sheetId="3"/>
      <sheetData sheetId="4" refreshError="1">
        <row r="231">
          <cell r="F231">
            <v>3100495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Dep-Sch.6"/>
      <sheetName val="Tax provision AY 12-13"/>
      <sheetName val="14A disall. -Sch.7"/>
      <sheetName val="Comparative balancesheet"/>
      <sheetName val="comparative profit and Loss "/>
      <sheetName val="BS"/>
      <sheetName val="PL"/>
      <sheetName val="Cash Flow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3-NBFC"/>
      <sheetName val="Part-IV"/>
      <sheetName val="Sec212(3)"/>
      <sheetName val="Current Assets"/>
      <sheetName val="Sundry Debtors"/>
      <sheetName val="Loans &amp; Advances (Asset)"/>
      <sheetName val="Current Liabilities"/>
      <sheetName val="S.CR-GRP"/>
      <sheetName val="Bank balance - GRp"/>
      <sheetName val="Employment Cost"/>
      <sheetName val="Administrative &amp; Other Expenses"/>
      <sheetName val="Addition to Fixed Assets"/>
      <sheetName val="Liab.for Exps."/>
      <sheetName val="Bonus-2011-12"/>
      <sheetName val="Prof. Fees"/>
      <sheetName val="2011.2012"/>
      <sheetName val="Annex"/>
      <sheetName val="Deferred Tax"/>
      <sheetName val="Sheet1"/>
      <sheetName val="Comparative balancesheet-1"/>
      <sheetName val="comparative profit and Loss 1"/>
      <sheetName val="Related Party"/>
      <sheetName val="Rel. Party-Annex"/>
      <sheetName val="Sheet2"/>
      <sheetName val="Sheet3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A"/>
      <sheetName val="E1"/>
      <sheetName val="E 2"/>
      <sheetName val="3A"/>
      <sheetName val="DEPWORKING"/>
      <sheetName val="CPP"/>
      <sheetName val="3B"/>
      <sheetName val="SLM DEP"/>
      <sheetName val="E4"/>
      <sheetName val="E 4A&amp;4B."/>
      <sheetName val="E 5"/>
      <sheetName val="E 5A"/>
      <sheetName val="E5B"/>
      <sheetName val="E6"/>
      <sheetName val="EX7"/>
      <sheetName val="7A"/>
      <sheetName val="E8A&amp;B"/>
      <sheetName val="E8C"/>
      <sheetName val="working (2)"/>
      <sheetName val="E13A "/>
      <sheetName val="E13A (1)"/>
      <sheetName val="E13B "/>
      <sheetName val="E13C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CC JUNE04"/>
      <sheetName val="CC MAY04"/>
      <sheetName val="CC APR04"/>
    </sheetNames>
    <sheetDataSet>
      <sheetData sheetId="0"/>
      <sheetData sheetId="1" refreshError="1"/>
      <sheetData sheetId="2" refreshError="1"/>
      <sheetData sheetId="3" refreshError="1">
        <row r="4">
          <cell r="G4" t="str">
            <v>CIPL</v>
          </cell>
          <cell r="N4" t="str">
            <v>CIPL Total</v>
          </cell>
          <cell r="O4" t="str">
            <v>CPIPL</v>
          </cell>
          <cell r="R4" t="str">
            <v>CPIPL Total</v>
          </cell>
          <cell r="S4" t="str">
            <v>TOTAL INDIA</v>
          </cell>
          <cell r="U4" t="str">
            <v>CIPL</v>
          </cell>
          <cell r="AB4" t="str">
            <v>CIPL Total</v>
          </cell>
          <cell r="AC4" t="str">
            <v>CPIPL</v>
          </cell>
          <cell r="AE4" t="str">
            <v>CPIPL Total</v>
          </cell>
          <cell r="AF4" t="str">
            <v>Grand Total</v>
          </cell>
          <cell r="AG4" t="str">
            <v>EXCL N,C&amp; PONDI</v>
          </cell>
          <cell r="AH4" t="str">
            <v>EXCL N,C, PONDI &amp; CPIPL</v>
          </cell>
          <cell r="AJ4" t="str">
            <v>CIPL</v>
          </cell>
        </row>
        <row r="5">
          <cell r="C5" t="str">
            <v>Ledger Acc.</v>
          </cell>
          <cell r="D5" t="str">
            <v>Ledger Account Description</v>
          </cell>
          <cell r="E5" t="str">
            <v>basis</v>
          </cell>
          <cell r="G5" t="str">
            <v>OPERATION</v>
          </cell>
          <cell r="H5" t="str">
            <v>NOIDA</v>
          </cell>
          <cell r="I5" t="str">
            <v>PONDI</v>
          </cell>
          <cell r="J5" t="str">
            <v>CHENNAI</v>
          </cell>
          <cell r="K5" t="str">
            <v>CORPORATE</v>
          </cell>
          <cell r="L5" t="str">
            <v>FINANCE</v>
          </cell>
          <cell r="M5" t="str">
            <v>SALES/MKTG</v>
          </cell>
          <cell r="O5" t="str">
            <v>OPERATION</v>
          </cell>
          <cell r="P5" t="str">
            <v>CORPORATE</v>
          </cell>
          <cell r="Q5" t="str">
            <v>FINANCE</v>
          </cell>
          <cell r="U5" t="str">
            <v>OPERATION</v>
          </cell>
          <cell r="V5" t="str">
            <v>NOIDA</v>
          </cell>
          <cell r="W5" t="str">
            <v>PONDI</v>
          </cell>
          <cell r="X5" t="str">
            <v>CHENNAI</v>
          </cell>
          <cell r="Y5" t="str">
            <v>CORPORATE</v>
          </cell>
          <cell r="Z5" t="str">
            <v>FINANCE</v>
          </cell>
          <cell r="AA5" t="str">
            <v>SALES/MKTG</v>
          </cell>
          <cell r="AC5" t="str">
            <v>OPERATION</v>
          </cell>
          <cell r="AD5" t="str">
            <v>FINANCE</v>
          </cell>
        </row>
        <row r="6">
          <cell r="C6">
            <v>450100</v>
          </cell>
          <cell r="D6" t="str">
            <v xml:space="preserve">  DIRECT LABOR WAGES             </v>
          </cell>
          <cell r="E6" t="str">
            <v>CTC</v>
          </cell>
          <cell r="F6" t="str">
            <v>CIPL + CPIPL</v>
          </cell>
          <cell r="G6">
            <v>247.45573791933256</v>
          </cell>
          <cell r="H6">
            <v>4.4984700000000002</v>
          </cell>
          <cell r="I6">
            <v>1.3334000000000001</v>
          </cell>
          <cell r="J6">
            <v>5.3573000000000004</v>
          </cell>
          <cell r="N6">
            <v>258.64490791933258</v>
          </cell>
          <cell r="O6">
            <v>150.91995208066743</v>
          </cell>
          <cell r="R6">
            <v>150.91995208066743</v>
          </cell>
          <cell r="S6">
            <v>409.56486000000001</v>
          </cell>
          <cell r="U6">
            <v>280950.31</v>
          </cell>
          <cell r="V6">
            <v>4498.47</v>
          </cell>
          <cell r="W6">
            <v>1333.4</v>
          </cell>
          <cell r="X6">
            <v>5357.3</v>
          </cell>
          <cell r="AB6">
            <v>292139.48</v>
          </cell>
          <cell r="AC6">
            <v>117425.38</v>
          </cell>
          <cell r="AE6">
            <v>117425.38</v>
          </cell>
          <cell r="AF6">
            <v>409564.86</v>
          </cell>
          <cell r="AG6">
            <v>398375.69</v>
          </cell>
          <cell r="AH6">
            <v>280950.31</v>
          </cell>
          <cell r="AI6">
            <v>0</v>
          </cell>
          <cell r="AJ6">
            <v>280950.31</v>
          </cell>
        </row>
        <row r="7">
          <cell r="C7">
            <v>450101</v>
          </cell>
          <cell r="D7" t="str">
            <v xml:space="preserve">  DIRECT LABOR WAGES-OTHER SERV  </v>
          </cell>
          <cell r="E7" t="str">
            <v>CTC</v>
          </cell>
          <cell r="F7" t="str">
            <v>CIPL + CPIPL</v>
          </cell>
          <cell r="G7">
            <v>19.416397991127628</v>
          </cell>
          <cell r="H7">
            <v>0</v>
          </cell>
          <cell r="I7">
            <v>0</v>
          </cell>
          <cell r="J7">
            <v>0</v>
          </cell>
          <cell r="N7">
            <v>19.416397991127628</v>
          </cell>
          <cell r="O7">
            <v>11.841802008872376</v>
          </cell>
          <cell r="R7">
            <v>11.841802008872376</v>
          </cell>
          <cell r="S7">
            <v>31.258200000000002</v>
          </cell>
          <cell r="U7">
            <v>21676.13</v>
          </cell>
          <cell r="Y7">
            <v>237.96</v>
          </cell>
          <cell r="AB7">
            <v>21914.09</v>
          </cell>
          <cell r="AC7">
            <v>9344.11</v>
          </cell>
          <cell r="AE7">
            <v>9344.11</v>
          </cell>
          <cell r="AF7">
            <v>31258.2</v>
          </cell>
          <cell r="AG7">
            <v>31258.2</v>
          </cell>
          <cell r="AH7">
            <v>21914.09</v>
          </cell>
          <cell r="AI7">
            <v>0</v>
          </cell>
          <cell r="AJ7">
            <v>21914.09</v>
          </cell>
        </row>
        <row r="8">
          <cell r="C8">
            <v>450400</v>
          </cell>
          <cell r="D8" t="str">
            <v xml:space="preserve">  DIRECT LABOR BONUSES           </v>
          </cell>
          <cell r="E8" t="str">
            <v>CTC</v>
          </cell>
          <cell r="F8" t="str">
            <v>CIPL + CPIPL</v>
          </cell>
          <cell r="G8">
            <v>6.2418866404778237</v>
          </cell>
          <cell r="H8">
            <v>0</v>
          </cell>
          <cell r="I8">
            <v>0</v>
          </cell>
          <cell r="J8">
            <v>0</v>
          </cell>
          <cell r="N8">
            <v>6.2418866404778237</v>
          </cell>
          <cell r="O8">
            <v>3.8068433595221767</v>
          </cell>
          <cell r="R8">
            <v>3.8068433595221767</v>
          </cell>
          <cell r="S8">
            <v>10.048730000000001</v>
          </cell>
          <cell r="U8">
            <v>6798.87</v>
          </cell>
          <cell r="AB8">
            <v>6798.87</v>
          </cell>
          <cell r="AC8">
            <v>3249.86</v>
          </cell>
          <cell r="AE8">
            <v>3249.86</v>
          </cell>
          <cell r="AF8">
            <v>10048.73</v>
          </cell>
          <cell r="AG8">
            <v>10048.73</v>
          </cell>
          <cell r="AH8">
            <v>6798.869999999999</v>
          </cell>
          <cell r="AI8">
            <v>0</v>
          </cell>
          <cell r="AJ8">
            <v>6798.87</v>
          </cell>
        </row>
        <row r="9">
          <cell r="G9">
            <v>273.11402255093805</v>
          </cell>
          <cell r="H9">
            <v>4.4984700000000002</v>
          </cell>
          <cell r="I9">
            <v>1.3334000000000001</v>
          </cell>
          <cell r="J9">
            <v>5.3573000000000004</v>
          </cell>
          <cell r="K9">
            <v>0</v>
          </cell>
          <cell r="L9">
            <v>0</v>
          </cell>
          <cell r="M9">
            <v>0</v>
          </cell>
          <cell r="N9">
            <v>284.30319255093804</v>
          </cell>
          <cell r="O9">
            <v>166.568597449062</v>
          </cell>
          <cell r="P9">
            <v>0</v>
          </cell>
          <cell r="Q9">
            <v>0</v>
          </cell>
          <cell r="R9">
            <v>166.568597449062</v>
          </cell>
          <cell r="S9">
            <v>450.87178999999998</v>
          </cell>
          <cell r="U9">
            <v>309425.31</v>
          </cell>
          <cell r="V9">
            <v>4498.47</v>
          </cell>
          <cell r="W9">
            <v>1333.4</v>
          </cell>
          <cell r="X9">
            <v>5357.3</v>
          </cell>
          <cell r="Y9">
            <v>237.96</v>
          </cell>
          <cell r="Z9">
            <v>0</v>
          </cell>
          <cell r="AA9">
            <v>0</v>
          </cell>
          <cell r="AB9">
            <v>320852.44</v>
          </cell>
          <cell r="AC9">
            <v>130019.35</v>
          </cell>
          <cell r="AD9">
            <v>0</v>
          </cell>
          <cell r="AE9">
            <v>130019.35</v>
          </cell>
          <cell r="AF9">
            <v>450871.79</v>
          </cell>
          <cell r="AG9">
            <v>439682.62</v>
          </cell>
          <cell r="AH9">
            <v>309663.27</v>
          </cell>
          <cell r="AI9">
            <v>0</v>
          </cell>
          <cell r="AJ9">
            <v>309663.27</v>
          </cell>
        </row>
        <row r="11">
          <cell r="C11">
            <v>531500</v>
          </cell>
          <cell r="D11" t="str">
            <v xml:space="preserve">  UTILITIES ELECTRIC             </v>
          </cell>
          <cell r="E11" t="str">
            <v>Actuals</v>
          </cell>
          <cell r="F11" t="str">
            <v>CIPL + CPIPL</v>
          </cell>
          <cell r="G11">
            <v>91.918495898487393</v>
          </cell>
          <cell r="H11">
            <v>2.3818600000000001</v>
          </cell>
          <cell r="I11">
            <v>0.11331000000000001</v>
          </cell>
          <cell r="J11">
            <v>4.34504</v>
          </cell>
          <cell r="K11">
            <v>0.77470113733134949</v>
          </cell>
          <cell r="L11">
            <v>0.81350833041350623</v>
          </cell>
          <cell r="M11">
            <v>1.2804910083751904</v>
          </cell>
          <cell r="N11">
            <v>101.62740637460745</v>
          </cell>
          <cell r="O11">
            <v>17.667481904156205</v>
          </cell>
          <cell r="P11">
            <v>0</v>
          </cell>
          <cell r="Q11">
            <v>0.49905172123637537</v>
          </cell>
          <cell r="R11">
            <v>18.166533625392582</v>
          </cell>
          <cell r="S11">
            <v>119.79394000000002</v>
          </cell>
          <cell r="U11">
            <v>85217.41</v>
          </cell>
          <cell r="V11">
            <v>2381.86</v>
          </cell>
          <cell r="W11">
            <v>113.31</v>
          </cell>
          <cell r="X11">
            <v>4345.04</v>
          </cell>
          <cell r="Y11">
            <v>4363.24</v>
          </cell>
          <cell r="Z11">
            <v>821.58</v>
          </cell>
          <cell r="AB11">
            <v>97242.44</v>
          </cell>
          <cell r="AC11">
            <v>22551.5</v>
          </cell>
          <cell r="AE11">
            <v>22551.5</v>
          </cell>
          <cell r="AF11">
            <v>119793.94</v>
          </cell>
          <cell r="AG11">
            <v>112953.73000000001</v>
          </cell>
          <cell r="AH11">
            <v>90402.23000000001</v>
          </cell>
          <cell r="AI11">
            <v>0</v>
          </cell>
          <cell r="AJ11">
            <v>90402.23000000001</v>
          </cell>
        </row>
        <row r="12">
          <cell r="G12">
            <v>91.918495898487393</v>
          </cell>
          <cell r="H12">
            <v>2.3818600000000001</v>
          </cell>
          <cell r="I12">
            <v>0.11331000000000001</v>
          </cell>
          <cell r="J12">
            <v>4.34504</v>
          </cell>
          <cell r="K12">
            <v>0.77470113733134949</v>
          </cell>
          <cell r="L12">
            <v>0.81350833041350623</v>
          </cell>
          <cell r="M12">
            <v>1.2804910083751904</v>
          </cell>
          <cell r="N12">
            <v>101.62740637460745</v>
          </cell>
          <cell r="O12">
            <v>17.667481904156205</v>
          </cell>
          <cell r="P12">
            <v>0</v>
          </cell>
          <cell r="Q12">
            <v>0.49905172123637537</v>
          </cell>
          <cell r="R12">
            <v>18.166533625392582</v>
          </cell>
          <cell r="S12">
            <v>119.79394000000002</v>
          </cell>
          <cell r="U12">
            <v>85217.41</v>
          </cell>
          <cell r="V12">
            <v>2381.86</v>
          </cell>
          <cell r="W12">
            <v>113.31</v>
          </cell>
          <cell r="X12">
            <v>4345.04</v>
          </cell>
          <cell r="Y12">
            <v>4363.24</v>
          </cell>
          <cell r="Z12">
            <v>821.58</v>
          </cell>
          <cell r="AA12">
            <v>0</v>
          </cell>
          <cell r="AB12">
            <v>97242.44</v>
          </cell>
          <cell r="AC12">
            <v>22551.5</v>
          </cell>
          <cell r="AD12">
            <v>0</v>
          </cell>
          <cell r="AE12">
            <v>22551.5</v>
          </cell>
          <cell r="AF12">
            <v>119793.94</v>
          </cell>
          <cell r="AG12">
            <v>112953.73000000001</v>
          </cell>
          <cell r="AH12">
            <v>90402.23000000001</v>
          </cell>
          <cell r="AI12">
            <v>0</v>
          </cell>
          <cell r="AJ12">
            <v>90402.23000000001</v>
          </cell>
        </row>
        <row r="14">
          <cell r="G14">
            <v>365.03251844942542</v>
          </cell>
          <cell r="H14">
            <v>6.8803300000000007</v>
          </cell>
          <cell r="I14">
            <v>1.4467100000000002</v>
          </cell>
          <cell r="J14">
            <v>9.7023399999999995</v>
          </cell>
          <cell r="K14">
            <v>0.77470113733134949</v>
          </cell>
          <cell r="L14">
            <v>0.81350833041350623</v>
          </cell>
          <cell r="M14">
            <v>1.2804910083751904</v>
          </cell>
          <cell r="N14">
            <v>385.9305989255455</v>
          </cell>
          <cell r="O14">
            <v>184.2360793532182</v>
          </cell>
          <cell r="P14">
            <v>0</v>
          </cell>
          <cell r="Q14">
            <v>0.49905172123637537</v>
          </cell>
          <cell r="R14">
            <v>184.73513107445459</v>
          </cell>
          <cell r="S14">
            <v>570.66572999999994</v>
          </cell>
          <cell r="U14">
            <v>394642.72</v>
          </cell>
          <cell r="V14">
            <v>6880.33</v>
          </cell>
          <cell r="W14">
            <v>1446.71</v>
          </cell>
          <cell r="Y14">
            <v>4601.2</v>
          </cell>
          <cell r="Z14">
            <v>821.58</v>
          </cell>
          <cell r="AA14">
            <v>0</v>
          </cell>
          <cell r="AB14">
            <v>418094.88</v>
          </cell>
          <cell r="AC14">
            <v>152570.85</v>
          </cell>
          <cell r="AD14">
            <v>0</v>
          </cell>
          <cell r="AE14">
            <v>152570.85</v>
          </cell>
          <cell r="AF14">
            <v>570665.73</v>
          </cell>
          <cell r="AG14">
            <v>552636.35</v>
          </cell>
          <cell r="AH14">
            <v>400065.5</v>
          </cell>
          <cell r="AI14">
            <v>0</v>
          </cell>
          <cell r="AJ14">
            <v>400065.5</v>
          </cell>
        </row>
        <row r="16">
          <cell r="C16">
            <v>500000</v>
          </cell>
          <cell r="D16" t="str">
            <v xml:space="preserve">  IND SALARIES &amp; WAGES           </v>
          </cell>
          <cell r="E16" t="str">
            <v>Staff CTC</v>
          </cell>
          <cell r="F16" t="str">
            <v>CIPL + CPIPL</v>
          </cell>
          <cell r="G16">
            <v>183.77341437702742</v>
          </cell>
          <cell r="H16">
            <v>3.4606699999999999</v>
          </cell>
          <cell r="I16">
            <v>1.4187000000000001</v>
          </cell>
          <cell r="J16">
            <v>2.9971000000000001</v>
          </cell>
          <cell r="K16">
            <v>8.6840834792373496</v>
          </cell>
          <cell r="L16">
            <v>26.22740123111079</v>
          </cell>
          <cell r="M16">
            <v>7.7579114413600339</v>
          </cell>
          <cell r="N16">
            <v>234.31928052873559</v>
          </cell>
          <cell r="O16">
            <v>21.241113452631588</v>
          </cell>
          <cell r="P16">
            <v>4.1272160186328186</v>
          </cell>
          <cell r="Q16">
            <v>0</v>
          </cell>
          <cell r="R16">
            <v>25.368329471264406</v>
          </cell>
          <cell r="S16">
            <v>259.68761000000001</v>
          </cell>
          <cell r="U16">
            <v>180864.79</v>
          </cell>
          <cell r="V16">
            <v>3460.67</v>
          </cell>
          <cell r="W16">
            <v>1418.7</v>
          </cell>
          <cell r="X16">
            <v>2997.1</v>
          </cell>
          <cell r="Y16">
            <v>18662.53</v>
          </cell>
          <cell r="AB16">
            <v>207403.79000000004</v>
          </cell>
          <cell r="AC16">
            <v>52201.919999999998</v>
          </cell>
          <cell r="AD16">
            <v>81.900000000000006</v>
          </cell>
          <cell r="AE16">
            <v>52283.82</v>
          </cell>
          <cell r="AF16">
            <v>259687.61000000004</v>
          </cell>
          <cell r="AG16">
            <v>251811.14</v>
          </cell>
          <cell r="AH16">
            <v>199527.32</v>
          </cell>
          <cell r="AI16">
            <v>0</v>
          </cell>
          <cell r="AJ16">
            <v>199527.32</v>
          </cell>
        </row>
        <row r="17">
          <cell r="C17">
            <v>500100</v>
          </cell>
          <cell r="D17" t="str">
            <v xml:space="preserve">  INDIRECT BONUSES               </v>
          </cell>
          <cell r="E17" t="str">
            <v>Staff CTC</v>
          </cell>
          <cell r="F17" t="str">
            <v>CIPL + CPIPL</v>
          </cell>
          <cell r="G17">
            <v>6.1609829404926355</v>
          </cell>
          <cell r="H17">
            <v>0.53525</v>
          </cell>
          <cell r="I17">
            <v>0</v>
          </cell>
          <cell r="J17">
            <v>0</v>
          </cell>
          <cell r="K17">
            <v>0.29113291686266524</v>
          </cell>
          <cell r="L17">
            <v>0.87927066113502117</v>
          </cell>
          <cell r="M17">
            <v>0.26008310400117696</v>
          </cell>
          <cell r="N17">
            <v>8.1267196224914979</v>
          </cell>
          <cell r="O17">
            <v>0.71210592708610398</v>
          </cell>
          <cell r="P17">
            <v>0.13836445042239645</v>
          </cell>
          <cell r="Q17">
            <v>0</v>
          </cell>
          <cell r="R17">
            <v>0.85047037750850041</v>
          </cell>
          <cell r="S17">
            <v>8.9771899999999984</v>
          </cell>
          <cell r="U17">
            <v>6798.88</v>
          </cell>
          <cell r="V17">
            <v>535.25</v>
          </cell>
          <cell r="AB17">
            <v>7334.13</v>
          </cell>
          <cell r="AC17">
            <v>1643.06</v>
          </cell>
          <cell r="AE17">
            <v>1643.06</v>
          </cell>
          <cell r="AF17">
            <v>8977.19</v>
          </cell>
          <cell r="AG17">
            <v>8441.94</v>
          </cell>
          <cell r="AH17">
            <v>6798.880000000001</v>
          </cell>
          <cell r="AI17">
            <v>0</v>
          </cell>
          <cell r="AJ17">
            <v>6798.88</v>
          </cell>
        </row>
        <row r="18">
          <cell r="C18">
            <v>500200</v>
          </cell>
          <cell r="D18" t="str">
            <v xml:space="preserve">  IND EMPLOYEE BENEFITS          </v>
          </cell>
          <cell r="E18" t="str">
            <v>Staff CTC</v>
          </cell>
          <cell r="F18" t="str">
            <v>CIPL + CPIPL</v>
          </cell>
          <cell r="G18">
            <v>7.1946882080902697</v>
          </cell>
          <cell r="H18">
            <v>0.93767</v>
          </cell>
          <cell r="I18">
            <v>4.3060000000000001E-2</v>
          </cell>
          <cell r="J18">
            <v>0</v>
          </cell>
          <cell r="K18">
            <v>0.33997993245072289</v>
          </cell>
          <cell r="L18">
            <v>1.0267969118710198</v>
          </cell>
          <cell r="M18">
            <v>0.30372050362002129</v>
          </cell>
          <cell r="N18">
            <v>9.8459155560320344</v>
          </cell>
          <cell r="O18">
            <v>0.83158485683258743</v>
          </cell>
          <cell r="P18">
            <v>0.1615795871353779</v>
          </cell>
          <cell r="Q18">
            <v>0</v>
          </cell>
          <cell r="R18">
            <v>0.99316444396796533</v>
          </cell>
          <cell r="S18">
            <v>10.839079999999999</v>
          </cell>
          <cell r="U18">
            <v>7864.02</v>
          </cell>
          <cell r="V18">
            <v>937.67</v>
          </cell>
          <cell r="W18">
            <v>43.06</v>
          </cell>
          <cell r="AB18">
            <v>8844.75</v>
          </cell>
          <cell r="AC18">
            <v>1994.33</v>
          </cell>
          <cell r="AE18">
            <v>1994.33</v>
          </cell>
          <cell r="AF18">
            <v>10839.08</v>
          </cell>
          <cell r="AG18">
            <v>9858.35</v>
          </cell>
          <cell r="AH18">
            <v>7864.02</v>
          </cell>
          <cell r="AI18">
            <v>0</v>
          </cell>
          <cell r="AJ18">
            <v>7864.02</v>
          </cell>
        </row>
        <row r="19">
          <cell r="C19">
            <v>500201</v>
          </cell>
          <cell r="D19" t="str">
            <v xml:space="preserve">  IND EMPLOYEE HRA               </v>
          </cell>
          <cell r="E19" t="str">
            <v>Staff CTC</v>
          </cell>
          <cell r="F19" t="str">
            <v>CIPL + CPIPL</v>
          </cell>
          <cell r="G19">
            <v>0</v>
          </cell>
          <cell r="H19">
            <v>1.4067499999999999</v>
          </cell>
          <cell r="I19">
            <v>6.7989999999999995E-2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1.4747399999999999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1.4747399999999999</v>
          </cell>
          <cell r="V19">
            <v>1406.75</v>
          </cell>
          <cell r="W19">
            <v>67.989999999999995</v>
          </cell>
          <cell r="AB19">
            <v>1474.74</v>
          </cell>
          <cell r="AE19">
            <v>0</v>
          </cell>
          <cell r="AF19">
            <v>1474.74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C20">
            <v>500202</v>
          </cell>
          <cell r="D20" t="str">
            <v xml:space="preserve">  INDIRECT EMP. CO. CONTRI TO PF </v>
          </cell>
          <cell r="E20" t="str">
            <v>Staff CTC</v>
          </cell>
          <cell r="F20" t="str">
            <v>CIPL + CPIPL</v>
          </cell>
          <cell r="G20">
            <v>20.834903624776086</v>
          </cell>
          <cell r="H20">
            <v>1.3023399999999998</v>
          </cell>
          <cell r="I20">
            <v>0</v>
          </cell>
          <cell r="J20">
            <v>0.6654500000000001</v>
          </cell>
          <cell r="K20">
            <v>0.98453872108085405</v>
          </cell>
          <cell r="L20">
            <v>2.9734734963211049</v>
          </cell>
          <cell r="M20">
            <v>0.87953601862495123</v>
          </cell>
          <cell r="N20">
            <v>27.640241860802995</v>
          </cell>
          <cell r="O20">
            <v>2.4081641687331881</v>
          </cell>
          <cell r="P20">
            <v>0.46791397046381494</v>
          </cell>
          <cell r="Q20">
            <v>0</v>
          </cell>
          <cell r="R20">
            <v>2.8760781391970029</v>
          </cell>
          <cell r="S20">
            <v>30.516319999999997</v>
          </cell>
          <cell r="U20">
            <v>20609.52</v>
          </cell>
          <cell r="V20">
            <v>1302.3399999999999</v>
          </cell>
          <cell r="X20">
            <v>665.45</v>
          </cell>
          <cell r="Y20">
            <v>2227.42</v>
          </cell>
          <cell r="AB20">
            <v>24804.730000000003</v>
          </cell>
          <cell r="AC20">
            <v>5711.59</v>
          </cell>
          <cell r="AE20">
            <v>5711.59</v>
          </cell>
          <cell r="AF20">
            <v>30516.320000000003</v>
          </cell>
          <cell r="AG20">
            <v>28548.530000000002</v>
          </cell>
          <cell r="AH20">
            <v>22836.940000000002</v>
          </cell>
          <cell r="AI20">
            <v>0</v>
          </cell>
          <cell r="AJ20">
            <v>22836.940000000002</v>
          </cell>
        </row>
        <row r="21">
          <cell r="C21">
            <v>500207</v>
          </cell>
          <cell r="D21" t="str">
            <v xml:space="preserve">  MEDICAL                        </v>
          </cell>
          <cell r="E21" t="str">
            <v>Staff CTC</v>
          </cell>
          <cell r="F21" t="str">
            <v>CIPL + CPIPL</v>
          </cell>
          <cell r="G21">
            <v>3.8140127157964807</v>
          </cell>
          <cell r="H21">
            <v>0.11331000000000001</v>
          </cell>
          <cell r="I21">
            <v>4.8079999999999998E-2</v>
          </cell>
          <cell r="J21">
            <v>0.13313999999999998</v>
          </cell>
          <cell r="K21">
            <v>0.18022848912682393</v>
          </cell>
          <cell r="L21">
            <v>0.54432052719295432</v>
          </cell>
          <cell r="M21">
            <v>0.16100681910750259</v>
          </cell>
          <cell r="N21">
            <v>4.994098551223761</v>
          </cell>
          <cell r="O21">
            <v>0.44083567299786586</v>
          </cell>
          <cell r="P21">
            <v>8.5655775778371926E-2</v>
          </cell>
          <cell r="Q21">
            <v>0</v>
          </cell>
          <cell r="R21">
            <v>0.52649144877623777</v>
          </cell>
          <cell r="S21">
            <v>5.5205899999999986</v>
          </cell>
          <cell r="U21">
            <v>4849.8599999999997</v>
          </cell>
          <cell r="V21">
            <v>113.31</v>
          </cell>
          <cell r="W21">
            <v>48.08</v>
          </cell>
          <cell r="X21">
            <v>133.13999999999999</v>
          </cell>
          <cell r="AB21">
            <v>5144.3900000000003</v>
          </cell>
          <cell r="AC21">
            <v>376.2</v>
          </cell>
          <cell r="AE21">
            <v>376.2</v>
          </cell>
          <cell r="AF21">
            <v>5520.59</v>
          </cell>
          <cell r="AG21">
            <v>5226.0599999999995</v>
          </cell>
          <cell r="AH21">
            <v>4849.8599999999997</v>
          </cell>
          <cell r="AI21">
            <v>0</v>
          </cell>
          <cell r="AJ21">
            <v>4849.8599999999997</v>
          </cell>
        </row>
        <row r="22">
          <cell r="C22">
            <v>500209</v>
          </cell>
          <cell r="D22" t="str">
            <v xml:space="preserve">  INDIRECT - SERVICE AWARD       </v>
          </cell>
          <cell r="E22" t="str">
            <v>Staff CTC</v>
          </cell>
          <cell r="F22" t="str">
            <v>CIPL + CPIPL</v>
          </cell>
          <cell r="G22">
            <v>2.8530764573361442</v>
          </cell>
          <cell r="H22">
            <v>0</v>
          </cell>
          <cell r="I22">
            <v>0</v>
          </cell>
          <cell r="J22">
            <v>0</v>
          </cell>
          <cell r="K22">
            <v>0.13482012189925882</v>
          </cell>
          <cell r="L22">
            <v>0.4071795762366005</v>
          </cell>
          <cell r="M22">
            <v>0.12044133024613311</v>
          </cell>
          <cell r="N22">
            <v>3.5155174857181364</v>
          </cell>
          <cell r="O22">
            <v>0.32976761586949577</v>
          </cell>
          <cell r="P22">
            <v>6.407489841236727E-2</v>
          </cell>
          <cell r="Q22">
            <v>0</v>
          </cell>
          <cell r="R22">
            <v>0.39384251428186301</v>
          </cell>
          <cell r="S22">
            <v>3.9093599999999995</v>
          </cell>
          <cell r="U22">
            <v>3682.73</v>
          </cell>
          <cell r="AB22">
            <v>3682.73</v>
          </cell>
          <cell r="AC22">
            <v>226.63</v>
          </cell>
          <cell r="AE22">
            <v>226.63</v>
          </cell>
          <cell r="AF22">
            <v>3909.36</v>
          </cell>
          <cell r="AG22">
            <v>3909.36</v>
          </cell>
          <cell r="AH22">
            <v>3682.73</v>
          </cell>
          <cell r="AI22">
            <v>0</v>
          </cell>
          <cell r="AJ22">
            <v>3682.73</v>
          </cell>
        </row>
        <row r="23">
          <cell r="C23">
            <v>500210</v>
          </cell>
          <cell r="D23" t="str">
            <v xml:space="preserve">  GRATUTIY/MEDICLAIM/OTHER BENEF </v>
          </cell>
          <cell r="E23" t="str">
            <v>Staff CTC</v>
          </cell>
          <cell r="F23" t="str">
            <v>CIPL + CPIPL</v>
          </cell>
          <cell r="G23">
            <v>5.2324500919781016</v>
          </cell>
          <cell r="H23">
            <v>0</v>
          </cell>
          <cell r="I23">
            <v>0</v>
          </cell>
          <cell r="J23">
            <v>0.16813999999999998</v>
          </cell>
          <cell r="K23">
            <v>0.2472557499881827</v>
          </cell>
          <cell r="L23">
            <v>0.74675419428473711</v>
          </cell>
          <cell r="M23">
            <v>0.22088551041241677</v>
          </cell>
          <cell r="N23">
            <v>6.6154855466634377</v>
          </cell>
          <cell r="O23">
            <v>0.60478315873763777</v>
          </cell>
          <cell r="P23">
            <v>0.1175112945989228</v>
          </cell>
          <cell r="Q23">
            <v>0</v>
          </cell>
          <cell r="R23">
            <v>0.72229445333656062</v>
          </cell>
          <cell r="S23">
            <v>7.3377799999999986</v>
          </cell>
          <cell r="U23">
            <v>5871.79</v>
          </cell>
          <cell r="X23">
            <v>168.14</v>
          </cell>
          <cell r="Z23">
            <v>-16.600000000000001</v>
          </cell>
          <cell r="AB23">
            <v>6023.33</v>
          </cell>
          <cell r="AC23">
            <v>1314.45</v>
          </cell>
          <cell r="AE23">
            <v>1314.45</v>
          </cell>
          <cell r="AF23">
            <v>7337.78</v>
          </cell>
          <cell r="AG23">
            <v>7169.6399999999994</v>
          </cell>
          <cell r="AH23">
            <v>5855.19</v>
          </cell>
          <cell r="AI23">
            <v>0</v>
          </cell>
          <cell r="AJ23">
            <v>5855.19</v>
          </cell>
        </row>
        <row r="24">
          <cell r="C24">
            <v>500211</v>
          </cell>
          <cell r="D24" t="str">
            <v xml:space="preserve">  INDIRECT - CONVEYANCE REIMBURS </v>
          </cell>
          <cell r="E24" t="str">
            <v>Staff CTC</v>
          </cell>
          <cell r="F24" t="str">
            <v>CIPL + CPIPL</v>
          </cell>
          <cell r="G24">
            <v>27.70700275033834</v>
          </cell>
          <cell r="H24">
            <v>0.39504</v>
          </cell>
          <cell r="I24">
            <v>0.20022999999999999</v>
          </cell>
          <cell r="J24">
            <v>2.2125300000000001</v>
          </cell>
          <cell r="K24">
            <v>1.3092749332597393</v>
          </cell>
          <cell r="L24">
            <v>3.954231794125346</v>
          </cell>
          <cell r="M24">
            <v>1.169638570254008</v>
          </cell>
          <cell r="N24">
            <v>36.947948047977441</v>
          </cell>
          <cell r="O24">
            <v>3.2024631574015148</v>
          </cell>
          <cell r="P24">
            <v>0.62224879462104943</v>
          </cell>
          <cell r="Q24">
            <v>0</v>
          </cell>
          <cell r="R24">
            <v>3.8247119520225641</v>
          </cell>
          <cell r="S24">
            <v>40.772660000000002</v>
          </cell>
          <cell r="U24">
            <v>29089.48</v>
          </cell>
          <cell r="V24">
            <v>395.04</v>
          </cell>
          <cell r="W24">
            <v>200.23</v>
          </cell>
          <cell r="X24">
            <v>2212.5300000000002</v>
          </cell>
          <cell r="AB24">
            <v>31897.279999999999</v>
          </cell>
          <cell r="AC24">
            <v>8873.0400000000009</v>
          </cell>
          <cell r="AD24">
            <v>2.34</v>
          </cell>
          <cell r="AE24">
            <v>8875.380000000001</v>
          </cell>
          <cell r="AF24">
            <v>40772.660000000003</v>
          </cell>
          <cell r="AG24">
            <v>37964.86</v>
          </cell>
          <cell r="AH24">
            <v>29089.48</v>
          </cell>
          <cell r="AI24">
            <v>0</v>
          </cell>
          <cell r="AJ24">
            <v>29089.48</v>
          </cell>
        </row>
        <row r="25">
          <cell r="C25">
            <v>500212</v>
          </cell>
          <cell r="D25" t="str">
            <v xml:space="preserve">  INDIRECT - ENTERTAINMENT REIMB </v>
          </cell>
          <cell r="E25" t="str">
            <v>Staff CTC</v>
          </cell>
          <cell r="F25" t="str">
            <v>CIPL + CPIPL</v>
          </cell>
          <cell r="G25">
            <v>8.4068238742836119</v>
          </cell>
          <cell r="H25">
            <v>0</v>
          </cell>
          <cell r="I25">
            <v>5.6659999999999995E-2</v>
          </cell>
          <cell r="J25">
            <v>0.11966</v>
          </cell>
          <cell r="K25">
            <v>0.39725855106412228</v>
          </cell>
          <cell r="L25">
            <v>1.1997880301541581</v>
          </cell>
          <cell r="M25">
            <v>0.35489026168932231</v>
          </cell>
          <cell r="N25">
            <v>10.535080717191216</v>
          </cell>
          <cell r="O25">
            <v>0.97168733734030355</v>
          </cell>
          <cell r="P25">
            <v>0.18880194546848122</v>
          </cell>
          <cell r="Q25">
            <v>0</v>
          </cell>
          <cell r="R25">
            <v>1.1604892828087847</v>
          </cell>
          <cell r="S25">
            <v>11.69557</v>
          </cell>
          <cell r="U25">
            <v>9011.2800000000007</v>
          </cell>
          <cell r="W25">
            <v>56.66</v>
          </cell>
          <cell r="X25">
            <v>119.66</v>
          </cell>
          <cell r="AB25">
            <v>9187.6</v>
          </cell>
          <cell r="AC25">
            <v>2507.9699999999998</v>
          </cell>
          <cell r="AE25">
            <v>2507.9699999999998</v>
          </cell>
          <cell r="AF25">
            <v>11695.57</v>
          </cell>
          <cell r="AG25">
            <v>11519.25</v>
          </cell>
          <cell r="AH25">
            <v>9011.2800000000007</v>
          </cell>
          <cell r="AI25">
            <v>0</v>
          </cell>
          <cell r="AJ25">
            <v>9011.2800000000007</v>
          </cell>
        </row>
        <row r="26">
          <cell r="C26">
            <v>500213</v>
          </cell>
          <cell r="D26" t="str">
            <v xml:space="preserve">  INDIRECT - BOOKS AND PERIODICA </v>
          </cell>
          <cell r="E26" t="str">
            <v>Staff CTC</v>
          </cell>
          <cell r="F26" t="str">
            <v>CIPL + CPIPL</v>
          </cell>
          <cell r="G26">
            <v>8.5056980630101311</v>
          </cell>
          <cell r="H26">
            <v>6.4590000000000009E-2</v>
          </cell>
          <cell r="I26">
            <v>5.0990000000000001E-2</v>
          </cell>
          <cell r="J26">
            <v>0.11966</v>
          </cell>
          <cell r="K26">
            <v>0.4019307813306906</v>
          </cell>
          <cell r="L26">
            <v>1.2138989559805173</v>
          </cell>
          <cell r="M26">
            <v>0.35906419077790619</v>
          </cell>
          <cell r="N26">
            <v>10.715831991099245</v>
          </cell>
          <cell r="O26">
            <v>0.98311552932006496</v>
          </cell>
          <cell r="P26">
            <v>0.1910224795806908</v>
          </cell>
          <cell r="Q26">
            <v>0</v>
          </cell>
          <cell r="R26">
            <v>1.1741380089007558</v>
          </cell>
          <cell r="S26">
            <v>11.889970000000002</v>
          </cell>
          <cell r="U26">
            <v>9087.36</v>
          </cell>
          <cell r="V26">
            <v>64.59</v>
          </cell>
          <cell r="W26">
            <v>50.99</v>
          </cell>
          <cell r="X26">
            <v>119.66</v>
          </cell>
          <cell r="AB26">
            <v>9322.6</v>
          </cell>
          <cell r="AC26">
            <v>2566.8000000000002</v>
          </cell>
          <cell r="AD26">
            <v>0.56999999999999995</v>
          </cell>
          <cell r="AE26">
            <v>2567.3700000000003</v>
          </cell>
          <cell r="AF26">
            <v>11889.970000000001</v>
          </cell>
          <cell r="AG26">
            <v>11654.730000000001</v>
          </cell>
          <cell r="AH26">
            <v>9087.36</v>
          </cell>
          <cell r="AI26">
            <v>0</v>
          </cell>
          <cell r="AJ26">
            <v>9087.36</v>
          </cell>
        </row>
        <row r="27">
          <cell r="C27">
            <v>500214</v>
          </cell>
          <cell r="D27" t="str">
            <v xml:space="preserve">  INDIRECT - TELEPHONE REIMBURSE </v>
          </cell>
          <cell r="E27" t="str">
            <v>Staff CTC</v>
          </cell>
          <cell r="F27" t="str">
            <v>CIPL + CPIPL</v>
          </cell>
          <cell r="G27">
            <v>0.15050800074601289</v>
          </cell>
          <cell r="H27">
            <v>0</v>
          </cell>
          <cell r="I27">
            <v>0</v>
          </cell>
          <cell r="J27">
            <v>0</v>
          </cell>
          <cell r="K27">
            <v>7.112149748113283E-3</v>
          </cell>
          <cell r="L27">
            <v>2.147989543231478E-2</v>
          </cell>
          <cell r="M27">
            <v>6.353627073654008E-3</v>
          </cell>
          <cell r="N27">
            <v>0.18545367300009497</v>
          </cell>
          <cell r="O27">
            <v>1.7396191555847023E-2</v>
          </cell>
          <cell r="P27">
            <v>3.3801354440579794E-3</v>
          </cell>
          <cell r="Q27">
            <v>0</v>
          </cell>
          <cell r="R27">
            <v>2.0776326999905004E-2</v>
          </cell>
          <cell r="S27">
            <v>0.20622999999999997</v>
          </cell>
          <cell r="U27">
            <v>169.97</v>
          </cell>
          <cell r="AB27">
            <v>169.97</v>
          </cell>
          <cell r="AC27">
            <v>36.26</v>
          </cell>
          <cell r="AE27">
            <v>36.26</v>
          </cell>
          <cell r="AF27">
            <v>206.23</v>
          </cell>
          <cell r="AG27">
            <v>206.23</v>
          </cell>
          <cell r="AH27">
            <v>169.97</v>
          </cell>
          <cell r="AI27">
            <v>0</v>
          </cell>
          <cell r="AJ27">
            <v>169.97</v>
          </cell>
        </row>
        <row r="28">
          <cell r="C28">
            <v>500216</v>
          </cell>
          <cell r="D28" t="str">
            <v xml:space="preserve">  INDIRECT - CAR REIMBURSEMENT   </v>
          </cell>
          <cell r="E28" t="str">
            <v>Staff CTC</v>
          </cell>
          <cell r="F28" t="str">
            <v>CIPL + CPIPL</v>
          </cell>
          <cell r="G28">
            <v>1.7772978432660873</v>
          </cell>
          <cell r="H28">
            <v>0</v>
          </cell>
          <cell r="I28">
            <v>0</v>
          </cell>
          <cell r="J28">
            <v>0</v>
          </cell>
          <cell r="K28">
            <v>8.3984959906804421E-2</v>
          </cell>
          <cell r="L28">
            <v>0.2536487870160315</v>
          </cell>
          <cell r="M28">
            <v>7.5027823364542529E-2</v>
          </cell>
          <cell r="N28">
            <v>2.1899594135534657</v>
          </cell>
          <cell r="O28">
            <v>0.20542571544369997</v>
          </cell>
          <cell r="P28">
            <v>3.991487100283371E-2</v>
          </cell>
          <cell r="Q28">
            <v>0</v>
          </cell>
          <cell r="R28">
            <v>0.24534058644653367</v>
          </cell>
          <cell r="S28">
            <v>2.4352999999999994</v>
          </cell>
          <cell r="U28">
            <v>2635.41</v>
          </cell>
          <cell r="Z28">
            <v>-200.11</v>
          </cell>
          <cell r="AB28">
            <v>2435.2999999999997</v>
          </cell>
          <cell r="AE28">
            <v>0</v>
          </cell>
          <cell r="AF28">
            <v>2435.2999999999997</v>
          </cell>
          <cell r="AG28">
            <v>2435.2999999999997</v>
          </cell>
          <cell r="AH28">
            <v>2435.2999999999997</v>
          </cell>
          <cell r="AI28">
            <v>0</v>
          </cell>
          <cell r="AJ28">
            <v>2435.2999999999997</v>
          </cell>
        </row>
        <row r="29">
          <cell r="C29">
            <v>510114</v>
          </cell>
          <cell r="D29" t="str">
            <v xml:space="preserve">  LEAVE TRAVEL ALLOWANCE REIMB.  </v>
          </cell>
          <cell r="E29" t="str">
            <v>Staff CTC</v>
          </cell>
          <cell r="F29" t="str">
            <v>CIPL + CPIPL</v>
          </cell>
          <cell r="G29">
            <v>8.6923095928106235</v>
          </cell>
          <cell r="H29">
            <v>0</v>
          </cell>
          <cell r="I29">
            <v>7.1200000000000005E-3</v>
          </cell>
          <cell r="J29">
            <v>0</v>
          </cell>
          <cell r="K29">
            <v>0.4107489779586912</v>
          </cell>
          <cell r="L29">
            <v>1.240531401609392</v>
          </cell>
          <cell r="M29">
            <v>0.36694191197624459</v>
          </cell>
          <cell r="N29">
            <v>10.717651884354952</v>
          </cell>
          <cell r="O29">
            <v>1.0046846811448726</v>
          </cell>
          <cell r="P29">
            <v>0.19521343450017689</v>
          </cell>
          <cell r="Q29">
            <v>0</v>
          </cell>
          <cell r="R29">
            <v>1.1998981156450494</v>
          </cell>
          <cell r="S29">
            <v>11.917550000000002</v>
          </cell>
          <cell r="U29">
            <v>8484.94</v>
          </cell>
          <cell r="W29">
            <v>7.12</v>
          </cell>
          <cell r="AB29">
            <v>8492.0600000000013</v>
          </cell>
          <cell r="AC29">
            <v>3425.49</v>
          </cell>
          <cell r="AE29">
            <v>3425.49</v>
          </cell>
          <cell r="AF29">
            <v>11917.550000000001</v>
          </cell>
          <cell r="AG29">
            <v>11910.43</v>
          </cell>
          <cell r="AH29">
            <v>8484.94</v>
          </cell>
          <cell r="AI29">
            <v>0</v>
          </cell>
          <cell r="AJ29">
            <v>8484.94</v>
          </cell>
        </row>
        <row r="30">
          <cell r="C30">
            <v>530102</v>
          </cell>
          <cell r="D30" t="str">
            <v xml:space="preserve">  HOUSE RENTAL - EMPLOYEE        </v>
          </cell>
          <cell r="E30" t="str">
            <v>Staff CTC</v>
          </cell>
          <cell r="F30" t="str">
            <v>CIPL + CPIPL</v>
          </cell>
          <cell r="G30">
            <v>9.5791704884444044</v>
          </cell>
          <cell r="H30">
            <v>0</v>
          </cell>
          <cell r="I30">
            <v>0</v>
          </cell>
          <cell r="J30">
            <v>0</v>
          </cell>
          <cell r="K30">
            <v>0.45265696600071842</v>
          </cell>
          <cell r="L30">
            <v>1.3671006152511946</v>
          </cell>
          <cell r="M30">
            <v>0.40438034295090564</v>
          </cell>
          <cell r="N30">
            <v>11.803308412647223</v>
          </cell>
          <cell r="O30">
            <v>1.1071908731570206</v>
          </cell>
          <cell r="P30">
            <v>0.21513071419575594</v>
          </cell>
          <cell r="Q30">
            <v>0</v>
          </cell>
          <cell r="R30">
            <v>1.3223215873527765</v>
          </cell>
          <cell r="S30">
            <v>13.125629999999999</v>
          </cell>
          <cell r="U30">
            <v>772.75</v>
          </cell>
          <cell r="V30">
            <v>0</v>
          </cell>
          <cell r="Y30">
            <v>9498.61</v>
          </cell>
          <cell r="Z30">
            <v>2117.25</v>
          </cell>
          <cell r="AA30">
            <v>737.02</v>
          </cell>
          <cell r="AB30">
            <v>13125.630000000001</v>
          </cell>
          <cell r="AE30">
            <v>0</v>
          </cell>
          <cell r="AF30">
            <v>13125.630000000001</v>
          </cell>
          <cell r="AG30">
            <v>13125.630000000001</v>
          </cell>
          <cell r="AH30">
            <v>13125.630000000001</v>
          </cell>
          <cell r="AI30">
            <v>0</v>
          </cell>
          <cell r="AJ30">
            <v>13125.630000000001</v>
          </cell>
        </row>
        <row r="31">
          <cell r="C31">
            <v>500215</v>
          </cell>
          <cell r="D31" t="str">
            <v xml:space="preserve">  INDIRECT - FLAT MAINTENACE     </v>
          </cell>
          <cell r="E31" t="str">
            <v>Staff CTC</v>
          </cell>
          <cell r="F31" t="str">
            <v>CIPL + CPIPL</v>
          </cell>
          <cell r="G31">
            <v>4.95538634081088E-2</v>
          </cell>
          <cell r="H31">
            <v>0</v>
          </cell>
          <cell r="I31">
            <v>0</v>
          </cell>
          <cell r="J31">
            <v>0</v>
          </cell>
          <cell r="K31">
            <v>2.3416329723943748E-3</v>
          </cell>
          <cell r="L31">
            <v>7.0721277207689169E-3</v>
          </cell>
          <cell r="M31">
            <v>2.0918938966256475E-3</v>
          </cell>
          <cell r="N31">
            <v>6.1059517997897737E-2</v>
          </cell>
          <cell r="O31">
            <v>5.7275925260244038E-3</v>
          </cell>
          <cell r="P31">
            <v>1.1128894760778589E-3</v>
          </cell>
          <cell r="Q31">
            <v>0</v>
          </cell>
          <cell r="R31">
            <v>6.840482002102263E-3</v>
          </cell>
          <cell r="S31">
            <v>6.7900000000000002E-2</v>
          </cell>
          <cell r="AB31">
            <v>0</v>
          </cell>
          <cell r="AC31">
            <v>67.900000000000006</v>
          </cell>
          <cell r="AE31">
            <v>67.900000000000006</v>
          </cell>
          <cell r="AF31">
            <v>67.900000000000006</v>
          </cell>
          <cell r="AG31">
            <v>67.900000000000006</v>
          </cell>
          <cell r="AH31">
            <v>0</v>
          </cell>
          <cell r="AI31">
            <v>0</v>
          </cell>
          <cell r="AJ31">
            <v>0</v>
          </cell>
        </row>
        <row r="32">
          <cell r="G32">
            <v>294.73189289180436</v>
          </cell>
          <cell r="H32">
            <v>8.2156200000000013</v>
          </cell>
          <cell r="I32">
            <v>1.89283</v>
          </cell>
          <cell r="J32">
            <v>6.41568</v>
          </cell>
          <cell r="K32">
            <v>13.927348362887132</v>
          </cell>
          <cell r="L32">
            <v>42.062948205441963</v>
          </cell>
          <cell r="M32">
            <v>12.441973349355443</v>
          </cell>
          <cell r="N32">
            <v>379.68829280948893</v>
          </cell>
          <cell r="O32">
            <v>34.066045930777811</v>
          </cell>
          <cell r="P32">
            <v>6.6191412597331949</v>
          </cell>
          <cell r="Q32">
            <v>0</v>
          </cell>
          <cell r="R32">
            <v>40.685187190511002</v>
          </cell>
          <cell r="S32">
            <v>420.37348000000003</v>
          </cell>
          <cell r="U32">
            <v>289792.77999999997</v>
          </cell>
          <cell r="V32">
            <v>8215.6200000000008</v>
          </cell>
          <cell r="W32">
            <v>1892.83</v>
          </cell>
          <cell r="X32">
            <v>6415.68</v>
          </cell>
          <cell r="Y32">
            <v>30388.559999999998</v>
          </cell>
          <cell r="Z32">
            <v>1900.54</v>
          </cell>
          <cell r="AA32">
            <v>737.02</v>
          </cell>
          <cell r="AB32">
            <v>339343.03</v>
          </cell>
          <cell r="AC32">
            <v>80945.639999999985</v>
          </cell>
          <cell r="AD32">
            <v>84.81</v>
          </cell>
          <cell r="AE32">
            <v>81030.449999999983</v>
          </cell>
          <cell r="AF32">
            <v>420373.4800000001</v>
          </cell>
          <cell r="AG32">
            <v>403849.35</v>
          </cell>
          <cell r="AH32">
            <v>322818.89999999997</v>
          </cell>
          <cell r="AI32">
            <v>0</v>
          </cell>
          <cell r="AJ32">
            <v>322818.89999999997</v>
          </cell>
        </row>
        <row r="34">
          <cell r="C34">
            <v>510106</v>
          </cell>
          <cell r="D34" t="str">
            <v xml:space="preserve">  STAFF WELFARE                  </v>
          </cell>
          <cell r="E34" t="str">
            <v>Staff CTC</v>
          </cell>
          <cell r="F34" t="str">
            <v>CIPL + CPIPL</v>
          </cell>
          <cell r="G34">
            <v>10.389292227415996</v>
          </cell>
          <cell r="H34">
            <v>0.18866999999999998</v>
          </cell>
          <cell r="I34">
            <v>0.21106</v>
          </cell>
          <cell r="J34">
            <v>5.8009999999999999E-2</v>
          </cell>
          <cell r="K34">
            <v>0.49093869915250593</v>
          </cell>
          <cell r="L34">
            <v>1.4827179256553116</v>
          </cell>
          <cell r="M34">
            <v>0.43857926518874502</v>
          </cell>
          <cell r="N34">
            <v>13.259268117412558</v>
          </cell>
          <cell r="O34">
            <v>1.2008273103221663</v>
          </cell>
          <cell r="P34">
            <v>0.23332457226527326</v>
          </cell>
          <cell r="Q34">
            <v>0</v>
          </cell>
          <cell r="R34">
            <v>1.4341518825874395</v>
          </cell>
          <cell r="S34">
            <v>14.693419999999998</v>
          </cell>
          <cell r="U34">
            <v>9596.1</v>
          </cell>
          <cell r="V34">
            <v>188.67</v>
          </cell>
          <cell r="W34">
            <v>211.06</v>
          </cell>
          <cell r="X34">
            <v>58.01</v>
          </cell>
          <cell r="Y34">
            <v>487.47</v>
          </cell>
          <cell r="Z34">
            <v>747.46</v>
          </cell>
          <cell r="AB34">
            <v>11288.77</v>
          </cell>
          <cell r="AC34">
            <v>3399.47</v>
          </cell>
          <cell r="AD34">
            <v>5.18</v>
          </cell>
          <cell r="AE34">
            <v>3404.6499999999996</v>
          </cell>
          <cell r="AF34">
            <v>14693.42</v>
          </cell>
          <cell r="AG34">
            <v>14235.68</v>
          </cell>
          <cell r="AH34">
            <v>10831.03</v>
          </cell>
          <cell r="AI34">
            <v>0</v>
          </cell>
          <cell r="AJ34">
            <v>10831.029999999999</v>
          </cell>
        </row>
        <row r="35">
          <cell r="G35">
            <v>10.389292227415996</v>
          </cell>
          <cell r="H35">
            <v>0.18866999999999998</v>
          </cell>
          <cell r="I35">
            <v>0.21106</v>
          </cell>
          <cell r="J35">
            <v>5.8009999999999999E-2</v>
          </cell>
          <cell r="K35">
            <v>0.49093869915250593</v>
          </cell>
          <cell r="L35">
            <v>1.4827179256553116</v>
          </cell>
          <cell r="M35">
            <v>0.43857926518874502</v>
          </cell>
          <cell r="N35">
            <v>13.259268117412558</v>
          </cell>
          <cell r="O35">
            <v>1.2008273103221663</v>
          </cell>
          <cell r="P35">
            <v>0.23332457226527326</v>
          </cell>
          <cell r="Q35">
            <v>0</v>
          </cell>
          <cell r="R35">
            <v>1.4341518825874395</v>
          </cell>
          <cell r="S35">
            <v>14.693419999999998</v>
          </cell>
          <cell r="U35">
            <v>9596.1</v>
          </cell>
          <cell r="V35">
            <v>188.67</v>
          </cell>
          <cell r="W35">
            <v>211.06</v>
          </cell>
          <cell r="X35">
            <v>58.01</v>
          </cell>
          <cell r="Y35">
            <v>487.47</v>
          </cell>
          <cell r="Z35">
            <v>747.46</v>
          </cell>
          <cell r="AA35">
            <v>0</v>
          </cell>
          <cell r="AB35">
            <v>11288.77</v>
          </cell>
          <cell r="AC35">
            <v>3399.47</v>
          </cell>
          <cell r="AD35">
            <v>5.18</v>
          </cell>
          <cell r="AE35">
            <v>3404.6499999999996</v>
          </cell>
          <cell r="AF35">
            <v>14693.42</v>
          </cell>
          <cell r="AG35">
            <v>14235.68</v>
          </cell>
          <cell r="AH35">
            <v>10831.03</v>
          </cell>
          <cell r="AI35">
            <v>0</v>
          </cell>
          <cell r="AJ35">
            <v>10831.029999999999</v>
          </cell>
        </row>
        <row r="37">
          <cell r="C37">
            <v>510113</v>
          </cell>
          <cell r="D37" t="str">
            <v xml:space="preserve">  CONVEYANCE                     </v>
          </cell>
          <cell r="E37" t="str">
            <v>GL Figures</v>
          </cell>
          <cell r="F37" t="str">
            <v>Separate</v>
          </cell>
          <cell r="G37">
            <v>1.1041400000000001</v>
          </cell>
          <cell r="H37">
            <v>0.52746000000000004</v>
          </cell>
          <cell r="I37">
            <v>3.687E-2</v>
          </cell>
          <cell r="J37">
            <v>1.899E-2</v>
          </cell>
          <cell r="K37">
            <v>0.68222999999999989</v>
          </cell>
          <cell r="L37">
            <v>0.67655999999999927</v>
          </cell>
          <cell r="M37">
            <v>5.680000000000001E-3</v>
          </cell>
          <cell r="N37">
            <v>3.0519299999999996</v>
          </cell>
          <cell r="O37">
            <v>0.64285000000000014</v>
          </cell>
          <cell r="P37">
            <v>0</v>
          </cell>
          <cell r="Q37">
            <v>0.20965999999999999</v>
          </cell>
          <cell r="R37">
            <v>0.8525100000000001</v>
          </cell>
          <cell r="S37">
            <v>3.9044399999999997</v>
          </cell>
          <cell r="U37">
            <v>1104.1400000000001</v>
          </cell>
          <cell r="V37">
            <v>527.46</v>
          </cell>
          <cell r="W37">
            <v>36.869999999999997</v>
          </cell>
          <cell r="X37">
            <v>18.989999999999998</v>
          </cell>
          <cell r="Y37">
            <v>682.23</v>
          </cell>
          <cell r="Z37">
            <v>676.55999999999926</v>
          </cell>
          <cell r="AA37">
            <v>5.68</v>
          </cell>
          <cell r="AB37">
            <v>3051.9299999999989</v>
          </cell>
          <cell r="AC37">
            <v>642.85</v>
          </cell>
          <cell r="AD37">
            <v>209.66</v>
          </cell>
          <cell r="AE37">
            <v>852.51</v>
          </cell>
          <cell r="AF37">
            <v>3904.4399999999987</v>
          </cell>
          <cell r="AG37">
            <v>3321.119999999999</v>
          </cell>
          <cell r="AH37">
            <v>2468.6099999999988</v>
          </cell>
          <cell r="AI37">
            <v>0</v>
          </cell>
          <cell r="AJ37">
            <v>2468.6099999999992</v>
          </cell>
        </row>
        <row r="38">
          <cell r="C38">
            <v>510200</v>
          </cell>
          <cell r="D38" t="str">
            <v xml:space="preserve">  TRAVEL AIRFARE                 </v>
          </cell>
          <cell r="E38" t="str">
            <v>Actuals</v>
          </cell>
          <cell r="F38" t="str">
            <v>CIPL + CPIPL</v>
          </cell>
          <cell r="G38">
            <v>2.4835169403141357</v>
          </cell>
          <cell r="H38">
            <v>0.48958999999999997</v>
          </cell>
          <cell r="I38">
            <v>2.2620000000000001E-2</v>
          </cell>
          <cell r="J38">
            <v>0.32876</v>
          </cell>
          <cell r="K38">
            <v>1.1869082952879579</v>
          </cell>
          <cell r="L38">
            <v>0.12124775497382197</v>
          </cell>
          <cell r="M38">
            <v>0</v>
          </cell>
          <cell r="N38">
            <v>4.6326429905759143</v>
          </cell>
          <cell r="O38">
            <v>0.14681700942408374</v>
          </cell>
          <cell r="P38">
            <v>0</v>
          </cell>
          <cell r="Q38">
            <v>0</v>
          </cell>
          <cell r="R38">
            <v>0.14681700942408374</v>
          </cell>
          <cell r="S38">
            <v>4.7794599999999985</v>
          </cell>
          <cell r="U38">
            <v>897.62</v>
          </cell>
          <cell r="V38">
            <v>489.59</v>
          </cell>
          <cell r="W38">
            <v>22.62</v>
          </cell>
          <cell r="X38">
            <v>328.76</v>
          </cell>
          <cell r="Y38">
            <v>3040.87</v>
          </cell>
          <cell r="AB38">
            <v>4779.46</v>
          </cell>
          <cell r="AE38">
            <v>0</v>
          </cell>
          <cell r="AF38">
            <v>4779.46</v>
          </cell>
          <cell r="AG38">
            <v>3938.49</v>
          </cell>
          <cell r="AH38">
            <v>3938.49</v>
          </cell>
          <cell r="AI38">
            <v>0</v>
          </cell>
          <cell r="AJ38">
            <v>3938.49</v>
          </cell>
        </row>
        <row r="39">
          <cell r="C39">
            <v>510201</v>
          </cell>
          <cell r="D39" t="str">
            <v xml:space="preserve">  TRAVEL AIRFARE (INTERNATIONAL) </v>
          </cell>
          <cell r="E39" t="str">
            <v>Actuals</v>
          </cell>
          <cell r="F39" t="str">
            <v>CIPL + CPIPL</v>
          </cell>
          <cell r="G39">
            <v>18.574645625108722</v>
          </cell>
          <cell r="H39">
            <v>0</v>
          </cell>
          <cell r="I39">
            <v>0</v>
          </cell>
          <cell r="J39">
            <v>0</v>
          </cell>
          <cell r="K39">
            <v>0.93198642379662533</v>
          </cell>
          <cell r="L39">
            <v>0</v>
          </cell>
          <cell r="M39">
            <v>0.39375124748390949</v>
          </cell>
          <cell r="N39">
            <v>19.900383296389258</v>
          </cell>
          <cell r="O39">
            <v>6.2896067036107448</v>
          </cell>
          <cell r="P39">
            <v>0</v>
          </cell>
          <cell r="Q39">
            <v>0</v>
          </cell>
          <cell r="R39">
            <v>6.2896067036107448</v>
          </cell>
          <cell r="S39">
            <v>26.189990000000002</v>
          </cell>
          <cell r="U39">
            <v>13262.39</v>
          </cell>
          <cell r="Y39">
            <v>9572.5</v>
          </cell>
          <cell r="Z39">
            <v>3192.06</v>
          </cell>
          <cell r="AB39">
            <v>26026.95</v>
          </cell>
          <cell r="AC39">
            <v>163.04</v>
          </cell>
          <cell r="AE39">
            <v>163.04</v>
          </cell>
          <cell r="AF39">
            <v>26189.99</v>
          </cell>
          <cell r="AG39">
            <v>26189.99</v>
          </cell>
          <cell r="AH39">
            <v>26026.95</v>
          </cell>
          <cell r="AI39">
            <v>0</v>
          </cell>
          <cell r="AJ39">
            <v>26026.95</v>
          </cell>
        </row>
        <row r="40">
          <cell r="C40">
            <v>510300</v>
          </cell>
          <cell r="D40" t="str">
            <v xml:space="preserve">  TRAVEL CAR RENTAL              </v>
          </cell>
          <cell r="E40" t="str">
            <v>Actuals</v>
          </cell>
          <cell r="F40" t="str">
            <v>CIPL + CPIPL</v>
          </cell>
          <cell r="G40">
            <v>2.1294548691099483E-2</v>
          </cell>
          <cell r="H40">
            <v>0</v>
          </cell>
          <cell r="I40">
            <v>0</v>
          </cell>
          <cell r="J40">
            <v>9.5199999999999989E-3</v>
          </cell>
          <cell r="K40">
            <v>1.0176969633507855E-2</v>
          </cell>
          <cell r="L40">
            <v>1.0396209424083772E-3</v>
          </cell>
          <cell r="M40">
            <v>0</v>
          </cell>
          <cell r="N40">
            <v>4.203113926701571E-2</v>
          </cell>
          <cell r="O40">
            <v>1.2588607329842936E-3</v>
          </cell>
          <cell r="P40">
            <v>0</v>
          </cell>
          <cell r="Q40">
            <v>0</v>
          </cell>
          <cell r="R40">
            <v>1.2588607329842936E-3</v>
          </cell>
          <cell r="S40">
            <v>4.3290000000000002E-2</v>
          </cell>
          <cell r="X40">
            <v>9.52</v>
          </cell>
          <cell r="Y40">
            <v>33.770000000000003</v>
          </cell>
          <cell r="AB40">
            <v>43.290000000000006</v>
          </cell>
          <cell r="AE40">
            <v>0</v>
          </cell>
          <cell r="AF40">
            <v>43.290000000000006</v>
          </cell>
          <cell r="AG40">
            <v>33.77000000000001</v>
          </cell>
          <cell r="AH40">
            <v>33.77000000000001</v>
          </cell>
          <cell r="AI40">
            <v>0</v>
          </cell>
          <cell r="AJ40">
            <v>33.770000000000003</v>
          </cell>
        </row>
        <row r="41">
          <cell r="C41">
            <v>510400</v>
          </cell>
          <cell r="D41" t="str">
            <v xml:space="preserve">  TRAVEL OTHER                   </v>
          </cell>
          <cell r="E41" t="str">
            <v>Actuals</v>
          </cell>
          <cell r="F41" t="str">
            <v>CIPL + CPIPL</v>
          </cell>
          <cell r="G41">
            <v>0.7343687120418847</v>
          </cell>
          <cell r="H41">
            <v>0</v>
          </cell>
          <cell r="I41">
            <v>0</v>
          </cell>
          <cell r="J41">
            <v>0</v>
          </cell>
          <cell r="K41">
            <v>0.35096531937172776</v>
          </cell>
          <cell r="L41">
            <v>3.5852607329842925E-2</v>
          </cell>
          <cell r="M41">
            <v>0</v>
          </cell>
          <cell r="N41">
            <v>1.1211866387434553</v>
          </cell>
          <cell r="O41">
            <v>4.3413361256544498E-2</v>
          </cell>
          <cell r="P41">
            <v>0</v>
          </cell>
          <cell r="Q41">
            <v>0</v>
          </cell>
          <cell r="R41">
            <v>4.3413361256544498E-2</v>
          </cell>
          <cell r="S41">
            <v>1.1645999999999999</v>
          </cell>
          <cell r="U41">
            <v>271.33999999999997</v>
          </cell>
          <cell r="Y41">
            <v>515.45000000000005</v>
          </cell>
          <cell r="Z41">
            <v>199.62</v>
          </cell>
          <cell r="AB41">
            <v>986.41</v>
          </cell>
          <cell r="AC41">
            <v>178.19</v>
          </cell>
          <cell r="AD41">
            <v>0</v>
          </cell>
          <cell r="AE41">
            <v>178.19</v>
          </cell>
          <cell r="AF41">
            <v>1164.5999999999999</v>
          </cell>
          <cell r="AG41">
            <v>1164.5999999999999</v>
          </cell>
          <cell r="AH41">
            <v>986.40999999999985</v>
          </cell>
          <cell r="AI41">
            <v>0</v>
          </cell>
          <cell r="AJ41">
            <v>986.41</v>
          </cell>
        </row>
        <row r="42">
          <cell r="C42">
            <v>510401</v>
          </cell>
          <cell r="D42" t="str">
            <v xml:space="preserve">  TRAVEL OTHER (INTERNATIONAL)   </v>
          </cell>
          <cell r="E42" t="str">
            <v>Actuals</v>
          </cell>
          <cell r="F42" t="str">
            <v>CIPL + CPIPL</v>
          </cell>
          <cell r="G42">
            <v>13.99589798464253</v>
          </cell>
          <cell r="H42">
            <v>0</v>
          </cell>
          <cell r="I42">
            <v>0</v>
          </cell>
          <cell r="J42">
            <v>0</v>
          </cell>
          <cell r="K42">
            <v>0.7022468785566961</v>
          </cell>
          <cell r="L42">
            <v>0</v>
          </cell>
          <cell r="M42">
            <v>0.29668949827290586</v>
          </cell>
          <cell r="N42">
            <v>14.994834361472133</v>
          </cell>
          <cell r="O42">
            <v>4.7391856385278706</v>
          </cell>
          <cell r="P42">
            <v>0</v>
          </cell>
          <cell r="Q42">
            <v>0</v>
          </cell>
          <cell r="R42">
            <v>4.7391856385278706</v>
          </cell>
          <cell r="S42">
            <v>19.734020000000005</v>
          </cell>
          <cell r="U42">
            <v>10590.36</v>
          </cell>
          <cell r="Y42">
            <v>163.04</v>
          </cell>
          <cell r="AB42">
            <v>10753.400000000001</v>
          </cell>
          <cell r="AC42">
            <v>8980.6200000000008</v>
          </cell>
          <cell r="AD42">
            <v>0</v>
          </cell>
          <cell r="AE42">
            <v>8980.6200000000008</v>
          </cell>
          <cell r="AF42">
            <v>19734.020000000004</v>
          </cell>
          <cell r="AG42">
            <v>19734.020000000004</v>
          </cell>
          <cell r="AH42">
            <v>10753.400000000003</v>
          </cell>
          <cell r="AI42">
            <v>0</v>
          </cell>
          <cell r="AJ42">
            <v>10753.400000000001</v>
          </cell>
        </row>
        <row r="43">
          <cell r="G43">
            <v>36.913863810798375</v>
          </cell>
          <cell r="H43">
            <v>1.01705</v>
          </cell>
          <cell r="I43">
            <v>5.9490000000000001E-2</v>
          </cell>
          <cell r="J43">
            <v>0.35726999999999998</v>
          </cell>
          <cell r="K43">
            <v>3.8645138866465145</v>
          </cell>
          <cell r="L43">
            <v>0.83469998324607264</v>
          </cell>
          <cell r="M43">
            <v>0.69612074575681537</v>
          </cell>
          <cell r="N43">
            <v>43.74300842644778</v>
          </cell>
          <cell r="O43">
            <v>11.863131573552227</v>
          </cell>
          <cell r="P43">
            <v>0</v>
          </cell>
          <cell r="Q43">
            <v>0.20965999999999999</v>
          </cell>
          <cell r="R43">
            <v>12.072791573552228</v>
          </cell>
          <cell r="S43">
            <v>55.81580000000001</v>
          </cell>
          <cell r="U43">
            <v>26125.85</v>
          </cell>
          <cell r="V43">
            <v>1017.05</v>
          </cell>
          <cell r="W43">
            <v>59.489999999999995</v>
          </cell>
          <cell r="X43">
            <v>357.27</v>
          </cell>
          <cell r="Y43">
            <v>14007.860000000002</v>
          </cell>
          <cell r="Z43">
            <v>4068.2399999999989</v>
          </cell>
          <cell r="AA43">
            <v>5.68</v>
          </cell>
          <cell r="AB43">
            <v>45641.440000000002</v>
          </cell>
          <cell r="AC43">
            <v>9964.7000000000007</v>
          </cell>
          <cell r="AD43">
            <v>209.66</v>
          </cell>
          <cell r="AE43">
            <v>10174.36</v>
          </cell>
          <cell r="AF43">
            <v>55815.8</v>
          </cell>
          <cell r="AG43">
            <v>54381.99</v>
          </cell>
          <cell r="AH43">
            <v>44207.63</v>
          </cell>
          <cell r="AI43">
            <v>0</v>
          </cell>
          <cell r="AJ43">
            <v>44207.630000000005</v>
          </cell>
        </row>
        <row r="45">
          <cell r="C45">
            <v>450308</v>
          </cell>
          <cell r="D45" t="str">
            <v xml:space="preserve">  DIRECT LABOR TRANSPORTION      </v>
          </cell>
          <cell r="E45" t="str">
            <v>Total No.of heads</v>
          </cell>
          <cell r="F45" t="str">
            <v>CIPL + CPIPL</v>
          </cell>
          <cell r="G45">
            <v>13.004722021873249</v>
          </cell>
          <cell r="H45">
            <v>1.2812000000000001</v>
          </cell>
          <cell r="I45">
            <v>0</v>
          </cell>
          <cell r="J45">
            <v>0</v>
          </cell>
          <cell r="K45">
            <v>4.499903813796971E-2</v>
          </cell>
          <cell r="L45">
            <v>0.10058608524957936</v>
          </cell>
          <cell r="M45">
            <v>2.9117024677509817E-2</v>
          </cell>
          <cell r="N45">
            <v>14.460624169938308</v>
          </cell>
          <cell r="O45">
            <v>5.6751728098710048</v>
          </cell>
          <cell r="P45">
            <v>0</v>
          </cell>
          <cell r="Q45">
            <v>2.3823020190689853E-2</v>
          </cell>
          <cell r="R45">
            <v>5.698995830061695</v>
          </cell>
          <cell r="S45">
            <v>20.159620000000004</v>
          </cell>
          <cell r="U45">
            <v>14021.92</v>
          </cell>
          <cell r="V45">
            <v>1281.2</v>
          </cell>
          <cell r="AB45">
            <v>15303.12</v>
          </cell>
          <cell r="AC45">
            <v>4856.5</v>
          </cell>
          <cell r="AE45">
            <v>4856.5</v>
          </cell>
          <cell r="AF45">
            <v>20159.620000000003</v>
          </cell>
          <cell r="AG45">
            <v>18878.420000000002</v>
          </cell>
          <cell r="AH45">
            <v>14021.920000000002</v>
          </cell>
          <cell r="AI45">
            <v>0</v>
          </cell>
          <cell r="AJ45">
            <v>14021.92</v>
          </cell>
        </row>
        <row r="46">
          <cell r="G46">
            <v>13.004722021873249</v>
          </cell>
          <cell r="H46">
            <v>1.2812000000000001</v>
          </cell>
          <cell r="I46">
            <v>0</v>
          </cell>
          <cell r="J46">
            <v>0</v>
          </cell>
          <cell r="K46">
            <v>4.499903813796971E-2</v>
          </cell>
          <cell r="L46">
            <v>0.10058608524957936</v>
          </cell>
          <cell r="M46">
            <v>2.9117024677509817E-2</v>
          </cell>
          <cell r="N46">
            <v>14.460624169938308</v>
          </cell>
          <cell r="O46">
            <v>5.6751728098710048</v>
          </cell>
          <cell r="P46">
            <v>0</v>
          </cell>
          <cell r="Q46">
            <v>2.3823020190689853E-2</v>
          </cell>
          <cell r="R46">
            <v>5.698995830061695</v>
          </cell>
          <cell r="S46">
            <v>20.159620000000004</v>
          </cell>
          <cell r="U46">
            <v>14021.92</v>
          </cell>
          <cell r="V46">
            <v>1281.2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15303.12</v>
          </cell>
          <cell r="AC46">
            <v>4856.5</v>
          </cell>
          <cell r="AD46">
            <v>0</v>
          </cell>
          <cell r="AE46">
            <v>4856.5</v>
          </cell>
          <cell r="AF46">
            <v>20159.620000000003</v>
          </cell>
          <cell r="AG46">
            <v>18878.420000000002</v>
          </cell>
          <cell r="AH46">
            <v>14021.920000000002</v>
          </cell>
          <cell r="AI46">
            <v>0</v>
          </cell>
          <cell r="AJ46">
            <v>14021.92</v>
          </cell>
        </row>
        <row r="47"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C48">
            <v>531800</v>
          </cell>
          <cell r="D48" t="str">
            <v xml:space="preserve">  TELEPHONE AND FAX OFFICE       </v>
          </cell>
          <cell r="E48" t="str">
            <v>Staff Heads</v>
          </cell>
          <cell r="F48" t="str">
            <v>CIPL + CPIPL</v>
          </cell>
          <cell r="G48">
            <v>5.8070599144699955</v>
          </cell>
          <cell r="H48">
            <v>0.78407000000000004</v>
          </cell>
          <cell r="I48">
            <v>0.39371</v>
          </cell>
          <cell r="J48">
            <v>6.6720000000000002E-2</v>
          </cell>
          <cell r="K48">
            <v>2.0093632922041506E-2</v>
          </cell>
          <cell r="L48">
            <v>4.4915179472798668E-2</v>
          </cell>
          <cell r="M48">
            <v>1.3001762478968035E-2</v>
          </cell>
          <cell r="N48">
            <v>7.1295704893438039</v>
          </cell>
          <cell r="O48">
            <v>2.5341617049915879</v>
          </cell>
          <cell r="P48">
            <v>0</v>
          </cell>
          <cell r="Q48">
            <v>1.0637805664610211E-2</v>
          </cell>
          <cell r="R48">
            <v>2.544799510656198</v>
          </cell>
          <cell r="S48">
            <v>9.6743700000000015</v>
          </cell>
          <cell r="U48">
            <v>-7178.1</v>
          </cell>
          <cell r="V48">
            <v>784.07</v>
          </cell>
          <cell r="W48">
            <v>393.71</v>
          </cell>
          <cell r="X48">
            <v>66.72</v>
          </cell>
          <cell r="Y48">
            <v>13112.04</v>
          </cell>
          <cell r="Z48">
            <v>561.96</v>
          </cell>
          <cell r="AA48">
            <v>356.73</v>
          </cell>
          <cell r="AB48">
            <v>8097.130000000001</v>
          </cell>
          <cell r="AC48">
            <v>1576.99</v>
          </cell>
          <cell r="AD48">
            <v>0.25</v>
          </cell>
          <cell r="AE48">
            <v>1577.24</v>
          </cell>
          <cell r="AF48">
            <v>9674.3700000000008</v>
          </cell>
          <cell r="AG48">
            <v>8429.8700000000026</v>
          </cell>
          <cell r="AH48">
            <v>6852.6300000000028</v>
          </cell>
          <cell r="AI48">
            <v>0</v>
          </cell>
          <cell r="AJ48">
            <v>6852.630000000001</v>
          </cell>
        </row>
        <row r="49">
          <cell r="C49">
            <v>531803</v>
          </cell>
          <cell r="D49" t="str">
            <v xml:space="preserve">  INTERNET LEASE LINE RENT/EXPEN </v>
          </cell>
          <cell r="E49" t="str">
            <v>Staff Heads</v>
          </cell>
          <cell r="F49" t="str">
            <v>CIPL + CPIPL</v>
          </cell>
          <cell r="G49">
            <v>4.9846421761076835E-2</v>
          </cell>
          <cell r="H49">
            <v>0</v>
          </cell>
          <cell r="I49">
            <v>0</v>
          </cell>
          <cell r="J49">
            <v>0</v>
          </cell>
          <cell r="K49">
            <v>1.7247896803140772E-4</v>
          </cell>
          <cell r="L49">
            <v>3.8554122265844083E-4</v>
          </cell>
          <cell r="M49">
            <v>1.1160403813796972E-4</v>
          </cell>
          <cell r="N49">
            <v>5.0516045989904654E-2</v>
          </cell>
          <cell r="O49">
            <v>2.1752641615255187E-2</v>
          </cell>
          <cell r="P49">
            <v>0</v>
          </cell>
          <cell r="Q49">
            <v>9.1312394840157053E-5</v>
          </cell>
          <cell r="R49">
            <v>2.1843954010095343E-2</v>
          </cell>
          <cell r="S49">
            <v>7.2359999999999994E-2</v>
          </cell>
          <cell r="Y49">
            <v>72.36</v>
          </cell>
          <cell r="AB49">
            <v>72.36</v>
          </cell>
          <cell r="AE49">
            <v>0</v>
          </cell>
          <cell r="AF49">
            <v>72.36</v>
          </cell>
          <cell r="AG49">
            <v>72.36</v>
          </cell>
          <cell r="AH49">
            <v>72.36</v>
          </cell>
          <cell r="AI49">
            <v>0</v>
          </cell>
          <cell r="AJ49">
            <v>72.36</v>
          </cell>
        </row>
        <row r="50">
          <cell r="C50">
            <v>531804</v>
          </cell>
          <cell r="D50" t="str">
            <v xml:space="preserve">  TELEPHONE REIMBURSMENT         </v>
          </cell>
          <cell r="E50" t="str">
            <v>Staff Heads</v>
          </cell>
          <cell r="F50" t="str">
            <v>CIPL + CPIPL</v>
          </cell>
          <cell r="G50">
            <v>0.24375561553561415</v>
          </cell>
          <cell r="H50">
            <v>0</v>
          </cell>
          <cell r="I50">
            <v>2.4930000000000001E-2</v>
          </cell>
          <cell r="J50">
            <v>0.11943000000000001</v>
          </cell>
          <cell r="K50">
            <v>8.4344503645541232E-4</v>
          </cell>
          <cell r="L50">
            <v>1.8853477285473922E-3</v>
          </cell>
          <cell r="M50">
            <v>5.4575855300056085E-4</v>
          </cell>
          <cell r="N50">
            <v>0.39139016685361744</v>
          </cell>
          <cell r="O50">
            <v>0.10637330342120023</v>
          </cell>
          <cell r="P50">
            <v>0</v>
          </cell>
          <cell r="Q50">
            <v>4.4652972518227706E-4</v>
          </cell>
          <cell r="R50">
            <v>0.10681983314638251</v>
          </cell>
          <cell r="S50">
            <v>0.49820999999999993</v>
          </cell>
          <cell r="W50">
            <v>24.93</v>
          </cell>
          <cell r="X50">
            <v>119.43</v>
          </cell>
          <cell r="Z50">
            <v>253.85</v>
          </cell>
          <cell r="AB50">
            <v>398.21000000000004</v>
          </cell>
          <cell r="AC50">
            <v>100</v>
          </cell>
          <cell r="AE50">
            <v>100</v>
          </cell>
          <cell r="AF50">
            <v>498.21000000000004</v>
          </cell>
          <cell r="AG50">
            <v>353.85</v>
          </cell>
          <cell r="AH50">
            <v>253.85000000000002</v>
          </cell>
          <cell r="AI50">
            <v>0</v>
          </cell>
          <cell r="AJ50">
            <v>253.85</v>
          </cell>
        </row>
        <row r="51">
          <cell r="C51">
            <v>532200</v>
          </cell>
          <cell r="D51" t="str">
            <v xml:space="preserve">  POSTAGE                        </v>
          </cell>
          <cell r="E51" t="str">
            <v>Staff Heads</v>
          </cell>
          <cell r="F51" t="str">
            <v>CIPL + CPIPL</v>
          </cell>
          <cell r="G51">
            <v>1.0835879136287157E-2</v>
          </cell>
          <cell r="H51">
            <v>0</v>
          </cell>
          <cell r="I51">
            <v>0</v>
          </cell>
          <cell r="J51">
            <v>0</v>
          </cell>
          <cell r="K51">
            <v>3.7494391475042057E-5</v>
          </cell>
          <cell r="L51">
            <v>8.3810992708917536E-5</v>
          </cell>
          <cell r="M51">
            <v>2.4261076836791921E-5</v>
          </cell>
          <cell r="N51">
            <v>1.0981445597307907E-2</v>
          </cell>
          <cell r="O51">
            <v>4.7287044307347155E-3</v>
          </cell>
          <cell r="P51">
            <v>0</v>
          </cell>
          <cell r="Q51">
            <v>1.9849971957375206E-5</v>
          </cell>
          <cell r="R51">
            <v>4.7485544026920909E-3</v>
          </cell>
          <cell r="S51">
            <v>1.5729999999999997E-2</v>
          </cell>
          <cell r="Y51">
            <v>3.78</v>
          </cell>
          <cell r="AB51">
            <v>3.78</v>
          </cell>
          <cell r="AC51">
            <v>0</v>
          </cell>
          <cell r="AD51">
            <v>11.95</v>
          </cell>
          <cell r="AE51">
            <v>11.95</v>
          </cell>
          <cell r="AF51">
            <v>15.729999999999999</v>
          </cell>
          <cell r="AG51">
            <v>15.729999999999999</v>
          </cell>
          <cell r="AH51">
            <v>3.7799999999999994</v>
          </cell>
          <cell r="AI51">
            <v>0</v>
          </cell>
          <cell r="AJ51">
            <v>3.78</v>
          </cell>
        </row>
        <row r="52">
          <cell r="C52">
            <v>532202</v>
          </cell>
          <cell r="D52" t="str">
            <v xml:space="preserve">  COURIER                        </v>
          </cell>
          <cell r="E52" t="str">
            <v>Staff Heads</v>
          </cell>
          <cell r="F52" t="str">
            <v>CIPL + CPIPL</v>
          </cell>
          <cell r="G52">
            <v>1.4004667694896228E-2</v>
          </cell>
          <cell r="H52">
            <v>4.36E-2</v>
          </cell>
          <cell r="I52">
            <v>4.197E-2</v>
          </cell>
          <cell r="J52">
            <v>0.53105999999999998</v>
          </cell>
          <cell r="K52">
            <v>4.8459057767807015E-5</v>
          </cell>
          <cell r="L52">
            <v>1.0832024677509803E-4</v>
          </cell>
          <cell r="M52">
            <v>3.135586090858101E-5</v>
          </cell>
          <cell r="N52">
            <v>0.63082280286034775</v>
          </cell>
          <cell r="O52">
            <v>6.111542344363426E-3</v>
          </cell>
          <cell r="P52">
            <v>0</v>
          </cell>
          <cell r="Q52">
            <v>2.5654795288839004E-5</v>
          </cell>
          <cell r="R52">
            <v>6.1371971396522651E-3</v>
          </cell>
          <cell r="S52">
            <v>0.63695999999999997</v>
          </cell>
          <cell r="V52">
            <v>43.6</v>
          </cell>
          <cell r="W52">
            <v>41.97</v>
          </cell>
          <cell r="X52">
            <v>531.05999999999995</v>
          </cell>
          <cell r="Y52">
            <v>8.4499999999999993</v>
          </cell>
          <cell r="Z52">
            <v>3.35</v>
          </cell>
          <cell r="AA52">
            <v>8.5299999999999994</v>
          </cell>
          <cell r="AB52">
            <v>636.95999999999992</v>
          </cell>
          <cell r="AE52">
            <v>0</v>
          </cell>
          <cell r="AF52">
            <v>636.95999999999992</v>
          </cell>
          <cell r="AG52">
            <v>20.329999999999977</v>
          </cell>
          <cell r="AH52">
            <v>20.329999999999977</v>
          </cell>
          <cell r="AI52">
            <v>0</v>
          </cell>
          <cell r="AJ52">
            <v>20.329999999999998</v>
          </cell>
        </row>
        <row r="53">
          <cell r="G53">
            <v>6.1255024985978705</v>
          </cell>
          <cell r="H53">
            <v>0.82767000000000002</v>
          </cell>
          <cell r="I53">
            <v>0.46061000000000002</v>
          </cell>
          <cell r="J53">
            <v>0.71721000000000001</v>
          </cell>
          <cell r="K53">
            <v>2.1195510375771179E-2</v>
          </cell>
          <cell r="L53">
            <v>4.7378199663488517E-2</v>
          </cell>
          <cell r="M53">
            <v>1.3714742007851938E-2</v>
          </cell>
          <cell r="N53">
            <v>8.2132809506449806</v>
          </cell>
          <cell r="O53">
            <v>2.6731278968031416</v>
          </cell>
          <cell r="P53">
            <v>0</v>
          </cell>
          <cell r="Q53">
            <v>1.1221152551878857E-2</v>
          </cell>
          <cell r="R53">
            <v>2.6843490493550202</v>
          </cell>
          <cell r="S53">
            <v>10.897630000000001</v>
          </cell>
          <cell r="U53">
            <v>-7178.1</v>
          </cell>
          <cell r="V53">
            <v>827.67000000000007</v>
          </cell>
          <cell r="W53">
            <v>460.61</v>
          </cell>
          <cell r="X53">
            <v>717.20999999999992</v>
          </cell>
          <cell r="Y53">
            <v>13196.630000000003</v>
          </cell>
          <cell r="Z53">
            <v>819.16000000000008</v>
          </cell>
          <cell r="AA53">
            <v>365.26</v>
          </cell>
          <cell r="AB53">
            <v>9208.44</v>
          </cell>
          <cell r="AC53">
            <v>1676.99</v>
          </cell>
          <cell r="AD53">
            <v>12.2</v>
          </cell>
          <cell r="AE53">
            <v>1689.19</v>
          </cell>
          <cell r="AF53">
            <v>10897.630000000001</v>
          </cell>
          <cell r="AG53">
            <v>8892.1400000000031</v>
          </cell>
          <cell r="AH53">
            <v>7202.9500000000025</v>
          </cell>
          <cell r="AI53">
            <v>0</v>
          </cell>
          <cell r="AJ53">
            <v>7202.9500000000007</v>
          </cell>
        </row>
        <row r="55">
          <cell r="C55">
            <v>530200</v>
          </cell>
          <cell r="D55" t="str">
            <v xml:space="preserve">  LEASE EXPENSE                  </v>
          </cell>
          <cell r="E55" t="str">
            <v>No.of Units</v>
          </cell>
          <cell r="F55" t="str">
            <v>CIPL + CPIPL</v>
          </cell>
          <cell r="G55">
            <v>12.896420000000006</v>
          </cell>
          <cell r="H55">
            <v>1.9741199999999999</v>
          </cell>
          <cell r="I55">
            <v>0.90651999999999999</v>
          </cell>
          <cell r="J55">
            <v>1.0744200000000002</v>
          </cell>
          <cell r="K55">
            <v>0.47549000000000019</v>
          </cell>
          <cell r="L55">
            <v>0.35968000000000017</v>
          </cell>
          <cell r="M55">
            <v>0</v>
          </cell>
          <cell r="N55">
            <v>17.686650000000007</v>
          </cell>
          <cell r="O55">
            <v>3.9480200000000014</v>
          </cell>
          <cell r="P55">
            <v>0</v>
          </cell>
          <cell r="Q55">
            <v>0</v>
          </cell>
          <cell r="R55">
            <v>3.9480200000000014</v>
          </cell>
          <cell r="S55">
            <v>21.634670000000007</v>
          </cell>
          <cell r="U55">
            <v>12896.42</v>
          </cell>
          <cell r="V55">
            <v>1974.12</v>
          </cell>
          <cell r="W55">
            <v>906.52</v>
          </cell>
          <cell r="X55">
            <v>1074.42</v>
          </cell>
          <cell r="Y55">
            <v>475.49</v>
          </cell>
          <cell r="Z55">
            <v>359.68</v>
          </cell>
          <cell r="AB55">
            <v>17686.650000000005</v>
          </cell>
          <cell r="AC55">
            <v>3948.02</v>
          </cell>
          <cell r="AD55">
            <v>0</v>
          </cell>
          <cell r="AE55">
            <v>3948.02</v>
          </cell>
          <cell r="AF55">
            <v>21634.670000000006</v>
          </cell>
          <cell r="AG55">
            <v>17679.610000000008</v>
          </cell>
          <cell r="AH55">
            <v>13731.590000000007</v>
          </cell>
          <cell r="AI55">
            <v>0</v>
          </cell>
          <cell r="AJ55">
            <v>13731.59</v>
          </cell>
        </row>
        <row r="56">
          <cell r="C56">
            <v>531600</v>
          </cell>
          <cell r="D56" t="str">
            <v xml:space="preserve">  UTILITIES WATER                </v>
          </cell>
          <cell r="E56" t="str">
            <v>GL Figures</v>
          </cell>
          <cell r="F56" t="str">
            <v>Separate</v>
          </cell>
          <cell r="G56">
            <v>10.250729999999999</v>
          </cell>
          <cell r="H56">
            <v>1.423E-2</v>
          </cell>
          <cell r="I56">
            <v>4.65E-2</v>
          </cell>
          <cell r="J56">
            <v>3.0800000000000003E-3</v>
          </cell>
          <cell r="K56">
            <v>0.10166</v>
          </cell>
          <cell r="L56">
            <v>0.10883</v>
          </cell>
          <cell r="M56">
            <v>0</v>
          </cell>
          <cell r="N56">
            <v>10.525029999999999</v>
          </cell>
          <cell r="O56">
            <v>1.75932</v>
          </cell>
          <cell r="P56">
            <v>0</v>
          </cell>
          <cell r="Q56">
            <v>0</v>
          </cell>
          <cell r="R56">
            <v>1.75932</v>
          </cell>
          <cell r="S56">
            <v>12.28435</v>
          </cell>
          <cell r="U56">
            <v>10250.73</v>
          </cell>
          <cell r="V56">
            <v>14.23</v>
          </cell>
          <cell r="W56">
            <v>46.5</v>
          </cell>
          <cell r="X56">
            <v>3.08</v>
          </cell>
          <cell r="Y56">
            <v>101.66</v>
          </cell>
          <cell r="Z56">
            <v>108.83</v>
          </cell>
          <cell r="AB56">
            <v>10525.029999999999</v>
          </cell>
          <cell r="AC56">
            <v>1759.32</v>
          </cell>
          <cell r="AD56">
            <v>0</v>
          </cell>
          <cell r="AE56">
            <v>1759.32</v>
          </cell>
          <cell r="AF56">
            <v>12284.349999999999</v>
          </cell>
          <cell r="AG56">
            <v>12220.539999999999</v>
          </cell>
          <cell r="AH56">
            <v>10461.219999999999</v>
          </cell>
          <cell r="AI56">
            <v>0</v>
          </cell>
          <cell r="AJ56">
            <v>10461.219999999999</v>
          </cell>
        </row>
        <row r="57">
          <cell r="G57">
            <v>23.147150000000003</v>
          </cell>
          <cell r="H57">
            <v>1.9883499999999998</v>
          </cell>
          <cell r="I57">
            <v>0.95301999999999998</v>
          </cell>
          <cell r="J57">
            <v>1.0775000000000001</v>
          </cell>
          <cell r="K57">
            <v>0.57715000000000016</v>
          </cell>
          <cell r="L57">
            <v>0.46851000000000015</v>
          </cell>
          <cell r="M57">
            <v>0</v>
          </cell>
          <cell r="N57">
            <v>28.211680000000008</v>
          </cell>
          <cell r="O57">
            <v>5.7073400000000012</v>
          </cell>
          <cell r="P57">
            <v>0</v>
          </cell>
          <cell r="Q57">
            <v>0</v>
          </cell>
          <cell r="R57">
            <v>5.7073400000000012</v>
          </cell>
          <cell r="S57">
            <v>33.919020000000003</v>
          </cell>
          <cell r="U57">
            <v>23147.15</v>
          </cell>
          <cell r="V57">
            <v>1988.35</v>
          </cell>
          <cell r="W57">
            <v>953.02</v>
          </cell>
          <cell r="X57">
            <v>1077.5</v>
          </cell>
          <cell r="Y57">
            <v>577.15</v>
          </cell>
          <cell r="Z57">
            <v>468.51</v>
          </cell>
          <cell r="AA57">
            <v>0</v>
          </cell>
          <cell r="AB57">
            <v>28211.680000000004</v>
          </cell>
          <cell r="AC57">
            <v>5707.34</v>
          </cell>
          <cell r="AD57">
            <v>0</v>
          </cell>
          <cell r="AE57">
            <v>5707.34</v>
          </cell>
          <cell r="AF57">
            <v>33919.020000000004</v>
          </cell>
          <cell r="AG57">
            <v>29900.150000000009</v>
          </cell>
          <cell r="AH57">
            <v>24192.810000000005</v>
          </cell>
          <cell r="AI57">
            <v>0</v>
          </cell>
          <cell r="AJ57">
            <v>24192.809999999998</v>
          </cell>
        </row>
        <row r="59">
          <cell r="C59">
            <v>530302</v>
          </cell>
          <cell r="D59" t="str">
            <v xml:space="preserve">  EQUIP MAINTENANCE - TEST EQUIP </v>
          </cell>
          <cell r="E59" t="str">
            <v>GL Figures</v>
          </cell>
          <cell r="F59" t="str">
            <v>Separate</v>
          </cell>
          <cell r="G59">
            <v>51.794110000000003</v>
          </cell>
          <cell r="H59">
            <v>0</v>
          </cell>
          <cell r="I59">
            <v>0</v>
          </cell>
          <cell r="J59">
            <v>0</v>
          </cell>
          <cell r="K59">
            <v>4.4586199999999998</v>
          </cell>
          <cell r="L59">
            <v>0</v>
          </cell>
          <cell r="M59">
            <v>0</v>
          </cell>
          <cell r="N59">
            <v>56.25273</v>
          </cell>
          <cell r="O59">
            <v>7.6464099999999995</v>
          </cell>
          <cell r="P59">
            <v>0</v>
          </cell>
          <cell r="Q59">
            <v>0</v>
          </cell>
          <cell r="R59">
            <v>7.6464099999999995</v>
          </cell>
          <cell r="S59">
            <v>63.899140000000003</v>
          </cell>
          <cell r="U59">
            <v>51794.11</v>
          </cell>
          <cell r="Y59">
            <v>4458.62</v>
          </cell>
          <cell r="AB59">
            <v>56252.73</v>
          </cell>
          <cell r="AC59">
            <v>7646.41</v>
          </cell>
          <cell r="AE59">
            <v>7646.41</v>
          </cell>
          <cell r="AF59">
            <v>63899.14</v>
          </cell>
          <cell r="AG59">
            <v>63899.14</v>
          </cell>
          <cell r="AH59">
            <v>56252.729999999996</v>
          </cell>
          <cell r="AI59">
            <v>0</v>
          </cell>
          <cell r="AJ59">
            <v>56252.73</v>
          </cell>
        </row>
        <row r="60">
          <cell r="C60">
            <v>530306</v>
          </cell>
          <cell r="D60" t="str">
            <v xml:space="preserve">  INSTRUMENT CALIBRATION         </v>
          </cell>
          <cell r="E60" t="str">
            <v>GL Figures</v>
          </cell>
          <cell r="F60" t="str">
            <v>Separate</v>
          </cell>
          <cell r="G60">
            <v>4.4073000000000002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4.4073000000000002</v>
          </cell>
          <cell r="O60">
            <v>2.0985100000000001</v>
          </cell>
          <cell r="P60">
            <v>0</v>
          </cell>
          <cell r="Q60">
            <v>0</v>
          </cell>
          <cell r="R60">
            <v>2.0985100000000001</v>
          </cell>
          <cell r="S60">
            <v>6.5058100000000003</v>
          </cell>
          <cell r="U60">
            <v>4407.3</v>
          </cell>
          <cell r="AB60">
            <v>4407.3</v>
          </cell>
          <cell r="AC60">
            <v>2098.5100000000002</v>
          </cell>
          <cell r="AE60">
            <v>2098.5100000000002</v>
          </cell>
          <cell r="AF60">
            <v>6505.81</v>
          </cell>
          <cell r="AG60">
            <v>6505.81</v>
          </cell>
          <cell r="AH60">
            <v>4407.3</v>
          </cell>
          <cell r="AI60">
            <v>0</v>
          </cell>
          <cell r="AJ60">
            <v>4407.3</v>
          </cell>
        </row>
        <row r="61">
          <cell r="C61">
            <v>531200</v>
          </cell>
          <cell r="D61" t="str">
            <v xml:space="preserve">  FACILITIES MAINTENANCE         </v>
          </cell>
          <cell r="E61" t="str">
            <v>GL Figures</v>
          </cell>
          <cell r="F61" t="str">
            <v>Separate</v>
          </cell>
          <cell r="G61">
            <v>5.70261</v>
          </cell>
          <cell r="H61">
            <v>0</v>
          </cell>
          <cell r="I61">
            <v>0</v>
          </cell>
          <cell r="J61">
            <v>0</v>
          </cell>
          <cell r="K61">
            <v>2.0667499999999999</v>
          </cell>
          <cell r="L61">
            <v>0</v>
          </cell>
          <cell r="M61">
            <v>0</v>
          </cell>
          <cell r="N61">
            <v>7.7693599999999998</v>
          </cell>
          <cell r="O61">
            <v>1.32707</v>
          </cell>
          <cell r="P61">
            <v>0</v>
          </cell>
          <cell r="Q61">
            <v>0</v>
          </cell>
          <cell r="R61">
            <v>1.32707</v>
          </cell>
          <cell r="S61">
            <v>9.0964299999999998</v>
          </cell>
          <cell r="U61">
            <v>5702.61</v>
          </cell>
          <cell r="Y61">
            <v>2066.75</v>
          </cell>
          <cell r="AB61">
            <v>7769.36</v>
          </cell>
          <cell r="AC61">
            <v>1327.07</v>
          </cell>
          <cell r="AE61">
            <v>1327.07</v>
          </cell>
          <cell r="AF61">
            <v>9096.43</v>
          </cell>
          <cell r="AG61">
            <v>9096.43</v>
          </cell>
          <cell r="AH61">
            <v>7769.3600000000006</v>
          </cell>
          <cell r="AI61">
            <v>0</v>
          </cell>
          <cell r="AJ61">
            <v>7769.36</v>
          </cell>
        </row>
        <row r="62">
          <cell r="C62">
            <v>531201</v>
          </cell>
          <cell r="D62" t="str">
            <v xml:space="preserve">  PLANT &amp; M/C REPAIR AND MAIN.   </v>
          </cell>
          <cell r="E62" t="str">
            <v>GL Figures</v>
          </cell>
          <cell r="F62" t="str">
            <v>Separate</v>
          </cell>
          <cell r="G62">
            <v>7.5609000000000002</v>
          </cell>
          <cell r="H62">
            <v>0.27644000000000002</v>
          </cell>
          <cell r="I62">
            <v>2.5779099999999997</v>
          </cell>
          <cell r="J62">
            <v>0.36720999999999998</v>
          </cell>
          <cell r="K62">
            <v>3.0795600000000003</v>
          </cell>
          <cell r="L62">
            <v>0</v>
          </cell>
          <cell r="M62">
            <v>0</v>
          </cell>
          <cell r="N62">
            <v>13.862020000000001</v>
          </cell>
          <cell r="O62">
            <v>6.8681200000000011</v>
          </cell>
          <cell r="P62">
            <v>0</v>
          </cell>
          <cell r="Q62">
            <v>0</v>
          </cell>
          <cell r="R62">
            <v>6.8681200000000011</v>
          </cell>
          <cell r="S62">
            <v>20.730140000000002</v>
          </cell>
          <cell r="U62">
            <v>7560.9</v>
          </cell>
          <cell r="V62">
            <v>276.44</v>
          </cell>
          <cell r="W62">
            <v>2577.91</v>
          </cell>
          <cell r="X62">
            <v>367.21</v>
          </cell>
          <cell r="Y62">
            <v>3079.56</v>
          </cell>
          <cell r="AB62">
            <v>13862.019999999999</v>
          </cell>
          <cell r="AC62">
            <v>6868.12</v>
          </cell>
          <cell r="AE62">
            <v>6868.12</v>
          </cell>
          <cell r="AF62">
            <v>20730.14</v>
          </cell>
          <cell r="AG62">
            <v>17508.580000000002</v>
          </cell>
          <cell r="AH62">
            <v>10640.460000000003</v>
          </cell>
          <cell r="AI62">
            <v>0</v>
          </cell>
          <cell r="AJ62">
            <v>10640.46</v>
          </cell>
        </row>
        <row r="63">
          <cell r="C63">
            <v>531202</v>
          </cell>
          <cell r="D63" t="str">
            <v xml:space="preserve">  BLDG FUR. OTH REPAIR AND MAIN. </v>
          </cell>
          <cell r="E63" t="str">
            <v>GL Figures</v>
          </cell>
          <cell r="F63" t="str">
            <v>Separate</v>
          </cell>
          <cell r="G63">
            <v>15.13527</v>
          </cell>
          <cell r="H63">
            <v>6.3259999999999997E-2</v>
          </cell>
          <cell r="I63">
            <v>1.3065199999999999</v>
          </cell>
          <cell r="J63">
            <v>0.98353000000000002</v>
          </cell>
          <cell r="K63">
            <v>1.2664000000000002</v>
          </cell>
          <cell r="L63">
            <v>5.9300000000000005E-2</v>
          </cell>
          <cell r="M63">
            <v>0</v>
          </cell>
          <cell r="N63">
            <v>18.81428</v>
          </cell>
          <cell r="O63">
            <v>1.28345</v>
          </cell>
          <cell r="P63">
            <v>0</v>
          </cell>
          <cell r="Q63">
            <v>0</v>
          </cell>
          <cell r="R63">
            <v>1.28345</v>
          </cell>
          <cell r="S63">
            <v>20.097729999999999</v>
          </cell>
          <cell r="U63">
            <v>15135.27</v>
          </cell>
          <cell r="V63">
            <v>63.26</v>
          </cell>
          <cell r="W63">
            <v>1306.52</v>
          </cell>
          <cell r="X63">
            <v>983.53</v>
          </cell>
          <cell r="Y63">
            <v>1266.4000000000001</v>
          </cell>
          <cell r="Z63">
            <v>59.3</v>
          </cell>
          <cell r="AB63">
            <v>18814.28</v>
          </cell>
          <cell r="AC63">
            <v>1283.45</v>
          </cell>
          <cell r="AE63">
            <v>1283.45</v>
          </cell>
          <cell r="AF63">
            <v>20097.73</v>
          </cell>
          <cell r="AG63">
            <v>17744.420000000002</v>
          </cell>
          <cell r="AH63">
            <v>16460.97</v>
          </cell>
          <cell r="AI63">
            <v>0</v>
          </cell>
          <cell r="AJ63">
            <v>16460.97</v>
          </cell>
        </row>
        <row r="64">
          <cell r="G64">
            <v>84.600190000000012</v>
          </cell>
          <cell r="H64">
            <v>0.3397</v>
          </cell>
          <cell r="I64">
            <v>3.8844299999999996</v>
          </cell>
          <cell r="J64">
            <v>1.3507400000000001</v>
          </cell>
          <cell r="K64">
            <v>10.87133</v>
          </cell>
          <cell r="L64">
            <v>5.9300000000000005E-2</v>
          </cell>
          <cell r="M64">
            <v>0</v>
          </cell>
          <cell r="N64">
            <v>101.10569</v>
          </cell>
          <cell r="O64">
            <v>19.223559999999999</v>
          </cell>
          <cell r="P64">
            <v>0</v>
          </cell>
          <cell r="Q64">
            <v>0</v>
          </cell>
          <cell r="R64">
            <v>19.223559999999999</v>
          </cell>
          <cell r="S64">
            <v>120.32925</v>
          </cell>
          <cell r="U64">
            <v>84600.19</v>
          </cell>
          <cell r="V64">
            <v>339.7</v>
          </cell>
          <cell r="W64">
            <v>3884.43</v>
          </cell>
          <cell r="X64">
            <v>1350.74</v>
          </cell>
          <cell r="Y64">
            <v>10871.33</v>
          </cell>
          <cell r="Z64">
            <v>59.3</v>
          </cell>
          <cell r="AA64">
            <v>0</v>
          </cell>
          <cell r="AB64">
            <v>101105.69</v>
          </cell>
          <cell r="AC64">
            <v>19223.560000000001</v>
          </cell>
          <cell r="AD64">
            <v>0</v>
          </cell>
          <cell r="AE64">
            <v>19223.560000000001</v>
          </cell>
          <cell r="AF64">
            <v>120329.25</v>
          </cell>
          <cell r="AG64">
            <v>114754.38</v>
          </cell>
          <cell r="AH64">
            <v>95530.82</v>
          </cell>
          <cell r="AI64">
            <v>0</v>
          </cell>
          <cell r="AJ64">
            <v>95530.82</v>
          </cell>
        </row>
        <row r="66">
          <cell r="C66">
            <v>531102</v>
          </cell>
          <cell r="D66" t="str">
            <v xml:space="preserve">  INSURANCE                      </v>
          </cell>
          <cell r="E66" t="str">
            <v>GL Figures</v>
          </cell>
          <cell r="F66" t="str">
            <v>Separate</v>
          </cell>
          <cell r="G66">
            <v>6.5454799999999995</v>
          </cell>
          <cell r="H66">
            <v>0.82372000000000001</v>
          </cell>
          <cell r="I66">
            <v>0</v>
          </cell>
          <cell r="J66">
            <v>0.86274000000000006</v>
          </cell>
          <cell r="K66">
            <v>0</v>
          </cell>
          <cell r="L66">
            <v>0.62722</v>
          </cell>
          <cell r="M66">
            <v>0</v>
          </cell>
          <cell r="N66">
            <v>8.8591599999999993</v>
          </cell>
          <cell r="O66">
            <v>0</v>
          </cell>
          <cell r="Q66">
            <v>0.83699999999999997</v>
          </cell>
          <cell r="R66">
            <v>0.83699999999999997</v>
          </cell>
          <cell r="S66">
            <v>9.696159999999999</v>
          </cell>
          <cell r="U66">
            <v>6545.48</v>
          </cell>
          <cell r="V66">
            <v>823.72</v>
          </cell>
          <cell r="X66">
            <v>862.74</v>
          </cell>
          <cell r="Z66">
            <v>627.22</v>
          </cell>
          <cell r="AB66">
            <v>8859.16</v>
          </cell>
          <cell r="AD66">
            <v>837</v>
          </cell>
          <cell r="AE66">
            <v>837</v>
          </cell>
          <cell r="AF66">
            <v>9696.16</v>
          </cell>
          <cell r="AG66">
            <v>8009.7</v>
          </cell>
          <cell r="AH66">
            <v>7172.7</v>
          </cell>
          <cell r="AI66">
            <v>0</v>
          </cell>
          <cell r="AJ66">
            <v>7172.7</v>
          </cell>
        </row>
        <row r="67">
          <cell r="G67">
            <v>6.5454799999999995</v>
          </cell>
          <cell r="H67">
            <v>0.82372000000000001</v>
          </cell>
          <cell r="I67">
            <v>0</v>
          </cell>
          <cell r="J67">
            <v>0.86274000000000006</v>
          </cell>
          <cell r="K67">
            <v>0</v>
          </cell>
          <cell r="L67">
            <v>0.62722</v>
          </cell>
          <cell r="M67">
            <v>0</v>
          </cell>
          <cell r="N67">
            <v>8.8591599999999993</v>
          </cell>
          <cell r="O67">
            <v>0</v>
          </cell>
          <cell r="P67">
            <v>0</v>
          </cell>
          <cell r="Q67">
            <v>0.83699999999999997</v>
          </cell>
          <cell r="R67">
            <v>0.83699999999999997</v>
          </cell>
          <cell r="S67">
            <v>9.696159999999999</v>
          </cell>
          <cell r="U67">
            <v>6545.48</v>
          </cell>
          <cell r="V67">
            <v>823.72</v>
          </cell>
          <cell r="W67">
            <v>0</v>
          </cell>
          <cell r="X67">
            <v>862.74</v>
          </cell>
          <cell r="Y67">
            <v>0</v>
          </cell>
          <cell r="Z67">
            <v>627.22</v>
          </cell>
          <cell r="AA67">
            <v>0</v>
          </cell>
          <cell r="AB67">
            <v>8859.16</v>
          </cell>
          <cell r="AC67">
            <v>0</v>
          </cell>
          <cell r="AD67">
            <v>837</v>
          </cell>
          <cell r="AE67">
            <v>837</v>
          </cell>
          <cell r="AF67">
            <v>9696.16</v>
          </cell>
          <cell r="AG67">
            <v>8009.7</v>
          </cell>
          <cell r="AH67">
            <v>7172.7</v>
          </cell>
          <cell r="AI67">
            <v>0</v>
          </cell>
          <cell r="AJ67">
            <v>7172.7</v>
          </cell>
        </row>
        <row r="69">
          <cell r="C69">
            <v>400601</v>
          </cell>
          <cell r="D69" t="str">
            <v xml:space="preserve">  CLG. &amp; FREIGHT FWD CHGS IMPORT </v>
          </cell>
          <cell r="E69" t="str">
            <v>GL Figures</v>
          </cell>
          <cell r="F69" t="str">
            <v>Separate</v>
          </cell>
          <cell r="G69">
            <v>48.949559999999998</v>
          </cell>
          <cell r="H69">
            <v>0.19297999999999998</v>
          </cell>
          <cell r="I69">
            <v>5.2690000000000001E-2</v>
          </cell>
          <cell r="J69">
            <v>1.0820399999999999</v>
          </cell>
          <cell r="K69">
            <v>0</v>
          </cell>
          <cell r="L69">
            <v>0</v>
          </cell>
          <cell r="M69">
            <v>0</v>
          </cell>
          <cell r="N69">
            <v>50.277269999999994</v>
          </cell>
          <cell r="O69">
            <v>12.601850000000001</v>
          </cell>
          <cell r="Q69">
            <v>0</v>
          </cell>
          <cell r="R69">
            <v>12.601850000000001</v>
          </cell>
          <cell r="S69">
            <v>62.879119999999993</v>
          </cell>
          <cell r="U69">
            <v>48949.56</v>
          </cell>
          <cell r="V69">
            <v>192.98</v>
          </cell>
          <cell r="W69">
            <v>52.69</v>
          </cell>
          <cell r="X69">
            <v>1082.04</v>
          </cell>
          <cell r="AB69">
            <v>50277.270000000004</v>
          </cell>
          <cell r="AC69">
            <v>12601.85</v>
          </cell>
          <cell r="AE69">
            <v>12601.85</v>
          </cell>
          <cell r="AF69">
            <v>62879.12</v>
          </cell>
          <cell r="AG69">
            <v>61551.409999999996</v>
          </cell>
          <cell r="AH69">
            <v>48949.56</v>
          </cell>
          <cell r="AI69">
            <v>0</v>
          </cell>
          <cell r="AJ69">
            <v>48949.56</v>
          </cell>
        </row>
        <row r="70">
          <cell r="C70">
            <v>400800</v>
          </cell>
          <cell r="D70" t="str">
            <v xml:space="preserve">  FREIGHT OUT                    </v>
          </cell>
          <cell r="E70" t="str">
            <v>GL Figures</v>
          </cell>
          <cell r="F70" t="str">
            <v>Separate</v>
          </cell>
          <cell r="G70">
            <v>71.637929999999997</v>
          </cell>
          <cell r="H70">
            <v>0.74626999999999999</v>
          </cell>
          <cell r="I70">
            <v>0</v>
          </cell>
          <cell r="J70">
            <v>2.2544599999999999</v>
          </cell>
          <cell r="K70">
            <v>2.6000000000000003E-4</v>
          </cell>
          <cell r="L70">
            <v>0</v>
          </cell>
          <cell r="M70">
            <v>0</v>
          </cell>
          <cell r="N70">
            <v>74.638919999999985</v>
          </cell>
          <cell r="O70">
            <v>47.732019999999999</v>
          </cell>
          <cell r="Q70">
            <v>0</v>
          </cell>
          <cell r="R70">
            <v>47.732019999999999</v>
          </cell>
          <cell r="S70">
            <v>122.37093999999999</v>
          </cell>
          <cell r="U70">
            <v>71637.929999999993</v>
          </cell>
          <cell r="V70">
            <v>746.27</v>
          </cell>
          <cell r="X70">
            <v>2254.46</v>
          </cell>
          <cell r="Y70">
            <v>0.26</v>
          </cell>
          <cell r="AB70">
            <v>74638.92</v>
          </cell>
          <cell r="AC70">
            <v>47732.02</v>
          </cell>
          <cell r="AE70">
            <v>47732.02</v>
          </cell>
          <cell r="AF70">
            <v>122370.94</v>
          </cell>
          <cell r="AG70">
            <v>119370.20999999999</v>
          </cell>
          <cell r="AH70">
            <v>71638.19</v>
          </cell>
          <cell r="AI70">
            <v>0</v>
          </cell>
          <cell r="AJ70">
            <v>71638.189999999988</v>
          </cell>
        </row>
        <row r="71">
          <cell r="C71">
            <v>400801</v>
          </cell>
          <cell r="D71" t="str">
            <v xml:space="preserve">  CLG. &amp; FREIGHT FWD. EXPORT     </v>
          </cell>
          <cell r="E71" t="str">
            <v>GL Figures</v>
          </cell>
          <cell r="F71" t="str">
            <v>Separate</v>
          </cell>
          <cell r="G71">
            <v>7.1375999999999999</v>
          </cell>
          <cell r="H71">
            <v>0</v>
          </cell>
          <cell r="I71">
            <v>0</v>
          </cell>
          <cell r="J71">
            <v>0.14163999999999999</v>
          </cell>
          <cell r="K71">
            <v>0</v>
          </cell>
          <cell r="L71">
            <v>0</v>
          </cell>
          <cell r="M71">
            <v>0</v>
          </cell>
          <cell r="N71">
            <v>7.2792399999999997</v>
          </cell>
          <cell r="O71">
            <v>2.4905599999999999</v>
          </cell>
          <cell r="Q71">
            <v>0</v>
          </cell>
          <cell r="R71">
            <v>2.4905599999999999</v>
          </cell>
          <cell r="S71">
            <v>9.7698</v>
          </cell>
          <cell r="U71">
            <v>7137.6</v>
          </cell>
          <cell r="X71">
            <v>141.63999999999999</v>
          </cell>
          <cell r="AB71">
            <v>7279.2400000000007</v>
          </cell>
          <cell r="AC71">
            <v>2490.56</v>
          </cell>
          <cell r="AE71">
            <v>2490.56</v>
          </cell>
          <cell r="AF71">
            <v>9769.8000000000011</v>
          </cell>
          <cell r="AG71">
            <v>9628.1600000000017</v>
          </cell>
          <cell r="AH71">
            <v>7137.6000000000022</v>
          </cell>
          <cell r="AI71">
            <v>0</v>
          </cell>
          <cell r="AJ71">
            <v>7137.6</v>
          </cell>
        </row>
        <row r="72">
          <cell r="E72" t="str">
            <v>GL Figures</v>
          </cell>
          <cell r="F72" t="str">
            <v>Separate</v>
          </cell>
          <cell r="G72">
            <v>127.72509000000001</v>
          </cell>
          <cell r="H72">
            <v>0.93924999999999992</v>
          </cell>
          <cell r="I72">
            <v>5.2690000000000001E-2</v>
          </cell>
          <cell r="J72">
            <v>3.4781399999999998</v>
          </cell>
          <cell r="K72">
            <v>2.6000000000000003E-4</v>
          </cell>
          <cell r="L72">
            <v>0</v>
          </cell>
          <cell r="M72">
            <v>0</v>
          </cell>
          <cell r="N72">
            <v>132.19542999999996</v>
          </cell>
          <cell r="O72">
            <v>62.82443</v>
          </cell>
          <cell r="P72">
            <v>0</v>
          </cell>
          <cell r="Q72">
            <v>0</v>
          </cell>
          <cell r="R72">
            <v>62.82443</v>
          </cell>
          <cell r="S72">
            <v>195.01985999999999</v>
          </cell>
          <cell r="U72">
            <v>127725.09</v>
          </cell>
          <cell r="V72">
            <v>939.25</v>
          </cell>
          <cell r="W72">
            <v>52.69</v>
          </cell>
          <cell r="X72">
            <v>3478.14</v>
          </cell>
          <cell r="Y72">
            <v>0.26</v>
          </cell>
          <cell r="Z72">
            <v>0</v>
          </cell>
          <cell r="AA72">
            <v>0</v>
          </cell>
          <cell r="AB72">
            <v>132195.43</v>
          </cell>
          <cell r="AC72">
            <v>62824.429999999993</v>
          </cell>
          <cell r="AD72">
            <v>0</v>
          </cell>
          <cell r="AE72">
            <v>62824.429999999993</v>
          </cell>
          <cell r="AF72">
            <v>195019.86</v>
          </cell>
          <cell r="AG72">
            <v>190549.78</v>
          </cell>
          <cell r="AH72">
            <v>127725.35</v>
          </cell>
          <cell r="AI72">
            <v>0</v>
          </cell>
          <cell r="AJ72">
            <v>127725.34999999999</v>
          </cell>
        </row>
        <row r="74">
          <cell r="C74">
            <v>532500</v>
          </cell>
          <cell r="D74" t="str">
            <v xml:space="preserve">  LEGAL                          </v>
          </cell>
          <cell r="E74" t="str">
            <v>GL Figures</v>
          </cell>
          <cell r="F74" t="str">
            <v>Separate</v>
          </cell>
          <cell r="G74">
            <v>0</v>
          </cell>
          <cell r="H74">
            <v>0</v>
          </cell>
          <cell r="I74">
            <v>0</v>
          </cell>
          <cell r="J74">
            <v>3.3989999999999999E-2</v>
          </cell>
          <cell r="K74">
            <v>0</v>
          </cell>
          <cell r="L74">
            <v>0</v>
          </cell>
          <cell r="M74">
            <v>0</v>
          </cell>
          <cell r="N74">
            <v>3.3989999999999999E-2</v>
          </cell>
          <cell r="O74">
            <v>0</v>
          </cell>
          <cell r="Q74">
            <v>0</v>
          </cell>
          <cell r="R74">
            <v>0</v>
          </cell>
          <cell r="S74">
            <v>3.3989999999999999E-2</v>
          </cell>
          <cell r="X74">
            <v>33.99</v>
          </cell>
          <cell r="AB74">
            <v>33.99</v>
          </cell>
          <cell r="AE74">
            <v>0</v>
          </cell>
          <cell r="AF74">
            <v>33.99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532600</v>
          </cell>
          <cell r="D75" t="str">
            <v xml:space="preserve">  AUDIT AND TAX FEES             </v>
          </cell>
          <cell r="E75" t="str">
            <v>GL Figures</v>
          </cell>
          <cell r="F75" t="str">
            <v>Separate</v>
          </cell>
          <cell r="G75">
            <v>1E-3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2.8716599999999999</v>
          </cell>
          <cell r="M75">
            <v>0</v>
          </cell>
          <cell r="N75">
            <v>2.8726599999999998</v>
          </cell>
          <cell r="O75">
            <v>0</v>
          </cell>
          <cell r="Q75">
            <v>1.3597699999999999</v>
          </cell>
          <cell r="R75">
            <v>1.3597699999999999</v>
          </cell>
          <cell r="S75">
            <v>4.2324299999999999</v>
          </cell>
          <cell r="U75">
            <v>1</v>
          </cell>
          <cell r="Z75">
            <v>2871.66</v>
          </cell>
          <cell r="AB75">
            <v>2872.66</v>
          </cell>
          <cell r="AD75">
            <v>1359.77</v>
          </cell>
          <cell r="AE75">
            <v>1359.77</v>
          </cell>
          <cell r="AF75">
            <v>4232.43</v>
          </cell>
          <cell r="AG75">
            <v>4232.43</v>
          </cell>
          <cell r="AH75">
            <v>2872.6600000000003</v>
          </cell>
          <cell r="AI75">
            <v>0</v>
          </cell>
          <cell r="AJ75">
            <v>2872.66</v>
          </cell>
        </row>
        <row r="76">
          <cell r="C76">
            <v>532700</v>
          </cell>
          <cell r="D76" t="str">
            <v xml:space="preserve">  PROFESSIONAL FEES              </v>
          </cell>
          <cell r="E76" t="str">
            <v>GL Figures</v>
          </cell>
          <cell r="F76" t="str">
            <v>Separate</v>
          </cell>
          <cell r="G76">
            <v>0</v>
          </cell>
          <cell r="H76">
            <v>0.84095000000000009</v>
          </cell>
          <cell r="I76">
            <v>0</v>
          </cell>
          <cell r="J76">
            <v>0</v>
          </cell>
          <cell r="K76">
            <v>0</v>
          </cell>
          <cell r="L76">
            <v>6.6820200000000005</v>
          </cell>
          <cell r="M76">
            <v>0</v>
          </cell>
          <cell r="N76">
            <v>7.5229700000000008</v>
          </cell>
          <cell r="O76">
            <v>0.29461999999999999</v>
          </cell>
          <cell r="Q76">
            <v>0.26062000000000002</v>
          </cell>
          <cell r="R76">
            <v>0.55523999999999996</v>
          </cell>
          <cell r="S76">
            <v>8.0782100000000003</v>
          </cell>
          <cell r="V76">
            <v>840.95</v>
          </cell>
          <cell r="Z76">
            <v>6682.02</v>
          </cell>
          <cell r="AB76">
            <v>7522.97</v>
          </cell>
          <cell r="AC76">
            <v>294.62</v>
          </cell>
          <cell r="AD76">
            <v>260.62</v>
          </cell>
          <cell r="AE76">
            <v>555.24</v>
          </cell>
          <cell r="AF76">
            <v>8078.21</v>
          </cell>
          <cell r="AG76">
            <v>7237.26</v>
          </cell>
          <cell r="AH76">
            <v>6682.02</v>
          </cell>
          <cell r="AI76">
            <v>0</v>
          </cell>
          <cell r="AJ76">
            <v>6682.02</v>
          </cell>
        </row>
        <row r="77">
          <cell r="G77">
            <v>1E-3</v>
          </cell>
          <cell r="H77">
            <v>0.84095000000000009</v>
          </cell>
          <cell r="I77">
            <v>0</v>
          </cell>
          <cell r="J77">
            <v>3.3989999999999999E-2</v>
          </cell>
          <cell r="K77">
            <v>0</v>
          </cell>
          <cell r="L77">
            <v>9.5536799999999999</v>
          </cell>
          <cell r="M77">
            <v>0</v>
          </cell>
          <cell r="N77">
            <v>10.42962</v>
          </cell>
          <cell r="O77">
            <v>0.29461999999999999</v>
          </cell>
          <cell r="P77">
            <v>0</v>
          </cell>
          <cell r="Q77">
            <v>1.62039</v>
          </cell>
          <cell r="R77">
            <v>1.9150099999999999</v>
          </cell>
          <cell r="S77">
            <v>12.34463</v>
          </cell>
          <cell r="U77">
            <v>1</v>
          </cell>
          <cell r="V77">
            <v>840.95</v>
          </cell>
          <cell r="W77">
            <v>0</v>
          </cell>
          <cell r="X77">
            <v>33.99</v>
          </cell>
          <cell r="Y77">
            <v>0</v>
          </cell>
          <cell r="Z77">
            <v>9553.68</v>
          </cell>
          <cell r="AA77">
            <v>0</v>
          </cell>
          <cell r="AB77">
            <v>10429.619999999999</v>
          </cell>
          <cell r="AC77">
            <v>294.62</v>
          </cell>
          <cell r="AD77">
            <v>1620.3899999999999</v>
          </cell>
          <cell r="AE77">
            <v>1915.01</v>
          </cell>
          <cell r="AF77">
            <v>12344.630000000001</v>
          </cell>
          <cell r="AG77">
            <v>11469.69</v>
          </cell>
          <cell r="AH77">
            <v>9554.68</v>
          </cell>
          <cell r="AI77">
            <v>0</v>
          </cell>
          <cell r="AJ77">
            <v>9554.68</v>
          </cell>
        </row>
        <row r="79">
          <cell r="C79">
            <v>405100</v>
          </cell>
          <cell r="D79" t="str">
            <v xml:space="preserve">  CUSTOM DUTIES                  </v>
          </cell>
          <cell r="E79" t="str">
            <v>GL Figures</v>
          </cell>
          <cell r="F79" t="str">
            <v>Separate</v>
          </cell>
          <cell r="G79">
            <v>0</v>
          </cell>
          <cell r="H79">
            <v>9.4029999999999739E-2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9.4029999999999739E-2</v>
          </cell>
          <cell r="O79">
            <v>0</v>
          </cell>
          <cell r="Q79">
            <v>0</v>
          </cell>
          <cell r="R79">
            <v>0</v>
          </cell>
          <cell r="S79">
            <v>9.4029999999999739E-2</v>
          </cell>
          <cell r="V79">
            <v>94.029999999999745</v>
          </cell>
          <cell r="AB79">
            <v>94.029999999999745</v>
          </cell>
          <cell r="AE79">
            <v>0</v>
          </cell>
          <cell r="AF79">
            <v>94.029999999999745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405102</v>
          </cell>
          <cell r="D80" t="str">
            <v xml:space="preserve">  EXCISE DUTY PAID               </v>
          </cell>
          <cell r="E80" t="str">
            <v>GL Figures</v>
          </cell>
          <cell r="F80" t="str">
            <v>Separate</v>
          </cell>
          <cell r="G80">
            <v>1.9730000000000001E-2</v>
          </cell>
          <cell r="H80">
            <v>0</v>
          </cell>
          <cell r="I80">
            <v>11.66198</v>
          </cell>
          <cell r="J80">
            <v>2.52929</v>
          </cell>
          <cell r="K80">
            <v>0</v>
          </cell>
          <cell r="L80">
            <v>0</v>
          </cell>
          <cell r="M80">
            <v>0</v>
          </cell>
          <cell r="N80">
            <v>14.210999999999999</v>
          </cell>
          <cell r="O80">
            <v>0</v>
          </cell>
          <cell r="Q80">
            <v>0</v>
          </cell>
          <cell r="R80">
            <v>0</v>
          </cell>
          <cell r="S80">
            <v>14.210999999999999</v>
          </cell>
          <cell r="U80">
            <v>19.73</v>
          </cell>
          <cell r="W80">
            <v>11661.98</v>
          </cell>
          <cell r="X80">
            <v>2529.29</v>
          </cell>
          <cell r="AB80">
            <v>14211</v>
          </cell>
          <cell r="AE80">
            <v>0</v>
          </cell>
          <cell r="AF80">
            <v>14211</v>
          </cell>
          <cell r="AG80">
            <v>19.729999999999563</v>
          </cell>
          <cell r="AH80">
            <v>19.729999999999563</v>
          </cell>
          <cell r="AI80">
            <v>0</v>
          </cell>
          <cell r="AJ80">
            <v>19.73</v>
          </cell>
        </row>
        <row r="81">
          <cell r="C81">
            <v>405103</v>
          </cell>
          <cell r="D81" t="str">
            <v xml:space="preserve">  PURCHASE TAX PAID              </v>
          </cell>
          <cell r="E81" t="str">
            <v>GL Figures</v>
          </cell>
          <cell r="F81" t="str">
            <v>Separate</v>
          </cell>
          <cell r="G81">
            <v>0.27115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0.27115</v>
          </cell>
          <cell r="O81">
            <v>0.10502</v>
          </cell>
          <cell r="Q81">
            <v>0</v>
          </cell>
          <cell r="R81">
            <v>0.10502</v>
          </cell>
          <cell r="S81">
            <v>0.37617</v>
          </cell>
          <cell r="U81">
            <v>271.14999999999998</v>
          </cell>
          <cell r="AB81">
            <v>271.14999999999998</v>
          </cell>
          <cell r="AC81">
            <v>105.02</v>
          </cell>
          <cell r="AE81">
            <v>105.02</v>
          </cell>
          <cell r="AF81">
            <v>376.16999999999996</v>
          </cell>
          <cell r="AG81">
            <v>376.16999999999996</v>
          </cell>
          <cell r="AH81">
            <v>271.14999999999998</v>
          </cell>
          <cell r="AI81">
            <v>0</v>
          </cell>
          <cell r="AJ81">
            <v>271.14999999999998</v>
          </cell>
        </row>
        <row r="82">
          <cell r="C82">
            <v>405104</v>
          </cell>
          <cell r="D82" t="str">
            <v xml:space="preserve">  OCTOROI / OTHER TAXES          </v>
          </cell>
          <cell r="E82" t="str">
            <v>GL Figures</v>
          </cell>
          <cell r="F82" t="str">
            <v>Separate</v>
          </cell>
          <cell r="G82">
            <v>0.79285000000000005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0.79285000000000005</v>
          </cell>
          <cell r="O82">
            <v>0.59001000000000003</v>
          </cell>
          <cell r="Q82">
            <v>0</v>
          </cell>
          <cell r="R82">
            <v>0.59001000000000003</v>
          </cell>
          <cell r="S82">
            <v>1.38286</v>
          </cell>
          <cell r="U82">
            <v>792.85</v>
          </cell>
          <cell r="AB82">
            <v>792.85</v>
          </cell>
          <cell r="AC82">
            <v>590.01</v>
          </cell>
          <cell r="AE82">
            <v>590.01</v>
          </cell>
          <cell r="AF82">
            <v>1382.8600000000001</v>
          </cell>
          <cell r="AG82">
            <v>1382.8600000000001</v>
          </cell>
          <cell r="AH82">
            <v>792.85000000000014</v>
          </cell>
          <cell r="AI82">
            <v>0</v>
          </cell>
          <cell r="AJ82">
            <v>792.85</v>
          </cell>
        </row>
        <row r="83">
          <cell r="C83">
            <v>405106</v>
          </cell>
          <cell r="D83" t="str">
            <v xml:space="preserve">  EXCISDE DUTY RECOVERED         </v>
          </cell>
          <cell r="E83" t="str">
            <v>GL Figures</v>
          </cell>
          <cell r="F83" t="str">
            <v>Separate</v>
          </cell>
          <cell r="G83">
            <v>0</v>
          </cell>
          <cell r="H83">
            <v>0</v>
          </cell>
          <cell r="I83">
            <v>-11.66198</v>
          </cell>
          <cell r="J83">
            <v>-2.52929</v>
          </cell>
          <cell r="K83">
            <v>0</v>
          </cell>
          <cell r="L83">
            <v>0</v>
          </cell>
          <cell r="M83">
            <v>0</v>
          </cell>
          <cell r="N83">
            <v>-14.191269999999999</v>
          </cell>
          <cell r="O83">
            <v>0</v>
          </cell>
          <cell r="Q83">
            <v>0</v>
          </cell>
          <cell r="R83">
            <v>0</v>
          </cell>
          <cell r="S83">
            <v>-14.191269999999999</v>
          </cell>
          <cell r="W83">
            <v>-11661.98</v>
          </cell>
          <cell r="X83">
            <v>-2529.29</v>
          </cell>
          <cell r="AB83">
            <v>-14191.27</v>
          </cell>
          <cell r="AE83">
            <v>0</v>
          </cell>
          <cell r="AF83">
            <v>-14191.27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C84">
            <v>500700</v>
          </cell>
          <cell r="D84" t="str">
            <v xml:space="preserve">  COMMISSIONS                    </v>
          </cell>
          <cell r="E84" t="str">
            <v>GL Figures</v>
          </cell>
          <cell r="F84" t="str">
            <v>Separate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0.33500999999999997</v>
          </cell>
          <cell r="L84">
            <v>0</v>
          </cell>
          <cell r="M84">
            <v>0</v>
          </cell>
          <cell r="N84">
            <v>0.33500999999999997</v>
          </cell>
          <cell r="O84">
            <v>0</v>
          </cell>
          <cell r="Q84">
            <v>0</v>
          </cell>
          <cell r="R84">
            <v>0</v>
          </cell>
          <cell r="S84">
            <v>0.33500999999999997</v>
          </cell>
          <cell r="Y84">
            <v>335.01</v>
          </cell>
          <cell r="AB84">
            <v>335.01</v>
          </cell>
          <cell r="AE84">
            <v>0</v>
          </cell>
          <cell r="AF84">
            <v>335.01</v>
          </cell>
          <cell r="AG84">
            <v>335.01</v>
          </cell>
          <cell r="AH84">
            <v>335.01</v>
          </cell>
          <cell r="AI84">
            <v>0</v>
          </cell>
          <cell r="AJ84">
            <v>335.01</v>
          </cell>
        </row>
        <row r="85">
          <cell r="C85">
            <v>510700</v>
          </cell>
          <cell r="D85" t="str">
            <v xml:space="preserve">  ENTERTAINMENT                  </v>
          </cell>
          <cell r="E85" t="str">
            <v>GL Figures</v>
          </cell>
          <cell r="F85" t="str">
            <v>Separate</v>
          </cell>
          <cell r="G85">
            <v>0.57353999999999994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0.57353999999999994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0.57353999999999994</v>
          </cell>
          <cell r="U85">
            <v>369.12</v>
          </cell>
          <cell r="AA85">
            <v>204.42</v>
          </cell>
          <cell r="AB85">
            <v>573.54</v>
          </cell>
          <cell r="AE85">
            <v>0</v>
          </cell>
          <cell r="AF85">
            <v>573.54</v>
          </cell>
          <cell r="AG85">
            <v>573.54</v>
          </cell>
          <cell r="AH85">
            <v>573.54</v>
          </cell>
          <cell r="AI85">
            <v>0</v>
          </cell>
          <cell r="AJ85">
            <v>573.54</v>
          </cell>
        </row>
        <row r="86">
          <cell r="C86">
            <v>530100</v>
          </cell>
          <cell r="D86" t="str">
            <v xml:space="preserve">  RENT - GROUND                  </v>
          </cell>
          <cell r="E86" t="str">
            <v>GL Figures</v>
          </cell>
          <cell r="F86" t="str">
            <v>Separate</v>
          </cell>
          <cell r="G86">
            <v>3.5758000000000001</v>
          </cell>
          <cell r="H86">
            <v>0</v>
          </cell>
          <cell r="I86">
            <v>0</v>
          </cell>
          <cell r="J86">
            <v>0</v>
          </cell>
          <cell r="K86">
            <v>1.0050299999999999</v>
          </cell>
          <cell r="L86">
            <v>0</v>
          </cell>
          <cell r="M86">
            <v>0</v>
          </cell>
          <cell r="N86">
            <v>4.5808299999999997</v>
          </cell>
          <cell r="O86">
            <v>0.68788000000000005</v>
          </cell>
          <cell r="Q86">
            <v>0</v>
          </cell>
          <cell r="R86">
            <v>0.68788000000000005</v>
          </cell>
          <cell r="S86">
            <v>5.2687099999999996</v>
          </cell>
          <cell r="U86">
            <v>3575.8</v>
          </cell>
          <cell r="Y86">
            <v>1005.03</v>
          </cell>
          <cell r="AB86">
            <v>4580.83</v>
          </cell>
          <cell r="AC86">
            <v>687.88</v>
          </cell>
          <cell r="AE86">
            <v>687.88</v>
          </cell>
          <cell r="AF86">
            <v>5268.71</v>
          </cell>
          <cell r="AG86">
            <v>5268.71</v>
          </cell>
          <cell r="AH86">
            <v>4580.83</v>
          </cell>
          <cell r="AI86">
            <v>0</v>
          </cell>
          <cell r="AJ86">
            <v>4580.83</v>
          </cell>
        </row>
        <row r="87">
          <cell r="C87">
            <v>530101</v>
          </cell>
          <cell r="D87" t="str">
            <v xml:space="preserve">  EQUIPMENT RENTAL               </v>
          </cell>
          <cell r="E87" t="str">
            <v>GL Figures</v>
          </cell>
          <cell r="F87" t="str">
            <v>Separate</v>
          </cell>
          <cell r="G87">
            <v>0.62535000000000007</v>
          </cell>
          <cell r="H87">
            <v>0</v>
          </cell>
          <cell r="I87">
            <v>1.54908</v>
          </cell>
          <cell r="J87">
            <v>0</v>
          </cell>
          <cell r="K87">
            <v>0</v>
          </cell>
          <cell r="L87">
            <v>0.20100999999999999</v>
          </cell>
          <cell r="M87">
            <v>0</v>
          </cell>
          <cell r="N87">
            <v>2.3754400000000002</v>
          </cell>
          <cell r="O87">
            <v>0</v>
          </cell>
          <cell r="Q87">
            <v>0</v>
          </cell>
          <cell r="R87">
            <v>0</v>
          </cell>
          <cell r="S87">
            <v>2.3754400000000002</v>
          </cell>
          <cell r="U87">
            <v>625.35</v>
          </cell>
          <cell r="W87">
            <v>1549.08</v>
          </cell>
          <cell r="Z87">
            <v>201.01</v>
          </cell>
          <cell r="AB87">
            <v>2375.4399999999996</v>
          </cell>
          <cell r="AE87">
            <v>0</v>
          </cell>
          <cell r="AF87">
            <v>2375.4399999999996</v>
          </cell>
          <cell r="AG87">
            <v>826.35999999999967</v>
          </cell>
          <cell r="AH87">
            <v>826.35999999999967</v>
          </cell>
          <cell r="AI87">
            <v>0</v>
          </cell>
          <cell r="AJ87">
            <v>826.36</v>
          </cell>
        </row>
        <row r="88">
          <cell r="C88">
            <v>530700</v>
          </cell>
          <cell r="D88" t="str">
            <v xml:space="preserve">  TRAINING AND SEMINARS          </v>
          </cell>
          <cell r="E88" t="str">
            <v>GL Figures</v>
          </cell>
          <cell r="F88" t="str">
            <v>Separate</v>
          </cell>
          <cell r="G88">
            <v>7.1638199999999994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7.1638199999999994</v>
          </cell>
          <cell r="O88">
            <v>0</v>
          </cell>
          <cell r="Q88">
            <v>0</v>
          </cell>
          <cell r="R88">
            <v>0</v>
          </cell>
          <cell r="S88">
            <v>7.1638199999999994</v>
          </cell>
          <cell r="U88">
            <v>7163.82</v>
          </cell>
          <cell r="AB88">
            <v>7163.82</v>
          </cell>
          <cell r="AE88">
            <v>0</v>
          </cell>
          <cell r="AF88">
            <v>7163.82</v>
          </cell>
          <cell r="AG88">
            <v>7163.82</v>
          </cell>
          <cell r="AH88">
            <v>7163.82</v>
          </cell>
          <cell r="AI88">
            <v>0</v>
          </cell>
          <cell r="AJ88">
            <v>7163.82</v>
          </cell>
        </row>
        <row r="89">
          <cell r="C89">
            <v>530900</v>
          </cell>
          <cell r="D89" t="str">
            <v xml:space="preserve">  VEHICLE EXPENSES               </v>
          </cell>
          <cell r="E89" t="str">
            <v>GL Figures</v>
          </cell>
          <cell r="F89" t="str">
            <v>Separate</v>
          </cell>
          <cell r="G89">
            <v>0</v>
          </cell>
          <cell r="H89">
            <v>0.59228999999999998</v>
          </cell>
          <cell r="I89">
            <v>3.3280000000000004E-2</v>
          </cell>
          <cell r="J89">
            <v>1.5939999999999999E-2</v>
          </cell>
          <cell r="K89">
            <v>5.0479100000000008</v>
          </cell>
          <cell r="L89">
            <v>0.28724</v>
          </cell>
          <cell r="M89">
            <v>0</v>
          </cell>
          <cell r="N89">
            <v>5.9766600000000007</v>
          </cell>
          <cell r="O89">
            <v>0.64049000000000011</v>
          </cell>
          <cell r="P89">
            <v>0</v>
          </cell>
          <cell r="Q89">
            <v>0.37821000000000005</v>
          </cell>
          <cell r="R89">
            <v>1.0187000000000002</v>
          </cell>
          <cell r="S89">
            <v>6.9953600000000007</v>
          </cell>
          <cell r="U89">
            <v>3564.14</v>
          </cell>
          <cell r="V89">
            <v>592.29</v>
          </cell>
          <cell r="W89">
            <v>33.28</v>
          </cell>
          <cell r="X89">
            <v>15.94</v>
          </cell>
          <cell r="Y89">
            <v>1483.77</v>
          </cell>
          <cell r="Z89">
            <v>287.24</v>
          </cell>
          <cell r="AB89">
            <v>5976.66</v>
          </cell>
          <cell r="AC89">
            <v>640.49</v>
          </cell>
          <cell r="AD89">
            <v>378.21</v>
          </cell>
          <cell r="AE89">
            <v>1018.7</v>
          </cell>
          <cell r="AF89">
            <v>6995.36</v>
          </cell>
          <cell r="AG89">
            <v>6353.85</v>
          </cell>
          <cell r="AH89">
            <v>5335.1500000000005</v>
          </cell>
          <cell r="AI89">
            <v>0</v>
          </cell>
          <cell r="AJ89">
            <v>5335.15</v>
          </cell>
        </row>
        <row r="90">
          <cell r="C90">
            <v>531203</v>
          </cell>
          <cell r="D90" t="str">
            <v xml:space="preserve">  GUEST HOUSE MAINTENANCE        </v>
          </cell>
          <cell r="E90" t="str">
            <v>GL Figures</v>
          </cell>
          <cell r="F90" t="str">
            <v>Separate</v>
          </cell>
          <cell r="G90">
            <v>5.59964</v>
          </cell>
          <cell r="H90">
            <v>0</v>
          </cell>
          <cell r="I90">
            <v>1.0200000000000001E-3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5.6006599999999995</v>
          </cell>
          <cell r="O90">
            <v>0</v>
          </cell>
          <cell r="Q90">
            <v>0</v>
          </cell>
          <cell r="R90">
            <v>0</v>
          </cell>
          <cell r="S90">
            <v>5.6006599999999995</v>
          </cell>
          <cell r="U90">
            <v>5599.64</v>
          </cell>
          <cell r="W90">
            <v>1.02</v>
          </cell>
          <cell r="AB90">
            <v>5600.6600000000008</v>
          </cell>
          <cell r="AE90">
            <v>0</v>
          </cell>
          <cell r="AF90">
            <v>5600.6600000000008</v>
          </cell>
          <cell r="AG90">
            <v>5599.64</v>
          </cell>
          <cell r="AH90">
            <v>5599.64</v>
          </cell>
          <cell r="AI90">
            <v>0</v>
          </cell>
          <cell r="AJ90">
            <v>5599.64</v>
          </cell>
        </row>
        <row r="91">
          <cell r="C91">
            <v>531400</v>
          </cell>
          <cell r="D91" t="str">
            <v xml:space="preserve">  FACILITIES SECURITY            </v>
          </cell>
          <cell r="E91" t="str">
            <v>GL Figures</v>
          </cell>
          <cell r="F91" t="str">
            <v>Separate</v>
          </cell>
          <cell r="G91">
            <v>0</v>
          </cell>
          <cell r="H91">
            <v>0.36260999999999999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0.36260999999999999</v>
          </cell>
          <cell r="O91">
            <v>0</v>
          </cell>
          <cell r="Q91">
            <v>0</v>
          </cell>
          <cell r="R91">
            <v>0</v>
          </cell>
          <cell r="S91">
            <v>0.36260999999999999</v>
          </cell>
          <cell r="V91">
            <v>362.61</v>
          </cell>
          <cell r="AB91">
            <v>362.61</v>
          </cell>
          <cell r="AE91">
            <v>0</v>
          </cell>
          <cell r="AF91">
            <v>362.61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C92">
            <v>531900</v>
          </cell>
          <cell r="D92" t="str">
            <v xml:space="preserve">  TAXES/ FEES/ LICENSES          </v>
          </cell>
          <cell r="E92" t="str">
            <v>GL Figures</v>
          </cell>
          <cell r="F92" t="str">
            <v>Separate</v>
          </cell>
          <cell r="G92">
            <v>2.4002466666666664</v>
          </cell>
          <cell r="H92">
            <v>0</v>
          </cell>
          <cell r="I92">
            <v>0.46300000000000002</v>
          </cell>
          <cell r="J92">
            <v>7.7049999999999993E-2</v>
          </cell>
          <cell r="K92">
            <v>0.13334703703703704</v>
          </cell>
          <cell r="L92">
            <v>0.13334703703703704</v>
          </cell>
          <cell r="M92">
            <v>0.13334703703703704</v>
          </cell>
          <cell r="N92">
            <v>3.3403377777777776</v>
          </cell>
          <cell r="O92">
            <v>0.77341281481481472</v>
          </cell>
          <cell r="P92">
            <v>0</v>
          </cell>
          <cell r="Q92">
            <v>2.6669407407407409E-2</v>
          </cell>
          <cell r="R92">
            <v>0.80008222222222214</v>
          </cell>
          <cell r="S92">
            <v>4.1404199999999998</v>
          </cell>
          <cell r="U92">
            <v>2783.75</v>
          </cell>
          <cell r="W92">
            <v>463</v>
          </cell>
          <cell r="X92">
            <v>77.05</v>
          </cell>
          <cell r="Y92">
            <v>47.59</v>
          </cell>
          <cell r="Z92">
            <v>198.4</v>
          </cell>
          <cell r="AB92">
            <v>3569.7900000000004</v>
          </cell>
          <cell r="AC92">
            <v>570.63</v>
          </cell>
          <cell r="AD92">
            <v>0</v>
          </cell>
          <cell r="AE92">
            <v>570.63</v>
          </cell>
          <cell r="AF92">
            <v>4140.42</v>
          </cell>
          <cell r="AG92">
            <v>3600.37</v>
          </cell>
          <cell r="AH92">
            <v>3029.74</v>
          </cell>
          <cell r="AI92">
            <v>0</v>
          </cell>
          <cell r="AJ92">
            <v>3029.7400000000002</v>
          </cell>
        </row>
        <row r="93">
          <cell r="C93">
            <v>532000</v>
          </cell>
          <cell r="D93" t="str">
            <v xml:space="preserve">  OFFICE SUPPLIES                </v>
          </cell>
          <cell r="E93" t="str">
            <v>GL Figures</v>
          </cell>
          <cell r="F93" t="str">
            <v>Separate</v>
          </cell>
          <cell r="G93">
            <v>2.7829699999999997</v>
          </cell>
          <cell r="H93">
            <v>0.17249</v>
          </cell>
          <cell r="I93">
            <v>0.12431</v>
          </cell>
          <cell r="J93">
            <v>2.5760000000000002E-2</v>
          </cell>
          <cell r="K93">
            <v>5.0090000000000003E-2</v>
          </cell>
          <cell r="L93">
            <v>0.21346999999999999</v>
          </cell>
          <cell r="M93">
            <v>0</v>
          </cell>
          <cell r="N93">
            <v>3.3690899999999995</v>
          </cell>
          <cell r="O93">
            <v>5.8348399999999998</v>
          </cell>
          <cell r="Q93">
            <v>2.4120000000000003E-2</v>
          </cell>
          <cell r="R93">
            <v>5.8589599999999997</v>
          </cell>
          <cell r="S93">
            <v>9.2280499999999996</v>
          </cell>
          <cell r="U93">
            <v>2782.97</v>
          </cell>
          <cell r="V93">
            <v>172.49</v>
          </cell>
          <cell r="W93">
            <v>124.31</v>
          </cell>
          <cell r="X93">
            <v>25.76</v>
          </cell>
          <cell r="Y93">
            <v>50.09</v>
          </cell>
          <cell r="Z93">
            <v>213.47</v>
          </cell>
          <cell r="AB93">
            <v>3369.09</v>
          </cell>
          <cell r="AC93">
            <v>5834.84</v>
          </cell>
          <cell r="AD93">
            <v>24.12</v>
          </cell>
          <cell r="AE93">
            <v>5858.96</v>
          </cell>
          <cell r="AF93">
            <v>9228.0499999999993</v>
          </cell>
          <cell r="AG93">
            <v>8905.49</v>
          </cell>
          <cell r="AH93">
            <v>3046.5299999999997</v>
          </cell>
          <cell r="AI93">
            <v>0</v>
          </cell>
          <cell r="AJ93">
            <v>3046.5299999999997</v>
          </cell>
        </row>
        <row r="94">
          <cell r="C94">
            <v>532100</v>
          </cell>
          <cell r="D94" t="str">
            <v xml:space="preserve">  RECRUITING                     </v>
          </cell>
          <cell r="E94" t="str">
            <v>GL Figures</v>
          </cell>
          <cell r="F94" t="str">
            <v>Separate</v>
          </cell>
          <cell r="G94">
            <v>0.15297999999999998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0.82730999999999999</v>
          </cell>
          <cell r="M94">
            <v>0</v>
          </cell>
          <cell r="N94">
            <v>0.98028999999999999</v>
          </cell>
          <cell r="O94">
            <v>0</v>
          </cell>
          <cell r="Q94">
            <v>0</v>
          </cell>
          <cell r="R94">
            <v>0</v>
          </cell>
          <cell r="S94">
            <v>0.98028999999999999</v>
          </cell>
          <cell r="U94">
            <v>152.97999999999999</v>
          </cell>
          <cell r="Z94">
            <v>827.31</v>
          </cell>
          <cell r="AB94">
            <v>980.29</v>
          </cell>
          <cell r="AE94">
            <v>0</v>
          </cell>
          <cell r="AF94">
            <v>980.29</v>
          </cell>
          <cell r="AG94">
            <v>980.29</v>
          </cell>
          <cell r="AH94">
            <v>980.29</v>
          </cell>
          <cell r="AI94">
            <v>0</v>
          </cell>
          <cell r="AJ94">
            <v>980.29</v>
          </cell>
        </row>
        <row r="95">
          <cell r="C95">
            <v>532300</v>
          </cell>
          <cell r="D95" t="str">
            <v xml:space="preserve">  BOOKS AND PERIODICALS OFFICE   </v>
          </cell>
          <cell r="E95" t="str">
            <v>GL Figures</v>
          </cell>
          <cell r="F95" t="str">
            <v>Separate</v>
          </cell>
          <cell r="G95">
            <v>0</v>
          </cell>
          <cell r="H95">
            <v>5.382E-2</v>
          </cell>
          <cell r="I95">
            <v>0</v>
          </cell>
          <cell r="J95">
            <v>1.8020000000000001E-2</v>
          </cell>
          <cell r="K95">
            <v>3.8460000000000001E-2</v>
          </cell>
          <cell r="L95">
            <v>0</v>
          </cell>
          <cell r="M95">
            <v>0</v>
          </cell>
          <cell r="N95">
            <v>0.11030000000000001</v>
          </cell>
          <cell r="O95">
            <v>0</v>
          </cell>
          <cell r="Q95">
            <v>0</v>
          </cell>
          <cell r="R95">
            <v>0</v>
          </cell>
          <cell r="S95">
            <v>0.11030000000000001</v>
          </cell>
          <cell r="V95">
            <v>53.82</v>
          </cell>
          <cell r="X95">
            <v>18.02</v>
          </cell>
          <cell r="Y95">
            <v>38.46</v>
          </cell>
          <cell r="AB95">
            <v>110.30000000000001</v>
          </cell>
          <cell r="AE95">
            <v>0</v>
          </cell>
          <cell r="AF95">
            <v>110.30000000000001</v>
          </cell>
          <cell r="AG95">
            <v>38.460000000000015</v>
          </cell>
          <cell r="AH95">
            <v>38.460000000000015</v>
          </cell>
          <cell r="AI95">
            <v>0</v>
          </cell>
          <cell r="AJ95">
            <v>38.46</v>
          </cell>
        </row>
        <row r="96">
          <cell r="C96">
            <v>533000</v>
          </cell>
          <cell r="D96" t="str">
            <v xml:space="preserve">  DONATIONS AND CONTRIBUTIONS    </v>
          </cell>
          <cell r="E96" t="str">
            <v>GL Figures</v>
          </cell>
          <cell r="F96" t="str">
            <v>Separate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33.500839999999997</v>
          </cell>
          <cell r="M96">
            <v>0</v>
          </cell>
          <cell r="N96">
            <v>33.500839999999997</v>
          </cell>
          <cell r="O96">
            <v>0</v>
          </cell>
          <cell r="Q96">
            <v>0</v>
          </cell>
          <cell r="R96">
            <v>0</v>
          </cell>
          <cell r="S96">
            <v>33.500839999999997</v>
          </cell>
          <cell r="Z96">
            <v>33500.839999999997</v>
          </cell>
          <cell r="AB96">
            <v>33500.839999999997</v>
          </cell>
          <cell r="AE96">
            <v>0</v>
          </cell>
          <cell r="AF96">
            <v>33500.839999999997</v>
          </cell>
          <cell r="AG96">
            <v>33500.839999999997</v>
          </cell>
          <cell r="AH96">
            <v>33500.839999999997</v>
          </cell>
          <cell r="AI96">
            <v>0</v>
          </cell>
          <cell r="AJ96">
            <v>33500.839999999997</v>
          </cell>
        </row>
        <row r="97">
          <cell r="C97">
            <v>533100</v>
          </cell>
          <cell r="D97" t="str">
            <v xml:space="preserve">  COMPUTER MAINTENANCE SOFTWARE  </v>
          </cell>
          <cell r="E97" t="str">
            <v>GL Figures</v>
          </cell>
          <cell r="F97" t="str">
            <v>Separate</v>
          </cell>
          <cell r="G97">
            <v>5.7590000000000002E-2</v>
          </cell>
          <cell r="H97">
            <v>0</v>
          </cell>
          <cell r="I97">
            <v>7.7620000000000008E-2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0.13521</v>
          </cell>
          <cell r="O97">
            <v>0</v>
          </cell>
          <cell r="Q97">
            <v>0</v>
          </cell>
          <cell r="R97">
            <v>0</v>
          </cell>
          <cell r="S97">
            <v>0.13521</v>
          </cell>
          <cell r="U97">
            <v>57.59</v>
          </cell>
          <cell r="W97">
            <v>77.62</v>
          </cell>
          <cell r="AB97">
            <v>135.21</v>
          </cell>
          <cell r="AE97">
            <v>0</v>
          </cell>
          <cell r="AF97">
            <v>135.21</v>
          </cell>
          <cell r="AG97">
            <v>57.59</v>
          </cell>
          <cell r="AH97">
            <v>57.59</v>
          </cell>
          <cell r="AI97">
            <v>0</v>
          </cell>
          <cell r="AJ97">
            <v>57.59</v>
          </cell>
        </row>
        <row r="98">
          <cell r="C98">
            <v>533500</v>
          </cell>
          <cell r="D98" t="str">
            <v xml:space="preserve">  ADVERTISING AND PROMOTION      </v>
          </cell>
          <cell r="E98" t="str">
            <v>GL Figures</v>
          </cell>
          <cell r="F98" t="str">
            <v>Separate</v>
          </cell>
          <cell r="G98">
            <v>0</v>
          </cell>
          <cell r="H98">
            <v>9.0109999999999996E-2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9.0109999999999996E-2</v>
          </cell>
          <cell r="O98">
            <v>0</v>
          </cell>
          <cell r="Q98">
            <v>0</v>
          </cell>
          <cell r="R98">
            <v>0</v>
          </cell>
          <cell r="S98">
            <v>9.0109999999999996E-2</v>
          </cell>
          <cell r="V98">
            <v>90.11</v>
          </cell>
          <cell r="AB98">
            <v>90.11</v>
          </cell>
          <cell r="AE98">
            <v>0</v>
          </cell>
          <cell r="AF98">
            <v>90.11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533600</v>
          </cell>
          <cell r="D99" t="str">
            <v xml:space="preserve">  MISC. EXPENSES                 </v>
          </cell>
          <cell r="E99" t="str">
            <v>GL Figures</v>
          </cell>
          <cell r="F99" t="str">
            <v>Separate</v>
          </cell>
          <cell r="G99">
            <v>2.1161099999999999</v>
          </cell>
          <cell r="H99">
            <v>0.20688999999999999</v>
          </cell>
          <cell r="I99">
            <v>0.17983000000000002</v>
          </cell>
          <cell r="J99">
            <v>0.13075000000000001</v>
          </cell>
          <cell r="K99">
            <v>0</v>
          </cell>
          <cell r="L99">
            <v>0.78771999999999998</v>
          </cell>
          <cell r="M99">
            <v>4.9199999999999999E-3</v>
          </cell>
          <cell r="N99">
            <v>3.4262199999999994</v>
          </cell>
          <cell r="O99">
            <v>0.51167000000000007</v>
          </cell>
          <cell r="Q99">
            <v>3.4360000000000002E-2</v>
          </cell>
          <cell r="R99">
            <v>0.54603000000000002</v>
          </cell>
          <cell r="S99">
            <v>3.9722499999999994</v>
          </cell>
          <cell r="U99">
            <v>2116.11</v>
          </cell>
          <cell r="V99">
            <v>206.89</v>
          </cell>
          <cell r="W99">
            <v>179.83</v>
          </cell>
          <cell r="X99">
            <v>130.75</v>
          </cell>
          <cell r="Z99">
            <v>787.72</v>
          </cell>
          <cell r="AA99">
            <v>4.92</v>
          </cell>
          <cell r="AB99">
            <v>3426.2200000000003</v>
          </cell>
          <cell r="AC99">
            <v>511.67</v>
          </cell>
          <cell r="AD99">
            <v>34.36</v>
          </cell>
          <cell r="AE99">
            <v>546.03</v>
          </cell>
          <cell r="AF99">
            <v>3972.25</v>
          </cell>
          <cell r="AG99">
            <v>3454.78</v>
          </cell>
          <cell r="AH99">
            <v>2908.75</v>
          </cell>
          <cell r="AI99">
            <v>0</v>
          </cell>
          <cell r="AJ99">
            <v>2908.75</v>
          </cell>
        </row>
        <row r="100">
          <cell r="C100">
            <v>533617</v>
          </cell>
          <cell r="D100" t="str">
            <v xml:space="preserve">  GIFTS                          </v>
          </cell>
          <cell r="E100" t="str">
            <v>GL Figures</v>
          </cell>
          <cell r="F100" t="str">
            <v>Separate</v>
          </cell>
          <cell r="G100">
            <v>1.805E-2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1.787E-2</v>
          </cell>
          <cell r="M100">
            <v>0</v>
          </cell>
          <cell r="N100">
            <v>3.5920000000000001E-2</v>
          </cell>
          <cell r="O100">
            <v>0</v>
          </cell>
          <cell r="Q100">
            <v>0</v>
          </cell>
          <cell r="R100">
            <v>0</v>
          </cell>
          <cell r="S100">
            <v>3.5920000000000001E-2</v>
          </cell>
          <cell r="U100">
            <v>18.05</v>
          </cell>
          <cell r="Z100">
            <v>17.87</v>
          </cell>
          <cell r="AB100">
            <v>35.92</v>
          </cell>
          <cell r="AE100">
            <v>0</v>
          </cell>
          <cell r="AF100">
            <v>35.92</v>
          </cell>
          <cell r="AG100">
            <v>35.92</v>
          </cell>
          <cell r="AH100">
            <v>35.92</v>
          </cell>
          <cell r="AI100">
            <v>0</v>
          </cell>
          <cell r="AJ100">
            <v>35.92</v>
          </cell>
        </row>
        <row r="101">
          <cell r="C101">
            <v>600000</v>
          </cell>
          <cell r="D101" t="str">
            <v xml:space="preserve">  DEPARTMENT EXP ALLOCATION IN   </v>
          </cell>
          <cell r="E101" t="str">
            <v>GL Figures</v>
          </cell>
          <cell r="F101" t="str">
            <v>Separate</v>
          </cell>
          <cell r="G101">
            <v>0.23241000000000001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0.23241000000000001</v>
          </cell>
          <cell r="O101">
            <v>0</v>
          </cell>
          <cell r="Q101">
            <v>0</v>
          </cell>
          <cell r="R101">
            <v>0</v>
          </cell>
          <cell r="S101">
            <v>0.23241000000000001</v>
          </cell>
          <cell r="U101">
            <v>232.41</v>
          </cell>
          <cell r="AB101">
            <v>232.41</v>
          </cell>
          <cell r="AE101">
            <v>0</v>
          </cell>
          <cell r="AF101">
            <v>232.41</v>
          </cell>
          <cell r="AG101">
            <v>232.41</v>
          </cell>
          <cell r="AH101">
            <v>232.41</v>
          </cell>
          <cell r="AI101">
            <v>0</v>
          </cell>
          <cell r="AJ101">
            <v>232.41</v>
          </cell>
        </row>
        <row r="102">
          <cell r="C102">
            <v>750201</v>
          </cell>
          <cell r="D102" t="str">
            <v xml:space="preserve">  DIRECTOR SITTING FEES          </v>
          </cell>
          <cell r="E102" t="str">
            <v>GL Figures</v>
          </cell>
          <cell r="F102" t="str">
            <v>Separate</v>
          </cell>
          <cell r="G102">
            <v>0.22334000000000001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0.22334000000000001</v>
          </cell>
          <cell r="O102">
            <v>0</v>
          </cell>
          <cell r="Q102">
            <v>0</v>
          </cell>
          <cell r="R102">
            <v>0</v>
          </cell>
          <cell r="S102">
            <v>0.22334000000000001</v>
          </cell>
          <cell r="U102">
            <v>223.34</v>
          </cell>
          <cell r="AB102">
            <v>223.34</v>
          </cell>
          <cell r="AE102">
            <v>0</v>
          </cell>
          <cell r="AF102">
            <v>223.34</v>
          </cell>
          <cell r="AG102">
            <v>223.34</v>
          </cell>
          <cell r="AH102">
            <v>223.34</v>
          </cell>
          <cell r="AI102">
            <v>0</v>
          </cell>
          <cell r="AJ102">
            <v>223.34</v>
          </cell>
        </row>
        <row r="103">
          <cell r="C103">
            <v>810201</v>
          </cell>
          <cell r="D103" t="str">
            <v xml:space="preserve">  ROUNDING DIFFERENCES (PAR)     </v>
          </cell>
          <cell r="E103" t="str">
            <v>GL Figures</v>
          </cell>
          <cell r="F103" t="str">
            <v>Separate</v>
          </cell>
          <cell r="G103">
            <v>1E-4</v>
          </cell>
          <cell r="H103">
            <v>-2.0000000000000002E-5</v>
          </cell>
          <cell r="I103">
            <v>-2.9999999999999997E-5</v>
          </cell>
          <cell r="J103">
            <v>2.0000000000000002E-5</v>
          </cell>
          <cell r="K103">
            <v>0</v>
          </cell>
          <cell r="L103">
            <v>0</v>
          </cell>
          <cell r="M103">
            <v>0</v>
          </cell>
          <cell r="N103">
            <v>7.0000000000000007E-5</v>
          </cell>
          <cell r="O103">
            <v>0</v>
          </cell>
          <cell r="Q103">
            <v>0</v>
          </cell>
          <cell r="R103">
            <v>0</v>
          </cell>
          <cell r="S103">
            <v>7.0000000000000007E-5</v>
          </cell>
          <cell r="U103">
            <v>0.1</v>
          </cell>
          <cell r="V103">
            <v>-0.02</v>
          </cell>
          <cell r="W103">
            <v>-0.03</v>
          </cell>
          <cell r="X103">
            <v>0.02</v>
          </cell>
          <cell r="AB103">
            <v>7.0000000000000007E-2</v>
          </cell>
          <cell r="AE103">
            <v>0</v>
          </cell>
          <cell r="AF103">
            <v>7.0000000000000007E-2</v>
          </cell>
          <cell r="AG103">
            <v>0.1</v>
          </cell>
          <cell r="AH103">
            <v>0.1</v>
          </cell>
          <cell r="AI103">
            <v>0</v>
          </cell>
          <cell r="AJ103">
            <v>0.1</v>
          </cell>
        </row>
        <row r="104">
          <cell r="C104">
            <v>810225</v>
          </cell>
          <cell r="D104" t="str">
            <v xml:space="preserve">  ROUNDING DIFF.ACCOUNT          </v>
          </cell>
          <cell r="E104" t="str">
            <v>GL Figures</v>
          </cell>
          <cell r="F104" t="str">
            <v>Separate</v>
          </cell>
          <cell r="G104">
            <v>0</v>
          </cell>
          <cell r="H104">
            <v>5.0000000000000002E-5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5.0000000000000002E-5</v>
          </cell>
          <cell r="O104">
            <v>0</v>
          </cell>
          <cell r="Q104">
            <v>0</v>
          </cell>
          <cell r="R104">
            <v>0</v>
          </cell>
          <cell r="S104">
            <v>5.0000000000000002E-5</v>
          </cell>
          <cell r="V104">
            <v>0.05</v>
          </cell>
          <cell r="AB104">
            <v>0.05</v>
          </cell>
          <cell r="AE104">
            <v>0</v>
          </cell>
          <cell r="AF104">
            <v>0.05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C105">
            <v>533505</v>
          </cell>
          <cell r="D105" t="str">
            <v xml:space="preserve">  ENTERTAINMENT EXPENSES (SG&amp;A)  </v>
          </cell>
          <cell r="E105" t="str">
            <v>GL Figures</v>
          </cell>
          <cell r="F105" t="str">
            <v>Separate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2.2329999999999999E-2</v>
          </cell>
          <cell r="L105">
            <v>0</v>
          </cell>
          <cell r="M105">
            <v>0</v>
          </cell>
          <cell r="N105">
            <v>2.2329999999999999E-2</v>
          </cell>
          <cell r="O105">
            <v>0</v>
          </cell>
          <cell r="Q105">
            <v>0</v>
          </cell>
          <cell r="R105">
            <v>0</v>
          </cell>
          <cell r="S105">
            <v>2.2329999999999999E-2</v>
          </cell>
          <cell r="Y105">
            <v>22.33</v>
          </cell>
          <cell r="AB105">
            <v>22.33</v>
          </cell>
          <cell r="AE105">
            <v>0</v>
          </cell>
          <cell r="AF105">
            <v>22.33</v>
          </cell>
          <cell r="AG105">
            <v>22.33</v>
          </cell>
          <cell r="AH105">
            <v>22.33</v>
          </cell>
          <cell r="AI105">
            <v>0</v>
          </cell>
          <cell r="AJ105">
            <v>22.33</v>
          </cell>
        </row>
        <row r="106">
          <cell r="G106">
            <v>26.605676666666668</v>
          </cell>
          <cell r="H106">
            <v>1.5722699999999998</v>
          </cell>
          <cell r="I106">
            <v>2.4281099999999998</v>
          </cell>
          <cell r="J106">
            <v>0.26754</v>
          </cell>
          <cell r="K106">
            <v>6.6321770370370379</v>
          </cell>
          <cell r="L106">
            <v>35.968807037037038</v>
          </cell>
          <cell r="M106">
            <v>0.13826703703703705</v>
          </cell>
          <cell r="N106">
            <v>73.612847777777759</v>
          </cell>
          <cell r="O106">
            <v>9.1433228148148142</v>
          </cell>
          <cell r="P106">
            <v>0</v>
          </cell>
          <cell r="Q106">
            <v>0.4633594074074075</v>
          </cell>
          <cell r="R106">
            <v>9.6066822222222221</v>
          </cell>
          <cell r="S106">
            <v>83.219529999999978</v>
          </cell>
          <cell r="U106">
            <v>30348.899999999998</v>
          </cell>
          <cell r="V106">
            <v>1572.2699999999998</v>
          </cell>
          <cell r="W106">
            <v>2428.1099999999997</v>
          </cell>
          <cell r="X106">
            <v>267.53999999999996</v>
          </cell>
          <cell r="Y106">
            <v>2982.28</v>
          </cell>
          <cell r="Z106">
            <v>36033.86</v>
          </cell>
          <cell r="AA106">
            <v>209.33999999999997</v>
          </cell>
          <cell r="AB106">
            <v>73842.300000000017</v>
          </cell>
          <cell r="AC106">
            <v>8940.5399999999991</v>
          </cell>
          <cell r="AD106">
            <v>436.69</v>
          </cell>
          <cell r="AE106">
            <v>9377.2300000000014</v>
          </cell>
          <cell r="AF106">
            <v>83219.530000000013</v>
          </cell>
          <cell r="AG106">
            <v>78951.609999999986</v>
          </cell>
          <cell r="AH106">
            <v>69574.38</v>
          </cell>
          <cell r="AI106">
            <v>0</v>
          </cell>
          <cell r="AJ106">
            <v>69574.38</v>
          </cell>
        </row>
        <row r="108">
          <cell r="G108">
            <v>629.78986011715654</v>
          </cell>
          <cell r="H108">
            <v>18.03445</v>
          </cell>
          <cell r="I108">
            <v>9.94224</v>
          </cell>
          <cell r="J108">
            <v>14.618819999999999</v>
          </cell>
          <cell r="K108">
            <v>36.429912534236934</v>
          </cell>
          <cell r="L108">
            <v>91.205847436293467</v>
          </cell>
          <cell r="M108">
            <v>13.757772164023402</v>
          </cell>
          <cell r="N108">
            <v>813.77890225171029</v>
          </cell>
          <cell r="O108">
            <v>152.67157833614118</v>
          </cell>
          <cell r="P108">
            <v>6.8524658319984679</v>
          </cell>
          <cell r="Q108">
            <v>3.1654535801499759</v>
          </cell>
          <cell r="R108">
            <v>162.6894977482896</v>
          </cell>
          <cell r="S108">
            <v>976.46840000000009</v>
          </cell>
          <cell r="U108">
            <v>604726.36</v>
          </cell>
          <cell r="V108">
            <v>18034.45</v>
          </cell>
          <cell r="W108">
            <v>9942.239999999998</v>
          </cell>
          <cell r="X108">
            <v>14618.82</v>
          </cell>
          <cell r="Y108">
            <v>72511.539999999994</v>
          </cell>
          <cell r="Z108">
            <v>54277.97</v>
          </cell>
          <cell r="AA108">
            <v>1317.3</v>
          </cell>
          <cell r="AB108">
            <v>775428.68</v>
          </cell>
          <cell r="AC108">
            <v>197833.78999999998</v>
          </cell>
          <cell r="AD108">
            <v>3205.93</v>
          </cell>
          <cell r="AE108">
            <v>201039.72</v>
          </cell>
          <cell r="AF108">
            <v>976468.40000000014</v>
          </cell>
          <cell r="AG108">
            <v>933872.8899999999</v>
          </cell>
          <cell r="AH108">
            <v>732833.17</v>
          </cell>
          <cell r="AI108">
            <v>0</v>
          </cell>
          <cell r="AJ108">
            <v>732833.16999999993</v>
          </cell>
        </row>
        <row r="110">
          <cell r="G110">
            <v>994.82237856658196</v>
          </cell>
          <cell r="H110">
            <v>24.91478</v>
          </cell>
          <cell r="I110">
            <v>11.388949999999999</v>
          </cell>
          <cell r="J110">
            <v>24.321159999999999</v>
          </cell>
          <cell r="K110">
            <v>37.204613671568282</v>
          </cell>
          <cell r="L110">
            <v>92.01935576670698</v>
          </cell>
          <cell r="M110">
            <v>15.038263172398592</v>
          </cell>
          <cell r="N110">
            <v>1199.7095011772558</v>
          </cell>
          <cell r="O110">
            <v>336.90765768935938</v>
          </cell>
          <cell r="P110">
            <v>6.8524658319984679</v>
          </cell>
          <cell r="Q110">
            <v>3.6645053013863511</v>
          </cell>
          <cell r="R110">
            <v>347.42462882274418</v>
          </cell>
          <cell r="S110">
            <v>1547.1341299999999</v>
          </cell>
          <cell r="U110">
            <v>999369.08</v>
          </cell>
          <cell r="V110">
            <v>24914.78</v>
          </cell>
          <cell r="W110">
            <v>11388.949999999997</v>
          </cell>
          <cell r="X110">
            <v>14618.82</v>
          </cell>
          <cell r="Y110">
            <v>77112.739999999991</v>
          </cell>
          <cell r="Z110">
            <v>55099.55</v>
          </cell>
          <cell r="AA110">
            <v>1317.3</v>
          </cell>
          <cell r="AB110">
            <v>1193523.56</v>
          </cell>
          <cell r="AC110">
            <v>350404.64</v>
          </cell>
          <cell r="AD110">
            <v>3205.93</v>
          </cell>
          <cell r="AE110">
            <v>353610.57</v>
          </cell>
          <cell r="AF110">
            <v>1547134.1300000001</v>
          </cell>
          <cell r="AG110">
            <v>1486509.2399999998</v>
          </cell>
          <cell r="AH110">
            <v>1132898.67</v>
          </cell>
          <cell r="AI110">
            <v>0</v>
          </cell>
          <cell r="AJ110">
            <v>1132898.67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"/>
      <sheetName val="CC JUNE04"/>
      <sheetName val="CC MAY04"/>
      <sheetName val="CC APR04"/>
    </sheetNames>
    <sheetDataSet>
      <sheetData sheetId="0"/>
      <sheetData sheetId="1"/>
      <sheetData sheetId="2"/>
      <sheetData sheetId="3" refreshError="1">
        <row r="4">
          <cell r="G4" t="str">
            <v>CIPL</v>
          </cell>
          <cell r="N4" t="str">
            <v>CIPL Total</v>
          </cell>
          <cell r="O4" t="str">
            <v>CPIPL</v>
          </cell>
          <cell r="R4" t="str">
            <v>CPIPL Total</v>
          </cell>
          <cell r="S4" t="str">
            <v>TOTAL INDIA</v>
          </cell>
          <cell r="U4" t="str">
            <v>CIPL</v>
          </cell>
          <cell r="AB4" t="str">
            <v>CIPL Total</v>
          </cell>
          <cell r="AC4" t="str">
            <v>CPIPL</v>
          </cell>
          <cell r="AE4" t="str">
            <v>CPIPL Total</v>
          </cell>
          <cell r="AF4" t="str">
            <v>Grand Total</v>
          </cell>
          <cell r="AG4" t="str">
            <v>EXCL N,C&amp; PONDI</v>
          </cell>
          <cell r="AH4" t="str">
            <v>EXCL N,C, PONDI &amp; CPIPL</v>
          </cell>
          <cell r="AJ4" t="str">
            <v>CIPL</v>
          </cell>
        </row>
        <row r="5">
          <cell r="C5" t="str">
            <v>Ledger Acc.</v>
          </cell>
          <cell r="D5" t="str">
            <v>Ledger Account Description</v>
          </cell>
          <cell r="E5" t="str">
            <v>basis</v>
          </cell>
          <cell r="G5" t="str">
            <v>OPERATION</v>
          </cell>
          <cell r="H5" t="str">
            <v>NOIDA</v>
          </cell>
          <cell r="I5" t="str">
            <v>PONDI</v>
          </cell>
          <cell r="J5" t="str">
            <v>CHENNAI</v>
          </cell>
          <cell r="K5" t="str">
            <v>CORPORATE</v>
          </cell>
          <cell r="L5" t="str">
            <v>FINANCE</v>
          </cell>
          <cell r="M5" t="str">
            <v>SALES/MKTG</v>
          </cell>
          <cell r="O5" t="str">
            <v>OPERATION</v>
          </cell>
          <cell r="P5" t="str">
            <v>CORPORATE</v>
          </cell>
          <cell r="Q5" t="str">
            <v>FINANCE</v>
          </cell>
          <cell r="U5" t="str">
            <v>OPERATION</v>
          </cell>
          <cell r="V5" t="str">
            <v>NOIDA</v>
          </cell>
          <cell r="W5" t="str">
            <v>PONDI</v>
          </cell>
          <cell r="X5" t="str">
            <v>CHENNAI</v>
          </cell>
          <cell r="Y5" t="str">
            <v>CORPORATE</v>
          </cell>
          <cell r="Z5" t="str">
            <v>FINANCE</v>
          </cell>
          <cell r="AA5" t="str">
            <v>SALES/MKTG</v>
          </cell>
          <cell r="AC5" t="str">
            <v>OPERATION</v>
          </cell>
          <cell r="AD5" t="str">
            <v>FINANCE</v>
          </cell>
        </row>
        <row r="6">
          <cell r="C6">
            <v>450100</v>
          </cell>
          <cell r="D6" t="str">
            <v xml:space="preserve">  DIRECT LABOR WAGES             </v>
          </cell>
          <cell r="E6" t="str">
            <v>CTC</v>
          </cell>
          <cell r="F6" t="str">
            <v>CIPL + CPIPL</v>
          </cell>
          <cell r="G6">
            <v>247.45573791933256</v>
          </cell>
          <cell r="H6">
            <v>4.4984700000000002</v>
          </cell>
          <cell r="I6">
            <v>1.3334000000000001</v>
          </cell>
          <cell r="J6">
            <v>5.3573000000000004</v>
          </cell>
          <cell r="N6">
            <v>258.64490791933258</v>
          </cell>
          <cell r="O6">
            <v>150.91995208066743</v>
          </cell>
          <cell r="R6">
            <v>150.91995208066743</v>
          </cell>
          <cell r="S6">
            <v>409.56486000000001</v>
          </cell>
          <cell r="U6">
            <v>280950.31</v>
          </cell>
          <cell r="V6">
            <v>4498.47</v>
          </cell>
          <cell r="W6">
            <v>1333.4</v>
          </cell>
          <cell r="X6">
            <v>5357.3</v>
          </cell>
          <cell r="AB6">
            <v>292139.48</v>
          </cell>
          <cell r="AC6">
            <v>117425.38</v>
          </cell>
          <cell r="AE6">
            <v>117425.38</v>
          </cell>
          <cell r="AF6">
            <v>409564.86</v>
          </cell>
          <cell r="AG6">
            <v>398375.69</v>
          </cell>
          <cell r="AH6">
            <v>280950.31</v>
          </cell>
          <cell r="AI6">
            <v>0</v>
          </cell>
          <cell r="AJ6">
            <v>280950.31</v>
          </cell>
        </row>
        <row r="7">
          <cell r="C7">
            <v>450101</v>
          </cell>
          <cell r="D7" t="str">
            <v xml:space="preserve">  DIRECT LABOR WAGES-OTHER SERV  </v>
          </cell>
          <cell r="E7" t="str">
            <v>CTC</v>
          </cell>
          <cell r="F7" t="str">
            <v>CIPL + CPIPL</v>
          </cell>
          <cell r="G7">
            <v>19.416397991127628</v>
          </cell>
          <cell r="H7">
            <v>0</v>
          </cell>
          <cell r="I7">
            <v>0</v>
          </cell>
          <cell r="J7">
            <v>0</v>
          </cell>
          <cell r="N7">
            <v>19.416397991127628</v>
          </cell>
          <cell r="O7">
            <v>11.841802008872376</v>
          </cell>
          <cell r="R7">
            <v>11.841802008872376</v>
          </cell>
          <cell r="S7">
            <v>31.258200000000002</v>
          </cell>
          <cell r="U7">
            <v>21676.13</v>
          </cell>
          <cell r="Y7">
            <v>237.96</v>
          </cell>
          <cell r="AB7">
            <v>21914.09</v>
          </cell>
          <cell r="AC7">
            <v>9344.11</v>
          </cell>
          <cell r="AE7">
            <v>9344.11</v>
          </cell>
          <cell r="AF7">
            <v>31258.2</v>
          </cell>
          <cell r="AG7">
            <v>31258.2</v>
          </cell>
          <cell r="AH7">
            <v>21914.09</v>
          </cell>
          <cell r="AI7">
            <v>0</v>
          </cell>
          <cell r="AJ7">
            <v>21914.09</v>
          </cell>
        </row>
        <row r="8">
          <cell r="C8">
            <v>450400</v>
          </cell>
          <cell r="D8" t="str">
            <v xml:space="preserve">  DIRECT LABOR BONUSES           </v>
          </cell>
          <cell r="E8" t="str">
            <v>CTC</v>
          </cell>
          <cell r="F8" t="str">
            <v>CIPL + CPIPL</v>
          </cell>
          <cell r="G8">
            <v>6.2418866404778237</v>
          </cell>
          <cell r="H8">
            <v>0</v>
          </cell>
          <cell r="I8">
            <v>0</v>
          </cell>
          <cell r="J8">
            <v>0</v>
          </cell>
          <cell r="N8">
            <v>6.2418866404778237</v>
          </cell>
          <cell r="O8">
            <v>3.8068433595221767</v>
          </cell>
          <cell r="R8">
            <v>3.8068433595221767</v>
          </cell>
          <cell r="S8">
            <v>10.048730000000001</v>
          </cell>
          <cell r="U8">
            <v>6798.87</v>
          </cell>
          <cell r="AB8">
            <v>6798.87</v>
          </cell>
          <cell r="AC8">
            <v>3249.86</v>
          </cell>
          <cell r="AE8">
            <v>3249.86</v>
          </cell>
          <cell r="AF8">
            <v>10048.73</v>
          </cell>
          <cell r="AG8">
            <v>10048.73</v>
          </cell>
          <cell r="AH8">
            <v>6798.869999999999</v>
          </cell>
          <cell r="AI8">
            <v>0</v>
          </cell>
          <cell r="AJ8">
            <v>6798.87</v>
          </cell>
        </row>
        <row r="9">
          <cell r="G9">
            <v>273.11402255093805</v>
          </cell>
          <cell r="H9">
            <v>4.4984700000000002</v>
          </cell>
          <cell r="I9">
            <v>1.3334000000000001</v>
          </cell>
          <cell r="J9">
            <v>5.3573000000000004</v>
          </cell>
          <cell r="K9">
            <v>0</v>
          </cell>
          <cell r="L9">
            <v>0</v>
          </cell>
          <cell r="M9">
            <v>0</v>
          </cell>
          <cell r="N9">
            <v>284.30319255093804</v>
          </cell>
          <cell r="O9">
            <v>166.568597449062</v>
          </cell>
          <cell r="P9">
            <v>0</v>
          </cell>
          <cell r="Q9">
            <v>0</v>
          </cell>
          <cell r="R9">
            <v>166.568597449062</v>
          </cell>
          <cell r="S9">
            <v>450.87178999999998</v>
          </cell>
          <cell r="U9">
            <v>309425.31</v>
          </cell>
          <cell r="V9">
            <v>4498.47</v>
          </cell>
          <cell r="W9">
            <v>1333.4</v>
          </cell>
          <cell r="X9">
            <v>5357.3</v>
          </cell>
          <cell r="Y9">
            <v>237.96</v>
          </cell>
          <cell r="Z9">
            <v>0</v>
          </cell>
          <cell r="AA9">
            <v>0</v>
          </cell>
          <cell r="AB9">
            <v>320852.44</v>
          </cell>
          <cell r="AC9">
            <v>130019.35</v>
          </cell>
          <cell r="AD9">
            <v>0</v>
          </cell>
          <cell r="AE9">
            <v>130019.35</v>
          </cell>
          <cell r="AF9">
            <v>450871.79</v>
          </cell>
          <cell r="AG9">
            <v>439682.62</v>
          </cell>
          <cell r="AH9">
            <v>309663.27</v>
          </cell>
          <cell r="AI9">
            <v>0</v>
          </cell>
          <cell r="AJ9">
            <v>309663.27</v>
          </cell>
        </row>
        <row r="11">
          <cell r="C11">
            <v>531500</v>
          </cell>
          <cell r="D11" t="str">
            <v xml:space="preserve">  UTILITIES ELECTRIC             </v>
          </cell>
          <cell r="E11" t="str">
            <v>Actuals</v>
          </cell>
          <cell r="F11" t="str">
            <v>CIPL + CPIPL</v>
          </cell>
          <cell r="G11">
            <v>91.918495898487393</v>
          </cell>
          <cell r="H11">
            <v>2.3818600000000001</v>
          </cell>
          <cell r="I11">
            <v>0.11331000000000001</v>
          </cell>
          <cell r="J11">
            <v>4.34504</v>
          </cell>
          <cell r="K11">
            <v>0.77470113733134949</v>
          </cell>
          <cell r="L11">
            <v>0.81350833041350623</v>
          </cell>
          <cell r="M11">
            <v>1.2804910083751904</v>
          </cell>
          <cell r="N11">
            <v>101.62740637460745</v>
          </cell>
          <cell r="O11">
            <v>17.667481904156205</v>
          </cell>
          <cell r="P11">
            <v>0</v>
          </cell>
          <cell r="Q11">
            <v>0.49905172123637537</v>
          </cell>
          <cell r="R11">
            <v>18.166533625392582</v>
          </cell>
          <cell r="S11">
            <v>119.79394000000002</v>
          </cell>
          <cell r="U11">
            <v>85217.41</v>
          </cell>
          <cell r="V11">
            <v>2381.86</v>
          </cell>
          <cell r="W11">
            <v>113.31</v>
          </cell>
          <cell r="X11">
            <v>4345.04</v>
          </cell>
          <cell r="Y11">
            <v>4363.24</v>
          </cell>
          <cell r="Z11">
            <v>821.58</v>
          </cell>
          <cell r="AB11">
            <v>97242.44</v>
          </cell>
          <cell r="AC11">
            <v>22551.5</v>
          </cell>
          <cell r="AE11">
            <v>22551.5</v>
          </cell>
          <cell r="AF11">
            <v>119793.94</v>
          </cell>
          <cell r="AG11">
            <v>112953.73000000001</v>
          </cell>
          <cell r="AH11">
            <v>90402.23000000001</v>
          </cell>
          <cell r="AI11">
            <v>0</v>
          </cell>
          <cell r="AJ11">
            <v>90402.23000000001</v>
          </cell>
        </row>
        <row r="12">
          <cell r="G12">
            <v>91.918495898487393</v>
          </cell>
          <cell r="H12">
            <v>2.3818600000000001</v>
          </cell>
          <cell r="I12">
            <v>0.11331000000000001</v>
          </cell>
          <cell r="J12">
            <v>4.34504</v>
          </cell>
          <cell r="K12">
            <v>0.77470113733134949</v>
          </cell>
          <cell r="L12">
            <v>0.81350833041350623</v>
          </cell>
          <cell r="M12">
            <v>1.2804910083751904</v>
          </cell>
          <cell r="N12">
            <v>101.62740637460745</v>
          </cell>
          <cell r="O12">
            <v>17.667481904156205</v>
          </cell>
          <cell r="P12">
            <v>0</v>
          </cell>
          <cell r="Q12">
            <v>0.49905172123637537</v>
          </cell>
          <cell r="R12">
            <v>18.166533625392582</v>
          </cell>
          <cell r="S12">
            <v>119.79394000000002</v>
          </cell>
          <cell r="U12">
            <v>85217.41</v>
          </cell>
          <cell r="V12">
            <v>2381.86</v>
          </cell>
          <cell r="W12">
            <v>113.31</v>
          </cell>
          <cell r="X12">
            <v>4345.04</v>
          </cell>
          <cell r="Y12">
            <v>4363.24</v>
          </cell>
          <cell r="Z12">
            <v>821.58</v>
          </cell>
          <cell r="AA12">
            <v>0</v>
          </cell>
          <cell r="AB12">
            <v>97242.44</v>
          </cell>
          <cell r="AC12">
            <v>22551.5</v>
          </cell>
          <cell r="AD12">
            <v>0</v>
          </cell>
          <cell r="AE12">
            <v>22551.5</v>
          </cell>
          <cell r="AF12">
            <v>119793.94</v>
          </cell>
          <cell r="AG12">
            <v>112953.73000000001</v>
          </cell>
          <cell r="AH12">
            <v>90402.23000000001</v>
          </cell>
          <cell r="AI12">
            <v>0</v>
          </cell>
          <cell r="AJ12">
            <v>90402.23000000001</v>
          </cell>
        </row>
        <row r="14">
          <cell r="G14">
            <v>365.03251844942542</v>
          </cell>
          <cell r="H14">
            <v>6.8803300000000007</v>
          </cell>
          <cell r="I14">
            <v>1.4467100000000002</v>
          </cell>
          <cell r="J14">
            <v>9.7023399999999995</v>
          </cell>
          <cell r="K14">
            <v>0.77470113733134949</v>
          </cell>
          <cell r="L14">
            <v>0.81350833041350623</v>
          </cell>
          <cell r="M14">
            <v>1.2804910083751904</v>
          </cell>
          <cell r="N14">
            <v>385.9305989255455</v>
          </cell>
          <cell r="O14">
            <v>184.2360793532182</v>
          </cell>
          <cell r="P14">
            <v>0</v>
          </cell>
          <cell r="Q14">
            <v>0.49905172123637537</v>
          </cell>
          <cell r="R14">
            <v>184.73513107445459</v>
          </cell>
          <cell r="S14">
            <v>570.66572999999994</v>
          </cell>
          <cell r="U14">
            <v>394642.72</v>
          </cell>
          <cell r="V14">
            <v>6880.33</v>
          </cell>
          <cell r="W14">
            <v>1446.71</v>
          </cell>
          <cell r="Y14">
            <v>4601.2</v>
          </cell>
          <cell r="Z14">
            <v>821.58</v>
          </cell>
          <cell r="AA14">
            <v>0</v>
          </cell>
          <cell r="AB14">
            <v>418094.88</v>
          </cell>
          <cell r="AC14">
            <v>152570.85</v>
          </cell>
          <cell r="AD14">
            <v>0</v>
          </cell>
          <cell r="AE14">
            <v>152570.85</v>
          </cell>
          <cell r="AF14">
            <v>570665.73</v>
          </cell>
          <cell r="AG14">
            <v>552636.35</v>
          </cell>
          <cell r="AH14">
            <v>400065.5</v>
          </cell>
          <cell r="AI14">
            <v>0</v>
          </cell>
          <cell r="AJ14">
            <v>400065.5</v>
          </cell>
        </row>
        <row r="16">
          <cell r="C16">
            <v>500000</v>
          </cell>
          <cell r="D16" t="str">
            <v xml:space="preserve">  IND SALARIES &amp; WAGES           </v>
          </cell>
          <cell r="E16" t="str">
            <v>Staff CTC</v>
          </cell>
          <cell r="F16" t="str">
            <v>CIPL + CPIPL</v>
          </cell>
          <cell r="G16">
            <v>183.77341437702742</v>
          </cell>
          <cell r="H16">
            <v>3.4606699999999999</v>
          </cell>
          <cell r="I16">
            <v>1.4187000000000001</v>
          </cell>
          <cell r="J16">
            <v>2.9971000000000001</v>
          </cell>
          <cell r="K16">
            <v>8.6840834792373496</v>
          </cell>
          <cell r="L16">
            <v>26.22740123111079</v>
          </cell>
          <cell r="M16">
            <v>7.7579114413600339</v>
          </cell>
          <cell r="N16">
            <v>234.31928052873559</v>
          </cell>
          <cell r="O16">
            <v>21.241113452631588</v>
          </cell>
          <cell r="P16">
            <v>4.1272160186328186</v>
          </cell>
          <cell r="Q16">
            <v>0</v>
          </cell>
          <cell r="R16">
            <v>25.368329471264406</v>
          </cell>
          <cell r="S16">
            <v>259.68761000000001</v>
          </cell>
          <cell r="U16">
            <v>180864.79</v>
          </cell>
          <cell r="V16">
            <v>3460.67</v>
          </cell>
          <cell r="W16">
            <v>1418.7</v>
          </cell>
          <cell r="X16">
            <v>2997.1</v>
          </cell>
          <cell r="Y16">
            <v>18662.53</v>
          </cell>
          <cell r="AB16">
            <v>207403.79000000004</v>
          </cell>
          <cell r="AC16">
            <v>52201.919999999998</v>
          </cell>
          <cell r="AD16">
            <v>81.900000000000006</v>
          </cell>
          <cell r="AE16">
            <v>52283.82</v>
          </cell>
          <cell r="AF16">
            <v>259687.61000000004</v>
          </cell>
          <cell r="AG16">
            <v>251811.14</v>
          </cell>
          <cell r="AH16">
            <v>199527.32</v>
          </cell>
          <cell r="AI16">
            <v>0</v>
          </cell>
          <cell r="AJ16">
            <v>199527.32</v>
          </cell>
        </row>
        <row r="17">
          <cell r="C17">
            <v>500100</v>
          </cell>
          <cell r="D17" t="str">
            <v xml:space="preserve">  INDIRECT BONUSES               </v>
          </cell>
          <cell r="E17" t="str">
            <v>Staff CTC</v>
          </cell>
          <cell r="F17" t="str">
            <v>CIPL + CPIPL</v>
          </cell>
          <cell r="G17">
            <v>6.1609829404926355</v>
          </cell>
          <cell r="H17">
            <v>0.53525</v>
          </cell>
          <cell r="I17">
            <v>0</v>
          </cell>
          <cell r="J17">
            <v>0</v>
          </cell>
          <cell r="K17">
            <v>0.29113291686266524</v>
          </cell>
          <cell r="L17">
            <v>0.87927066113502117</v>
          </cell>
          <cell r="M17">
            <v>0.26008310400117696</v>
          </cell>
          <cell r="N17">
            <v>8.1267196224914979</v>
          </cell>
          <cell r="O17">
            <v>0.71210592708610398</v>
          </cell>
          <cell r="P17">
            <v>0.13836445042239645</v>
          </cell>
          <cell r="Q17">
            <v>0</v>
          </cell>
          <cell r="R17">
            <v>0.85047037750850041</v>
          </cell>
          <cell r="S17">
            <v>8.9771899999999984</v>
          </cell>
          <cell r="U17">
            <v>6798.88</v>
          </cell>
          <cell r="V17">
            <v>535.25</v>
          </cell>
          <cell r="AB17">
            <v>7334.13</v>
          </cell>
          <cell r="AC17">
            <v>1643.06</v>
          </cell>
          <cell r="AE17">
            <v>1643.06</v>
          </cell>
          <cell r="AF17">
            <v>8977.19</v>
          </cell>
          <cell r="AG17">
            <v>8441.94</v>
          </cell>
          <cell r="AH17">
            <v>6798.880000000001</v>
          </cell>
          <cell r="AI17">
            <v>0</v>
          </cell>
          <cell r="AJ17">
            <v>6798.88</v>
          </cell>
        </row>
        <row r="18">
          <cell r="C18">
            <v>500200</v>
          </cell>
          <cell r="D18" t="str">
            <v xml:space="preserve">  IND EMPLOYEE BENEFITS          </v>
          </cell>
          <cell r="E18" t="str">
            <v>Staff CTC</v>
          </cell>
          <cell r="F18" t="str">
            <v>CIPL + CPIPL</v>
          </cell>
          <cell r="G18">
            <v>7.1946882080902697</v>
          </cell>
          <cell r="H18">
            <v>0.93767</v>
          </cell>
          <cell r="I18">
            <v>4.3060000000000001E-2</v>
          </cell>
          <cell r="J18">
            <v>0</v>
          </cell>
          <cell r="K18">
            <v>0.33997993245072289</v>
          </cell>
          <cell r="L18">
            <v>1.0267969118710198</v>
          </cell>
          <cell r="M18">
            <v>0.30372050362002129</v>
          </cell>
          <cell r="N18">
            <v>9.8459155560320344</v>
          </cell>
          <cell r="O18">
            <v>0.83158485683258743</v>
          </cell>
          <cell r="P18">
            <v>0.1615795871353779</v>
          </cell>
          <cell r="Q18">
            <v>0</v>
          </cell>
          <cell r="R18">
            <v>0.99316444396796533</v>
          </cell>
          <cell r="S18">
            <v>10.839079999999999</v>
          </cell>
          <cell r="U18">
            <v>7864.02</v>
          </cell>
          <cell r="V18">
            <v>937.67</v>
          </cell>
          <cell r="W18">
            <v>43.06</v>
          </cell>
          <cell r="AB18">
            <v>8844.75</v>
          </cell>
          <cell r="AC18">
            <v>1994.33</v>
          </cell>
          <cell r="AE18">
            <v>1994.33</v>
          </cell>
          <cell r="AF18">
            <v>10839.08</v>
          </cell>
          <cell r="AG18">
            <v>9858.35</v>
          </cell>
          <cell r="AH18">
            <v>7864.02</v>
          </cell>
          <cell r="AI18">
            <v>0</v>
          </cell>
          <cell r="AJ18">
            <v>7864.02</v>
          </cell>
        </row>
        <row r="19">
          <cell r="C19">
            <v>500201</v>
          </cell>
          <cell r="D19" t="str">
            <v xml:space="preserve">  IND EMPLOYEE HRA               </v>
          </cell>
          <cell r="E19" t="str">
            <v>Staff CTC</v>
          </cell>
          <cell r="F19" t="str">
            <v>CIPL + CPIPL</v>
          </cell>
          <cell r="G19">
            <v>0</v>
          </cell>
          <cell r="H19">
            <v>1.4067499999999999</v>
          </cell>
          <cell r="I19">
            <v>6.7989999999999995E-2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1.4747399999999999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1.4747399999999999</v>
          </cell>
          <cell r="V19">
            <v>1406.75</v>
          </cell>
          <cell r="W19">
            <v>67.989999999999995</v>
          </cell>
          <cell r="AB19">
            <v>1474.74</v>
          </cell>
          <cell r="AE19">
            <v>0</v>
          </cell>
          <cell r="AF19">
            <v>1474.74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C20">
            <v>500202</v>
          </cell>
          <cell r="D20" t="str">
            <v xml:space="preserve">  INDIRECT EMP. CO. CONTRI TO PF </v>
          </cell>
          <cell r="E20" t="str">
            <v>Staff CTC</v>
          </cell>
          <cell r="F20" t="str">
            <v>CIPL + CPIPL</v>
          </cell>
          <cell r="G20">
            <v>20.834903624776086</v>
          </cell>
          <cell r="H20">
            <v>1.3023399999999998</v>
          </cell>
          <cell r="I20">
            <v>0</v>
          </cell>
          <cell r="J20">
            <v>0.6654500000000001</v>
          </cell>
          <cell r="K20">
            <v>0.98453872108085405</v>
          </cell>
          <cell r="L20">
            <v>2.9734734963211049</v>
          </cell>
          <cell r="M20">
            <v>0.87953601862495123</v>
          </cell>
          <cell r="N20">
            <v>27.640241860802995</v>
          </cell>
          <cell r="O20">
            <v>2.4081641687331881</v>
          </cell>
          <cell r="P20">
            <v>0.46791397046381494</v>
          </cell>
          <cell r="Q20">
            <v>0</v>
          </cell>
          <cell r="R20">
            <v>2.8760781391970029</v>
          </cell>
          <cell r="S20">
            <v>30.516319999999997</v>
          </cell>
          <cell r="U20">
            <v>20609.52</v>
          </cell>
          <cell r="V20">
            <v>1302.3399999999999</v>
          </cell>
          <cell r="X20">
            <v>665.45</v>
          </cell>
          <cell r="Y20">
            <v>2227.42</v>
          </cell>
          <cell r="AB20">
            <v>24804.730000000003</v>
          </cell>
          <cell r="AC20">
            <v>5711.59</v>
          </cell>
          <cell r="AE20">
            <v>5711.59</v>
          </cell>
          <cell r="AF20">
            <v>30516.320000000003</v>
          </cell>
          <cell r="AG20">
            <v>28548.530000000002</v>
          </cell>
          <cell r="AH20">
            <v>22836.940000000002</v>
          </cell>
          <cell r="AI20">
            <v>0</v>
          </cell>
          <cell r="AJ20">
            <v>22836.940000000002</v>
          </cell>
        </row>
        <row r="21">
          <cell r="C21">
            <v>500207</v>
          </cell>
          <cell r="D21" t="str">
            <v xml:space="preserve">  MEDICAL                        </v>
          </cell>
          <cell r="E21" t="str">
            <v>Staff CTC</v>
          </cell>
          <cell r="F21" t="str">
            <v>CIPL + CPIPL</v>
          </cell>
          <cell r="G21">
            <v>3.8140127157964807</v>
          </cell>
          <cell r="H21">
            <v>0.11331000000000001</v>
          </cell>
          <cell r="I21">
            <v>4.8079999999999998E-2</v>
          </cell>
          <cell r="J21">
            <v>0.13313999999999998</v>
          </cell>
          <cell r="K21">
            <v>0.18022848912682393</v>
          </cell>
          <cell r="L21">
            <v>0.54432052719295432</v>
          </cell>
          <cell r="M21">
            <v>0.16100681910750259</v>
          </cell>
          <cell r="N21">
            <v>4.994098551223761</v>
          </cell>
          <cell r="O21">
            <v>0.44083567299786586</v>
          </cell>
          <cell r="P21">
            <v>8.5655775778371926E-2</v>
          </cell>
          <cell r="Q21">
            <v>0</v>
          </cell>
          <cell r="R21">
            <v>0.52649144877623777</v>
          </cell>
          <cell r="S21">
            <v>5.5205899999999986</v>
          </cell>
          <cell r="U21">
            <v>4849.8599999999997</v>
          </cell>
          <cell r="V21">
            <v>113.31</v>
          </cell>
          <cell r="W21">
            <v>48.08</v>
          </cell>
          <cell r="X21">
            <v>133.13999999999999</v>
          </cell>
          <cell r="AB21">
            <v>5144.3900000000003</v>
          </cell>
          <cell r="AC21">
            <v>376.2</v>
          </cell>
          <cell r="AE21">
            <v>376.2</v>
          </cell>
          <cell r="AF21">
            <v>5520.59</v>
          </cell>
          <cell r="AG21">
            <v>5226.0599999999995</v>
          </cell>
          <cell r="AH21">
            <v>4849.8599999999997</v>
          </cell>
          <cell r="AI21">
            <v>0</v>
          </cell>
          <cell r="AJ21">
            <v>4849.8599999999997</v>
          </cell>
        </row>
        <row r="22">
          <cell r="C22">
            <v>500209</v>
          </cell>
          <cell r="D22" t="str">
            <v xml:space="preserve">  INDIRECT - SERVICE AWARD       </v>
          </cell>
          <cell r="E22" t="str">
            <v>Staff CTC</v>
          </cell>
          <cell r="F22" t="str">
            <v>CIPL + CPIPL</v>
          </cell>
          <cell r="G22">
            <v>2.8530764573361442</v>
          </cell>
          <cell r="H22">
            <v>0</v>
          </cell>
          <cell r="I22">
            <v>0</v>
          </cell>
          <cell r="J22">
            <v>0</v>
          </cell>
          <cell r="K22">
            <v>0.13482012189925882</v>
          </cell>
          <cell r="L22">
            <v>0.4071795762366005</v>
          </cell>
          <cell r="M22">
            <v>0.12044133024613311</v>
          </cell>
          <cell r="N22">
            <v>3.5155174857181364</v>
          </cell>
          <cell r="O22">
            <v>0.32976761586949577</v>
          </cell>
          <cell r="P22">
            <v>6.407489841236727E-2</v>
          </cell>
          <cell r="Q22">
            <v>0</v>
          </cell>
          <cell r="R22">
            <v>0.39384251428186301</v>
          </cell>
          <cell r="S22">
            <v>3.9093599999999995</v>
          </cell>
          <cell r="U22">
            <v>3682.73</v>
          </cell>
          <cell r="AB22">
            <v>3682.73</v>
          </cell>
          <cell r="AC22">
            <v>226.63</v>
          </cell>
          <cell r="AE22">
            <v>226.63</v>
          </cell>
          <cell r="AF22">
            <v>3909.36</v>
          </cell>
          <cell r="AG22">
            <v>3909.36</v>
          </cell>
          <cell r="AH22">
            <v>3682.73</v>
          </cell>
          <cell r="AI22">
            <v>0</v>
          </cell>
          <cell r="AJ22">
            <v>3682.73</v>
          </cell>
        </row>
        <row r="23">
          <cell r="C23">
            <v>500210</v>
          </cell>
          <cell r="D23" t="str">
            <v xml:space="preserve">  GRATUTIY/MEDICLAIM/OTHER BENEF </v>
          </cell>
          <cell r="E23" t="str">
            <v>Staff CTC</v>
          </cell>
          <cell r="F23" t="str">
            <v>CIPL + CPIPL</v>
          </cell>
          <cell r="G23">
            <v>5.2324500919781016</v>
          </cell>
          <cell r="H23">
            <v>0</v>
          </cell>
          <cell r="I23">
            <v>0</v>
          </cell>
          <cell r="J23">
            <v>0.16813999999999998</v>
          </cell>
          <cell r="K23">
            <v>0.2472557499881827</v>
          </cell>
          <cell r="L23">
            <v>0.74675419428473711</v>
          </cell>
          <cell r="M23">
            <v>0.22088551041241677</v>
          </cell>
          <cell r="N23">
            <v>6.6154855466634377</v>
          </cell>
          <cell r="O23">
            <v>0.60478315873763777</v>
          </cell>
          <cell r="P23">
            <v>0.1175112945989228</v>
          </cell>
          <cell r="Q23">
            <v>0</v>
          </cell>
          <cell r="R23">
            <v>0.72229445333656062</v>
          </cell>
          <cell r="S23">
            <v>7.3377799999999986</v>
          </cell>
          <cell r="U23">
            <v>5871.79</v>
          </cell>
          <cell r="X23">
            <v>168.14</v>
          </cell>
          <cell r="Z23">
            <v>-16.600000000000001</v>
          </cell>
          <cell r="AB23">
            <v>6023.33</v>
          </cell>
          <cell r="AC23">
            <v>1314.45</v>
          </cell>
          <cell r="AE23">
            <v>1314.45</v>
          </cell>
          <cell r="AF23">
            <v>7337.78</v>
          </cell>
          <cell r="AG23">
            <v>7169.6399999999994</v>
          </cell>
          <cell r="AH23">
            <v>5855.19</v>
          </cell>
          <cell r="AI23">
            <v>0</v>
          </cell>
          <cell r="AJ23">
            <v>5855.19</v>
          </cell>
        </row>
        <row r="24">
          <cell r="C24">
            <v>500211</v>
          </cell>
          <cell r="D24" t="str">
            <v xml:space="preserve">  INDIRECT - CONVEYANCE REIMBURS </v>
          </cell>
          <cell r="E24" t="str">
            <v>Staff CTC</v>
          </cell>
          <cell r="F24" t="str">
            <v>CIPL + CPIPL</v>
          </cell>
          <cell r="G24">
            <v>27.70700275033834</v>
          </cell>
          <cell r="H24">
            <v>0.39504</v>
          </cell>
          <cell r="I24">
            <v>0.20022999999999999</v>
          </cell>
          <cell r="J24">
            <v>2.2125300000000001</v>
          </cell>
          <cell r="K24">
            <v>1.3092749332597393</v>
          </cell>
          <cell r="L24">
            <v>3.954231794125346</v>
          </cell>
          <cell r="M24">
            <v>1.169638570254008</v>
          </cell>
          <cell r="N24">
            <v>36.947948047977441</v>
          </cell>
          <cell r="O24">
            <v>3.2024631574015148</v>
          </cell>
          <cell r="P24">
            <v>0.62224879462104943</v>
          </cell>
          <cell r="Q24">
            <v>0</v>
          </cell>
          <cell r="R24">
            <v>3.8247119520225641</v>
          </cell>
          <cell r="S24">
            <v>40.772660000000002</v>
          </cell>
          <cell r="U24">
            <v>29089.48</v>
          </cell>
          <cell r="V24">
            <v>395.04</v>
          </cell>
          <cell r="W24">
            <v>200.23</v>
          </cell>
          <cell r="X24">
            <v>2212.5300000000002</v>
          </cell>
          <cell r="AB24">
            <v>31897.279999999999</v>
          </cell>
          <cell r="AC24">
            <v>8873.0400000000009</v>
          </cell>
          <cell r="AD24">
            <v>2.34</v>
          </cell>
          <cell r="AE24">
            <v>8875.380000000001</v>
          </cell>
          <cell r="AF24">
            <v>40772.660000000003</v>
          </cell>
          <cell r="AG24">
            <v>37964.86</v>
          </cell>
          <cell r="AH24">
            <v>29089.48</v>
          </cell>
          <cell r="AI24">
            <v>0</v>
          </cell>
          <cell r="AJ24">
            <v>29089.48</v>
          </cell>
        </row>
        <row r="25">
          <cell r="C25">
            <v>500212</v>
          </cell>
          <cell r="D25" t="str">
            <v xml:space="preserve">  INDIRECT - ENTERTAINMENT REIMB </v>
          </cell>
          <cell r="E25" t="str">
            <v>Staff CTC</v>
          </cell>
          <cell r="F25" t="str">
            <v>CIPL + CPIPL</v>
          </cell>
          <cell r="G25">
            <v>8.4068238742836119</v>
          </cell>
          <cell r="H25">
            <v>0</v>
          </cell>
          <cell r="I25">
            <v>5.6659999999999995E-2</v>
          </cell>
          <cell r="J25">
            <v>0.11966</v>
          </cell>
          <cell r="K25">
            <v>0.39725855106412228</v>
          </cell>
          <cell r="L25">
            <v>1.1997880301541581</v>
          </cell>
          <cell r="M25">
            <v>0.35489026168932231</v>
          </cell>
          <cell r="N25">
            <v>10.535080717191216</v>
          </cell>
          <cell r="O25">
            <v>0.97168733734030355</v>
          </cell>
          <cell r="P25">
            <v>0.18880194546848122</v>
          </cell>
          <cell r="Q25">
            <v>0</v>
          </cell>
          <cell r="R25">
            <v>1.1604892828087847</v>
          </cell>
          <cell r="S25">
            <v>11.69557</v>
          </cell>
          <cell r="U25">
            <v>9011.2800000000007</v>
          </cell>
          <cell r="W25">
            <v>56.66</v>
          </cell>
          <cell r="X25">
            <v>119.66</v>
          </cell>
          <cell r="AB25">
            <v>9187.6</v>
          </cell>
          <cell r="AC25">
            <v>2507.9699999999998</v>
          </cell>
          <cell r="AE25">
            <v>2507.9699999999998</v>
          </cell>
          <cell r="AF25">
            <v>11695.57</v>
          </cell>
          <cell r="AG25">
            <v>11519.25</v>
          </cell>
          <cell r="AH25">
            <v>9011.2800000000007</v>
          </cell>
          <cell r="AI25">
            <v>0</v>
          </cell>
          <cell r="AJ25">
            <v>9011.2800000000007</v>
          </cell>
        </row>
        <row r="26">
          <cell r="C26">
            <v>500213</v>
          </cell>
          <cell r="D26" t="str">
            <v xml:space="preserve">  INDIRECT - BOOKS AND PERIODICA </v>
          </cell>
          <cell r="E26" t="str">
            <v>Staff CTC</v>
          </cell>
          <cell r="F26" t="str">
            <v>CIPL + CPIPL</v>
          </cell>
          <cell r="G26">
            <v>8.5056980630101311</v>
          </cell>
          <cell r="H26">
            <v>6.4590000000000009E-2</v>
          </cell>
          <cell r="I26">
            <v>5.0990000000000001E-2</v>
          </cell>
          <cell r="J26">
            <v>0.11966</v>
          </cell>
          <cell r="K26">
            <v>0.4019307813306906</v>
          </cell>
          <cell r="L26">
            <v>1.2138989559805173</v>
          </cell>
          <cell r="M26">
            <v>0.35906419077790619</v>
          </cell>
          <cell r="N26">
            <v>10.715831991099245</v>
          </cell>
          <cell r="O26">
            <v>0.98311552932006496</v>
          </cell>
          <cell r="P26">
            <v>0.1910224795806908</v>
          </cell>
          <cell r="Q26">
            <v>0</v>
          </cell>
          <cell r="R26">
            <v>1.1741380089007558</v>
          </cell>
          <cell r="S26">
            <v>11.889970000000002</v>
          </cell>
          <cell r="U26">
            <v>9087.36</v>
          </cell>
          <cell r="V26">
            <v>64.59</v>
          </cell>
          <cell r="W26">
            <v>50.99</v>
          </cell>
          <cell r="X26">
            <v>119.66</v>
          </cell>
          <cell r="AB26">
            <v>9322.6</v>
          </cell>
          <cell r="AC26">
            <v>2566.8000000000002</v>
          </cell>
          <cell r="AD26">
            <v>0.56999999999999995</v>
          </cell>
          <cell r="AE26">
            <v>2567.3700000000003</v>
          </cell>
          <cell r="AF26">
            <v>11889.970000000001</v>
          </cell>
          <cell r="AG26">
            <v>11654.730000000001</v>
          </cell>
          <cell r="AH26">
            <v>9087.36</v>
          </cell>
          <cell r="AI26">
            <v>0</v>
          </cell>
          <cell r="AJ26">
            <v>9087.36</v>
          </cell>
        </row>
        <row r="27">
          <cell r="C27">
            <v>500214</v>
          </cell>
          <cell r="D27" t="str">
            <v xml:space="preserve">  INDIRECT - TELEPHONE REIMBURSE </v>
          </cell>
          <cell r="E27" t="str">
            <v>Staff CTC</v>
          </cell>
          <cell r="F27" t="str">
            <v>CIPL + CPIPL</v>
          </cell>
          <cell r="G27">
            <v>0.15050800074601289</v>
          </cell>
          <cell r="H27">
            <v>0</v>
          </cell>
          <cell r="I27">
            <v>0</v>
          </cell>
          <cell r="J27">
            <v>0</v>
          </cell>
          <cell r="K27">
            <v>7.112149748113283E-3</v>
          </cell>
          <cell r="L27">
            <v>2.147989543231478E-2</v>
          </cell>
          <cell r="M27">
            <v>6.353627073654008E-3</v>
          </cell>
          <cell r="N27">
            <v>0.18545367300009497</v>
          </cell>
          <cell r="O27">
            <v>1.7396191555847023E-2</v>
          </cell>
          <cell r="P27">
            <v>3.3801354440579794E-3</v>
          </cell>
          <cell r="Q27">
            <v>0</v>
          </cell>
          <cell r="R27">
            <v>2.0776326999905004E-2</v>
          </cell>
          <cell r="S27">
            <v>0.20622999999999997</v>
          </cell>
          <cell r="U27">
            <v>169.97</v>
          </cell>
          <cell r="AB27">
            <v>169.97</v>
          </cell>
          <cell r="AC27">
            <v>36.26</v>
          </cell>
          <cell r="AE27">
            <v>36.26</v>
          </cell>
          <cell r="AF27">
            <v>206.23</v>
          </cell>
          <cell r="AG27">
            <v>206.23</v>
          </cell>
          <cell r="AH27">
            <v>169.97</v>
          </cell>
          <cell r="AI27">
            <v>0</v>
          </cell>
          <cell r="AJ27">
            <v>169.97</v>
          </cell>
        </row>
        <row r="28">
          <cell r="C28">
            <v>500216</v>
          </cell>
          <cell r="D28" t="str">
            <v xml:space="preserve">  INDIRECT - CAR REIMBURSEMENT   </v>
          </cell>
          <cell r="E28" t="str">
            <v>Staff CTC</v>
          </cell>
          <cell r="F28" t="str">
            <v>CIPL + CPIPL</v>
          </cell>
          <cell r="G28">
            <v>1.7772978432660873</v>
          </cell>
          <cell r="H28">
            <v>0</v>
          </cell>
          <cell r="I28">
            <v>0</v>
          </cell>
          <cell r="J28">
            <v>0</v>
          </cell>
          <cell r="K28">
            <v>8.3984959906804421E-2</v>
          </cell>
          <cell r="L28">
            <v>0.2536487870160315</v>
          </cell>
          <cell r="M28">
            <v>7.5027823364542529E-2</v>
          </cell>
          <cell r="N28">
            <v>2.1899594135534657</v>
          </cell>
          <cell r="O28">
            <v>0.20542571544369997</v>
          </cell>
          <cell r="P28">
            <v>3.991487100283371E-2</v>
          </cell>
          <cell r="Q28">
            <v>0</v>
          </cell>
          <cell r="R28">
            <v>0.24534058644653367</v>
          </cell>
          <cell r="S28">
            <v>2.4352999999999994</v>
          </cell>
          <cell r="U28">
            <v>2635.41</v>
          </cell>
          <cell r="Z28">
            <v>-200.11</v>
          </cell>
          <cell r="AB28">
            <v>2435.2999999999997</v>
          </cell>
          <cell r="AE28">
            <v>0</v>
          </cell>
          <cell r="AF28">
            <v>2435.2999999999997</v>
          </cell>
          <cell r="AG28">
            <v>2435.2999999999997</v>
          </cell>
          <cell r="AH28">
            <v>2435.2999999999997</v>
          </cell>
          <cell r="AI28">
            <v>0</v>
          </cell>
          <cell r="AJ28">
            <v>2435.2999999999997</v>
          </cell>
        </row>
        <row r="29">
          <cell r="C29">
            <v>510114</v>
          </cell>
          <cell r="D29" t="str">
            <v xml:space="preserve">  LEAVE TRAVEL ALLOWANCE REIMB.  </v>
          </cell>
          <cell r="E29" t="str">
            <v>Staff CTC</v>
          </cell>
          <cell r="F29" t="str">
            <v>CIPL + CPIPL</v>
          </cell>
          <cell r="G29">
            <v>8.6923095928106235</v>
          </cell>
          <cell r="H29">
            <v>0</v>
          </cell>
          <cell r="I29">
            <v>7.1200000000000005E-3</v>
          </cell>
          <cell r="J29">
            <v>0</v>
          </cell>
          <cell r="K29">
            <v>0.4107489779586912</v>
          </cell>
          <cell r="L29">
            <v>1.240531401609392</v>
          </cell>
          <cell r="M29">
            <v>0.36694191197624459</v>
          </cell>
          <cell r="N29">
            <v>10.717651884354952</v>
          </cell>
          <cell r="O29">
            <v>1.0046846811448726</v>
          </cell>
          <cell r="P29">
            <v>0.19521343450017689</v>
          </cell>
          <cell r="Q29">
            <v>0</v>
          </cell>
          <cell r="R29">
            <v>1.1998981156450494</v>
          </cell>
          <cell r="S29">
            <v>11.917550000000002</v>
          </cell>
          <cell r="U29">
            <v>8484.94</v>
          </cell>
          <cell r="W29">
            <v>7.12</v>
          </cell>
          <cell r="AB29">
            <v>8492.0600000000013</v>
          </cell>
          <cell r="AC29">
            <v>3425.49</v>
          </cell>
          <cell r="AE29">
            <v>3425.49</v>
          </cell>
          <cell r="AF29">
            <v>11917.550000000001</v>
          </cell>
          <cell r="AG29">
            <v>11910.43</v>
          </cell>
          <cell r="AH29">
            <v>8484.94</v>
          </cell>
          <cell r="AI29">
            <v>0</v>
          </cell>
          <cell r="AJ29">
            <v>8484.94</v>
          </cell>
        </row>
        <row r="30">
          <cell r="C30">
            <v>530102</v>
          </cell>
          <cell r="D30" t="str">
            <v xml:space="preserve">  HOUSE RENTAL - EMPLOYEE        </v>
          </cell>
          <cell r="E30" t="str">
            <v>Staff CTC</v>
          </cell>
          <cell r="F30" t="str">
            <v>CIPL + CPIPL</v>
          </cell>
          <cell r="G30">
            <v>9.5791704884444044</v>
          </cell>
          <cell r="H30">
            <v>0</v>
          </cell>
          <cell r="I30">
            <v>0</v>
          </cell>
          <cell r="J30">
            <v>0</v>
          </cell>
          <cell r="K30">
            <v>0.45265696600071842</v>
          </cell>
          <cell r="L30">
            <v>1.3671006152511946</v>
          </cell>
          <cell r="M30">
            <v>0.40438034295090564</v>
          </cell>
          <cell r="N30">
            <v>11.803308412647223</v>
          </cell>
          <cell r="O30">
            <v>1.1071908731570206</v>
          </cell>
          <cell r="P30">
            <v>0.21513071419575594</v>
          </cell>
          <cell r="Q30">
            <v>0</v>
          </cell>
          <cell r="R30">
            <v>1.3223215873527765</v>
          </cell>
          <cell r="S30">
            <v>13.125629999999999</v>
          </cell>
          <cell r="U30">
            <v>772.75</v>
          </cell>
          <cell r="V30">
            <v>0</v>
          </cell>
          <cell r="Y30">
            <v>9498.61</v>
          </cell>
          <cell r="Z30">
            <v>2117.25</v>
          </cell>
          <cell r="AA30">
            <v>737.02</v>
          </cell>
          <cell r="AB30">
            <v>13125.630000000001</v>
          </cell>
          <cell r="AE30">
            <v>0</v>
          </cell>
          <cell r="AF30">
            <v>13125.630000000001</v>
          </cell>
          <cell r="AG30">
            <v>13125.630000000001</v>
          </cell>
          <cell r="AH30">
            <v>13125.630000000001</v>
          </cell>
          <cell r="AI30">
            <v>0</v>
          </cell>
          <cell r="AJ30">
            <v>13125.630000000001</v>
          </cell>
        </row>
        <row r="31">
          <cell r="C31">
            <v>500215</v>
          </cell>
          <cell r="D31" t="str">
            <v xml:space="preserve">  INDIRECT - FLAT MAINTENACE     </v>
          </cell>
          <cell r="E31" t="str">
            <v>Staff CTC</v>
          </cell>
          <cell r="F31" t="str">
            <v>CIPL + CPIPL</v>
          </cell>
          <cell r="G31">
            <v>4.95538634081088E-2</v>
          </cell>
          <cell r="H31">
            <v>0</v>
          </cell>
          <cell r="I31">
            <v>0</v>
          </cell>
          <cell r="J31">
            <v>0</v>
          </cell>
          <cell r="K31">
            <v>2.3416329723943748E-3</v>
          </cell>
          <cell r="L31">
            <v>7.0721277207689169E-3</v>
          </cell>
          <cell r="M31">
            <v>2.0918938966256475E-3</v>
          </cell>
          <cell r="N31">
            <v>6.1059517997897737E-2</v>
          </cell>
          <cell r="O31">
            <v>5.7275925260244038E-3</v>
          </cell>
          <cell r="P31">
            <v>1.1128894760778589E-3</v>
          </cell>
          <cell r="Q31">
            <v>0</v>
          </cell>
          <cell r="R31">
            <v>6.840482002102263E-3</v>
          </cell>
          <cell r="S31">
            <v>6.7900000000000002E-2</v>
          </cell>
          <cell r="AB31">
            <v>0</v>
          </cell>
          <cell r="AC31">
            <v>67.900000000000006</v>
          </cell>
          <cell r="AE31">
            <v>67.900000000000006</v>
          </cell>
          <cell r="AF31">
            <v>67.900000000000006</v>
          </cell>
          <cell r="AG31">
            <v>67.900000000000006</v>
          </cell>
          <cell r="AH31">
            <v>0</v>
          </cell>
          <cell r="AI31">
            <v>0</v>
          </cell>
          <cell r="AJ31">
            <v>0</v>
          </cell>
        </row>
        <row r="32">
          <cell r="G32">
            <v>294.73189289180436</v>
          </cell>
          <cell r="H32">
            <v>8.2156200000000013</v>
          </cell>
          <cell r="I32">
            <v>1.89283</v>
          </cell>
          <cell r="J32">
            <v>6.41568</v>
          </cell>
          <cell r="K32">
            <v>13.927348362887132</v>
          </cell>
          <cell r="L32">
            <v>42.062948205441963</v>
          </cell>
          <cell r="M32">
            <v>12.441973349355443</v>
          </cell>
          <cell r="N32">
            <v>379.68829280948893</v>
          </cell>
          <cell r="O32">
            <v>34.066045930777811</v>
          </cell>
          <cell r="P32">
            <v>6.6191412597331949</v>
          </cell>
          <cell r="Q32">
            <v>0</v>
          </cell>
          <cell r="R32">
            <v>40.685187190511002</v>
          </cell>
          <cell r="S32">
            <v>420.37348000000003</v>
          </cell>
          <cell r="U32">
            <v>289792.77999999997</v>
          </cell>
          <cell r="V32">
            <v>8215.6200000000008</v>
          </cell>
          <cell r="W32">
            <v>1892.83</v>
          </cell>
          <cell r="X32">
            <v>6415.68</v>
          </cell>
          <cell r="Y32">
            <v>30388.559999999998</v>
          </cell>
          <cell r="Z32">
            <v>1900.54</v>
          </cell>
          <cell r="AA32">
            <v>737.02</v>
          </cell>
          <cell r="AB32">
            <v>339343.03</v>
          </cell>
          <cell r="AC32">
            <v>80945.639999999985</v>
          </cell>
          <cell r="AD32">
            <v>84.81</v>
          </cell>
          <cell r="AE32">
            <v>81030.449999999983</v>
          </cell>
          <cell r="AF32">
            <v>420373.4800000001</v>
          </cell>
          <cell r="AG32">
            <v>403849.35</v>
          </cell>
          <cell r="AH32">
            <v>322818.89999999997</v>
          </cell>
          <cell r="AI32">
            <v>0</v>
          </cell>
          <cell r="AJ32">
            <v>322818.89999999997</v>
          </cell>
        </row>
        <row r="34">
          <cell r="C34">
            <v>510106</v>
          </cell>
          <cell r="D34" t="str">
            <v xml:space="preserve">  STAFF WELFARE                  </v>
          </cell>
          <cell r="E34" t="str">
            <v>Staff CTC</v>
          </cell>
          <cell r="F34" t="str">
            <v>CIPL + CPIPL</v>
          </cell>
          <cell r="G34">
            <v>10.389292227415996</v>
          </cell>
          <cell r="H34">
            <v>0.18866999999999998</v>
          </cell>
          <cell r="I34">
            <v>0.21106</v>
          </cell>
          <cell r="J34">
            <v>5.8009999999999999E-2</v>
          </cell>
          <cell r="K34">
            <v>0.49093869915250593</v>
          </cell>
          <cell r="L34">
            <v>1.4827179256553116</v>
          </cell>
          <cell r="M34">
            <v>0.43857926518874502</v>
          </cell>
          <cell r="N34">
            <v>13.259268117412558</v>
          </cell>
          <cell r="O34">
            <v>1.2008273103221663</v>
          </cell>
          <cell r="P34">
            <v>0.23332457226527326</v>
          </cell>
          <cell r="Q34">
            <v>0</v>
          </cell>
          <cell r="R34">
            <v>1.4341518825874395</v>
          </cell>
          <cell r="S34">
            <v>14.693419999999998</v>
          </cell>
          <cell r="U34">
            <v>9596.1</v>
          </cell>
          <cell r="V34">
            <v>188.67</v>
          </cell>
          <cell r="W34">
            <v>211.06</v>
          </cell>
          <cell r="X34">
            <v>58.01</v>
          </cell>
          <cell r="Y34">
            <v>487.47</v>
          </cell>
          <cell r="Z34">
            <v>747.46</v>
          </cell>
          <cell r="AB34">
            <v>11288.77</v>
          </cell>
          <cell r="AC34">
            <v>3399.47</v>
          </cell>
          <cell r="AD34">
            <v>5.18</v>
          </cell>
          <cell r="AE34">
            <v>3404.6499999999996</v>
          </cell>
          <cell r="AF34">
            <v>14693.42</v>
          </cell>
          <cell r="AG34">
            <v>14235.68</v>
          </cell>
          <cell r="AH34">
            <v>10831.03</v>
          </cell>
          <cell r="AI34">
            <v>0</v>
          </cell>
          <cell r="AJ34">
            <v>10831.029999999999</v>
          </cell>
        </row>
        <row r="35">
          <cell r="G35">
            <v>10.389292227415996</v>
          </cell>
          <cell r="H35">
            <v>0.18866999999999998</v>
          </cell>
          <cell r="I35">
            <v>0.21106</v>
          </cell>
          <cell r="J35">
            <v>5.8009999999999999E-2</v>
          </cell>
          <cell r="K35">
            <v>0.49093869915250593</v>
          </cell>
          <cell r="L35">
            <v>1.4827179256553116</v>
          </cell>
          <cell r="M35">
            <v>0.43857926518874502</v>
          </cell>
          <cell r="N35">
            <v>13.259268117412558</v>
          </cell>
          <cell r="O35">
            <v>1.2008273103221663</v>
          </cell>
          <cell r="P35">
            <v>0.23332457226527326</v>
          </cell>
          <cell r="Q35">
            <v>0</v>
          </cell>
          <cell r="R35">
            <v>1.4341518825874395</v>
          </cell>
          <cell r="S35">
            <v>14.693419999999998</v>
          </cell>
          <cell r="U35">
            <v>9596.1</v>
          </cell>
          <cell r="V35">
            <v>188.67</v>
          </cell>
          <cell r="W35">
            <v>211.06</v>
          </cell>
          <cell r="X35">
            <v>58.01</v>
          </cell>
          <cell r="Y35">
            <v>487.47</v>
          </cell>
          <cell r="Z35">
            <v>747.46</v>
          </cell>
          <cell r="AA35">
            <v>0</v>
          </cell>
          <cell r="AB35">
            <v>11288.77</v>
          </cell>
          <cell r="AC35">
            <v>3399.47</v>
          </cell>
          <cell r="AD35">
            <v>5.18</v>
          </cell>
          <cell r="AE35">
            <v>3404.6499999999996</v>
          </cell>
          <cell r="AF35">
            <v>14693.42</v>
          </cell>
          <cell r="AG35">
            <v>14235.68</v>
          </cell>
          <cell r="AH35">
            <v>10831.03</v>
          </cell>
          <cell r="AI35">
            <v>0</v>
          </cell>
          <cell r="AJ35">
            <v>10831.029999999999</v>
          </cell>
        </row>
        <row r="37">
          <cell r="C37">
            <v>510113</v>
          </cell>
          <cell r="D37" t="str">
            <v xml:space="preserve">  CONVEYANCE                     </v>
          </cell>
          <cell r="E37" t="str">
            <v>GL Figures</v>
          </cell>
          <cell r="F37" t="str">
            <v>Separate</v>
          </cell>
          <cell r="G37">
            <v>1.1041400000000001</v>
          </cell>
          <cell r="H37">
            <v>0.52746000000000004</v>
          </cell>
          <cell r="I37">
            <v>3.687E-2</v>
          </cell>
          <cell r="J37">
            <v>1.899E-2</v>
          </cell>
          <cell r="K37">
            <v>0.68222999999999989</v>
          </cell>
          <cell r="L37">
            <v>0.67655999999999927</v>
          </cell>
          <cell r="M37">
            <v>5.680000000000001E-3</v>
          </cell>
          <cell r="N37">
            <v>3.0519299999999996</v>
          </cell>
          <cell r="O37">
            <v>0.64285000000000014</v>
          </cell>
          <cell r="P37">
            <v>0</v>
          </cell>
          <cell r="Q37">
            <v>0.20965999999999999</v>
          </cell>
          <cell r="R37">
            <v>0.8525100000000001</v>
          </cell>
          <cell r="S37">
            <v>3.9044399999999997</v>
          </cell>
          <cell r="U37">
            <v>1104.1400000000001</v>
          </cell>
          <cell r="V37">
            <v>527.46</v>
          </cell>
          <cell r="W37">
            <v>36.869999999999997</v>
          </cell>
          <cell r="X37">
            <v>18.989999999999998</v>
          </cell>
          <cell r="Y37">
            <v>682.23</v>
          </cell>
          <cell r="Z37">
            <v>676.55999999999926</v>
          </cell>
          <cell r="AA37">
            <v>5.68</v>
          </cell>
          <cell r="AB37">
            <v>3051.9299999999989</v>
          </cell>
          <cell r="AC37">
            <v>642.85</v>
          </cell>
          <cell r="AD37">
            <v>209.66</v>
          </cell>
          <cell r="AE37">
            <v>852.51</v>
          </cell>
          <cell r="AF37">
            <v>3904.4399999999987</v>
          </cell>
          <cell r="AG37">
            <v>3321.119999999999</v>
          </cell>
          <cell r="AH37">
            <v>2468.6099999999988</v>
          </cell>
          <cell r="AI37">
            <v>0</v>
          </cell>
          <cell r="AJ37">
            <v>2468.6099999999992</v>
          </cell>
        </row>
        <row r="38">
          <cell r="C38">
            <v>510200</v>
          </cell>
          <cell r="D38" t="str">
            <v xml:space="preserve">  TRAVEL AIRFARE                 </v>
          </cell>
          <cell r="E38" t="str">
            <v>Actuals</v>
          </cell>
          <cell r="F38" t="str">
            <v>CIPL + CPIPL</v>
          </cell>
          <cell r="G38">
            <v>2.4835169403141357</v>
          </cell>
          <cell r="H38">
            <v>0.48958999999999997</v>
          </cell>
          <cell r="I38">
            <v>2.2620000000000001E-2</v>
          </cell>
          <cell r="J38">
            <v>0.32876</v>
          </cell>
          <cell r="K38">
            <v>1.1869082952879579</v>
          </cell>
          <cell r="L38">
            <v>0.12124775497382197</v>
          </cell>
          <cell r="M38">
            <v>0</v>
          </cell>
          <cell r="N38">
            <v>4.6326429905759143</v>
          </cell>
          <cell r="O38">
            <v>0.14681700942408374</v>
          </cell>
          <cell r="P38">
            <v>0</v>
          </cell>
          <cell r="Q38">
            <v>0</v>
          </cell>
          <cell r="R38">
            <v>0.14681700942408374</v>
          </cell>
          <cell r="S38">
            <v>4.7794599999999985</v>
          </cell>
          <cell r="U38">
            <v>897.62</v>
          </cell>
          <cell r="V38">
            <v>489.59</v>
          </cell>
          <cell r="W38">
            <v>22.62</v>
          </cell>
          <cell r="X38">
            <v>328.76</v>
          </cell>
          <cell r="Y38">
            <v>3040.87</v>
          </cell>
          <cell r="AB38">
            <v>4779.46</v>
          </cell>
          <cell r="AE38">
            <v>0</v>
          </cell>
          <cell r="AF38">
            <v>4779.46</v>
          </cell>
          <cell r="AG38">
            <v>3938.49</v>
          </cell>
          <cell r="AH38">
            <v>3938.49</v>
          </cell>
          <cell r="AI38">
            <v>0</v>
          </cell>
          <cell r="AJ38">
            <v>3938.49</v>
          </cell>
        </row>
        <row r="39">
          <cell r="C39">
            <v>510201</v>
          </cell>
          <cell r="D39" t="str">
            <v xml:space="preserve">  TRAVEL AIRFARE (INTERNATIONAL) </v>
          </cell>
          <cell r="E39" t="str">
            <v>Actuals</v>
          </cell>
          <cell r="F39" t="str">
            <v>CIPL + CPIPL</v>
          </cell>
          <cell r="G39">
            <v>18.574645625108722</v>
          </cell>
          <cell r="H39">
            <v>0</v>
          </cell>
          <cell r="I39">
            <v>0</v>
          </cell>
          <cell r="J39">
            <v>0</v>
          </cell>
          <cell r="K39">
            <v>0.93198642379662533</v>
          </cell>
          <cell r="L39">
            <v>0</v>
          </cell>
          <cell r="M39">
            <v>0.39375124748390949</v>
          </cell>
          <cell r="N39">
            <v>19.900383296389258</v>
          </cell>
          <cell r="O39">
            <v>6.2896067036107448</v>
          </cell>
          <cell r="P39">
            <v>0</v>
          </cell>
          <cell r="Q39">
            <v>0</v>
          </cell>
          <cell r="R39">
            <v>6.2896067036107448</v>
          </cell>
          <cell r="S39">
            <v>26.189990000000002</v>
          </cell>
          <cell r="U39">
            <v>13262.39</v>
          </cell>
          <cell r="Y39">
            <v>9572.5</v>
          </cell>
          <cell r="Z39">
            <v>3192.06</v>
          </cell>
          <cell r="AB39">
            <v>26026.95</v>
          </cell>
          <cell r="AC39">
            <v>163.04</v>
          </cell>
          <cell r="AE39">
            <v>163.04</v>
          </cell>
          <cell r="AF39">
            <v>26189.99</v>
          </cell>
          <cell r="AG39">
            <v>26189.99</v>
          </cell>
          <cell r="AH39">
            <v>26026.95</v>
          </cell>
          <cell r="AI39">
            <v>0</v>
          </cell>
          <cell r="AJ39">
            <v>26026.95</v>
          </cell>
        </row>
        <row r="40">
          <cell r="C40">
            <v>510300</v>
          </cell>
          <cell r="D40" t="str">
            <v xml:space="preserve">  TRAVEL CAR RENTAL              </v>
          </cell>
          <cell r="E40" t="str">
            <v>Actuals</v>
          </cell>
          <cell r="F40" t="str">
            <v>CIPL + CPIPL</v>
          </cell>
          <cell r="G40">
            <v>2.1294548691099483E-2</v>
          </cell>
          <cell r="H40">
            <v>0</v>
          </cell>
          <cell r="I40">
            <v>0</v>
          </cell>
          <cell r="J40">
            <v>9.5199999999999989E-3</v>
          </cell>
          <cell r="K40">
            <v>1.0176969633507855E-2</v>
          </cell>
          <cell r="L40">
            <v>1.0396209424083772E-3</v>
          </cell>
          <cell r="M40">
            <v>0</v>
          </cell>
          <cell r="N40">
            <v>4.203113926701571E-2</v>
          </cell>
          <cell r="O40">
            <v>1.2588607329842936E-3</v>
          </cell>
          <cell r="P40">
            <v>0</v>
          </cell>
          <cell r="Q40">
            <v>0</v>
          </cell>
          <cell r="R40">
            <v>1.2588607329842936E-3</v>
          </cell>
          <cell r="S40">
            <v>4.3290000000000002E-2</v>
          </cell>
          <cell r="X40">
            <v>9.52</v>
          </cell>
          <cell r="Y40">
            <v>33.770000000000003</v>
          </cell>
          <cell r="AB40">
            <v>43.290000000000006</v>
          </cell>
          <cell r="AE40">
            <v>0</v>
          </cell>
          <cell r="AF40">
            <v>43.290000000000006</v>
          </cell>
          <cell r="AG40">
            <v>33.77000000000001</v>
          </cell>
          <cell r="AH40">
            <v>33.77000000000001</v>
          </cell>
          <cell r="AI40">
            <v>0</v>
          </cell>
          <cell r="AJ40">
            <v>33.770000000000003</v>
          </cell>
        </row>
        <row r="41">
          <cell r="C41">
            <v>510400</v>
          </cell>
          <cell r="D41" t="str">
            <v xml:space="preserve">  TRAVEL OTHER                   </v>
          </cell>
          <cell r="E41" t="str">
            <v>Actuals</v>
          </cell>
          <cell r="F41" t="str">
            <v>CIPL + CPIPL</v>
          </cell>
          <cell r="G41">
            <v>0.7343687120418847</v>
          </cell>
          <cell r="H41">
            <v>0</v>
          </cell>
          <cell r="I41">
            <v>0</v>
          </cell>
          <cell r="J41">
            <v>0</v>
          </cell>
          <cell r="K41">
            <v>0.35096531937172776</v>
          </cell>
          <cell r="L41">
            <v>3.5852607329842925E-2</v>
          </cell>
          <cell r="M41">
            <v>0</v>
          </cell>
          <cell r="N41">
            <v>1.1211866387434553</v>
          </cell>
          <cell r="O41">
            <v>4.3413361256544498E-2</v>
          </cell>
          <cell r="P41">
            <v>0</v>
          </cell>
          <cell r="Q41">
            <v>0</v>
          </cell>
          <cell r="R41">
            <v>4.3413361256544498E-2</v>
          </cell>
          <cell r="S41">
            <v>1.1645999999999999</v>
          </cell>
          <cell r="U41">
            <v>271.33999999999997</v>
          </cell>
          <cell r="Y41">
            <v>515.45000000000005</v>
          </cell>
          <cell r="Z41">
            <v>199.62</v>
          </cell>
          <cell r="AB41">
            <v>986.41</v>
          </cell>
          <cell r="AC41">
            <v>178.19</v>
          </cell>
          <cell r="AD41">
            <v>0</v>
          </cell>
          <cell r="AE41">
            <v>178.19</v>
          </cell>
          <cell r="AF41">
            <v>1164.5999999999999</v>
          </cell>
          <cell r="AG41">
            <v>1164.5999999999999</v>
          </cell>
          <cell r="AH41">
            <v>986.40999999999985</v>
          </cell>
          <cell r="AI41">
            <v>0</v>
          </cell>
          <cell r="AJ41">
            <v>986.41</v>
          </cell>
        </row>
        <row r="42">
          <cell r="C42">
            <v>510401</v>
          </cell>
          <cell r="D42" t="str">
            <v xml:space="preserve">  TRAVEL OTHER (INTERNATIONAL)   </v>
          </cell>
          <cell r="E42" t="str">
            <v>Actuals</v>
          </cell>
          <cell r="F42" t="str">
            <v>CIPL + CPIPL</v>
          </cell>
          <cell r="G42">
            <v>13.99589798464253</v>
          </cell>
          <cell r="H42">
            <v>0</v>
          </cell>
          <cell r="I42">
            <v>0</v>
          </cell>
          <cell r="J42">
            <v>0</v>
          </cell>
          <cell r="K42">
            <v>0.7022468785566961</v>
          </cell>
          <cell r="L42">
            <v>0</v>
          </cell>
          <cell r="M42">
            <v>0.29668949827290586</v>
          </cell>
          <cell r="N42">
            <v>14.994834361472133</v>
          </cell>
          <cell r="O42">
            <v>4.7391856385278706</v>
          </cell>
          <cell r="P42">
            <v>0</v>
          </cell>
          <cell r="Q42">
            <v>0</v>
          </cell>
          <cell r="R42">
            <v>4.7391856385278706</v>
          </cell>
          <cell r="S42">
            <v>19.734020000000005</v>
          </cell>
          <cell r="U42">
            <v>10590.36</v>
          </cell>
          <cell r="Y42">
            <v>163.04</v>
          </cell>
          <cell r="AB42">
            <v>10753.400000000001</v>
          </cell>
          <cell r="AC42">
            <v>8980.6200000000008</v>
          </cell>
          <cell r="AD42">
            <v>0</v>
          </cell>
          <cell r="AE42">
            <v>8980.6200000000008</v>
          </cell>
          <cell r="AF42">
            <v>19734.020000000004</v>
          </cell>
          <cell r="AG42">
            <v>19734.020000000004</v>
          </cell>
          <cell r="AH42">
            <v>10753.400000000003</v>
          </cell>
          <cell r="AI42">
            <v>0</v>
          </cell>
          <cell r="AJ42">
            <v>10753.400000000001</v>
          </cell>
        </row>
        <row r="43">
          <cell r="G43">
            <v>36.913863810798375</v>
          </cell>
          <cell r="H43">
            <v>1.01705</v>
          </cell>
          <cell r="I43">
            <v>5.9490000000000001E-2</v>
          </cell>
          <cell r="J43">
            <v>0.35726999999999998</v>
          </cell>
          <cell r="K43">
            <v>3.8645138866465145</v>
          </cell>
          <cell r="L43">
            <v>0.83469998324607264</v>
          </cell>
          <cell r="M43">
            <v>0.69612074575681537</v>
          </cell>
          <cell r="N43">
            <v>43.74300842644778</v>
          </cell>
          <cell r="O43">
            <v>11.863131573552227</v>
          </cell>
          <cell r="P43">
            <v>0</v>
          </cell>
          <cell r="Q43">
            <v>0.20965999999999999</v>
          </cell>
          <cell r="R43">
            <v>12.072791573552228</v>
          </cell>
          <cell r="S43">
            <v>55.81580000000001</v>
          </cell>
          <cell r="U43">
            <v>26125.85</v>
          </cell>
          <cell r="V43">
            <v>1017.05</v>
          </cell>
          <cell r="W43">
            <v>59.489999999999995</v>
          </cell>
          <cell r="X43">
            <v>357.27</v>
          </cell>
          <cell r="Y43">
            <v>14007.860000000002</v>
          </cell>
          <cell r="Z43">
            <v>4068.2399999999989</v>
          </cell>
          <cell r="AA43">
            <v>5.68</v>
          </cell>
          <cell r="AB43">
            <v>45641.440000000002</v>
          </cell>
          <cell r="AC43">
            <v>9964.7000000000007</v>
          </cell>
          <cell r="AD43">
            <v>209.66</v>
          </cell>
          <cell r="AE43">
            <v>10174.36</v>
          </cell>
          <cell r="AF43">
            <v>55815.8</v>
          </cell>
          <cell r="AG43">
            <v>54381.99</v>
          </cell>
          <cell r="AH43">
            <v>44207.63</v>
          </cell>
          <cell r="AI43">
            <v>0</v>
          </cell>
          <cell r="AJ43">
            <v>44207.630000000005</v>
          </cell>
        </row>
        <row r="45">
          <cell r="C45">
            <v>450308</v>
          </cell>
          <cell r="D45" t="str">
            <v xml:space="preserve">  DIRECT LABOR TRANSPORTION      </v>
          </cell>
          <cell r="E45" t="str">
            <v>Total No.of heads</v>
          </cell>
          <cell r="F45" t="str">
            <v>CIPL + CPIPL</v>
          </cell>
          <cell r="G45">
            <v>13.004722021873249</v>
          </cell>
          <cell r="H45">
            <v>1.2812000000000001</v>
          </cell>
          <cell r="I45">
            <v>0</v>
          </cell>
          <cell r="J45">
            <v>0</v>
          </cell>
          <cell r="K45">
            <v>4.499903813796971E-2</v>
          </cell>
          <cell r="L45">
            <v>0.10058608524957936</v>
          </cell>
          <cell r="M45">
            <v>2.9117024677509817E-2</v>
          </cell>
          <cell r="N45">
            <v>14.460624169938308</v>
          </cell>
          <cell r="O45">
            <v>5.6751728098710048</v>
          </cell>
          <cell r="P45">
            <v>0</v>
          </cell>
          <cell r="Q45">
            <v>2.3823020190689853E-2</v>
          </cell>
          <cell r="R45">
            <v>5.698995830061695</v>
          </cell>
          <cell r="S45">
            <v>20.159620000000004</v>
          </cell>
          <cell r="U45">
            <v>14021.92</v>
          </cell>
          <cell r="V45">
            <v>1281.2</v>
          </cell>
          <cell r="AB45">
            <v>15303.12</v>
          </cell>
          <cell r="AC45">
            <v>4856.5</v>
          </cell>
          <cell r="AE45">
            <v>4856.5</v>
          </cell>
          <cell r="AF45">
            <v>20159.620000000003</v>
          </cell>
          <cell r="AG45">
            <v>18878.420000000002</v>
          </cell>
          <cell r="AH45">
            <v>14021.920000000002</v>
          </cell>
          <cell r="AI45">
            <v>0</v>
          </cell>
          <cell r="AJ45">
            <v>14021.92</v>
          </cell>
        </row>
        <row r="46">
          <cell r="G46">
            <v>13.004722021873249</v>
          </cell>
          <cell r="H46">
            <v>1.2812000000000001</v>
          </cell>
          <cell r="I46">
            <v>0</v>
          </cell>
          <cell r="J46">
            <v>0</v>
          </cell>
          <cell r="K46">
            <v>4.499903813796971E-2</v>
          </cell>
          <cell r="L46">
            <v>0.10058608524957936</v>
          </cell>
          <cell r="M46">
            <v>2.9117024677509817E-2</v>
          </cell>
          <cell r="N46">
            <v>14.460624169938308</v>
          </cell>
          <cell r="O46">
            <v>5.6751728098710048</v>
          </cell>
          <cell r="P46">
            <v>0</v>
          </cell>
          <cell r="Q46">
            <v>2.3823020190689853E-2</v>
          </cell>
          <cell r="R46">
            <v>5.698995830061695</v>
          </cell>
          <cell r="S46">
            <v>20.159620000000004</v>
          </cell>
          <cell r="U46">
            <v>14021.92</v>
          </cell>
          <cell r="V46">
            <v>1281.2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15303.12</v>
          </cell>
          <cell r="AC46">
            <v>4856.5</v>
          </cell>
          <cell r="AD46">
            <v>0</v>
          </cell>
          <cell r="AE46">
            <v>4856.5</v>
          </cell>
          <cell r="AF46">
            <v>20159.620000000003</v>
          </cell>
          <cell r="AG46">
            <v>18878.420000000002</v>
          </cell>
          <cell r="AH46">
            <v>14021.920000000002</v>
          </cell>
          <cell r="AI46">
            <v>0</v>
          </cell>
          <cell r="AJ46">
            <v>14021.92</v>
          </cell>
        </row>
        <row r="47"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C48">
            <v>531800</v>
          </cell>
          <cell r="D48" t="str">
            <v xml:space="preserve">  TELEPHONE AND FAX OFFICE       </v>
          </cell>
          <cell r="E48" t="str">
            <v>Staff Heads</v>
          </cell>
          <cell r="F48" t="str">
            <v>CIPL + CPIPL</v>
          </cell>
          <cell r="G48">
            <v>5.8070599144699955</v>
          </cell>
          <cell r="H48">
            <v>0.78407000000000004</v>
          </cell>
          <cell r="I48">
            <v>0.39371</v>
          </cell>
          <cell r="J48">
            <v>6.6720000000000002E-2</v>
          </cell>
          <cell r="K48">
            <v>2.0093632922041506E-2</v>
          </cell>
          <cell r="L48">
            <v>4.4915179472798668E-2</v>
          </cell>
          <cell r="M48">
            <v>1.3001762478968035E-2</v>
          </cell>
          <cell r="N48">
            <v>7.1295704893438039</v>
          </cell>
          <cell r="O48">
            <v>2.5341617049915879</v>
          </cell>
          <cell r="P48">
            <v>0</v>
          </cell>
          <cell r="Q48">
            <v>1.0637805664610211E-2</v>
          </cell>
          <cell r="R48">
            <v>2.544799510656198</v>
          </cell>
          <cell r="S48">
            <v>9.6743700000000015</v>
          </cell>
          <cell r="U48">
            <v>-7178.1</v>
          </cell>
          <cell r="V48">
            <v>784.07</v>
          </cell>
          <cell r="W48">
            <v>393.71</v>
          </cell>
          <cell r="X48">
            <v>66.72</v>
          </cell>
          <cell r="Y48">
            <v>13112.04</v>
          </cell>
          <cell r="Z48">
            <v>561.96</v>
          </cell>
          <cell r="AA48">
            <v>356.73</v>
          </cell>
          <cell r="AB48">
            <v>8097.130000000001</v>
          </cell>
          <cell r="AC48">
            <v>1576.99</v>
          </cell>
          <cell r="AD48">
            <v>0.25</v>
          </cell>
          <cell r="AE48">
            <v>1577.24</v>
          </cell>
          <cell r="AF48">
            <v>9674.3700000000008</v>
          </cell>
          <cell r="AG48">
            <v>8429.8700000000026</v>
          </cell>
          <cell r="AH48">
            <v>6852.6300000000028</v>
          </cell>
          <cell r="AI48">
            <v>0</v>
          </cell>
          <cell r="AJ48">
            <v>6852.630000000001</v>
          </cell>
        </row>
        <row r="49">
          <cell r="C49">
            <v>531803</v>
          </cell>
          <cell r="D49" t="str">
            <v xml:space="preserve">  INTERNET LEASE LINE RENT/EXPEN </v>
          </cell>
          <cell r="E49" t="str">
            <v>Staff Heads</v>
          </cell>
          <cell r="F49" t="str">
            <v>CIPL + CPIPL</v>
          </cell>
          <cell r="G49">
            <v>4.9846421761076835E-2</v>
          </cell>
          <cell r="H49">
            <v>0</v>
          </cell>
          <cell r="I49">
            <v>0</v>
          </cell>
          <cell r="J49">
            <v>0</v>
          </cell>
          <cell r="K49">
            <v>1.7247896803140772E-4</v>
          </cell>
          <cell r="L49">
            <v>3.8554122265844083E-4</v>
          </cell>
          <cell r="M49">
            <v>1.1160403813796972E-4</v>
          </cell>
          <cell r="N49">
            <v>5.0516045989904654E-2</v>
          </cell>
          <cell r="O49">
            <v>2.1752641615255187E-2</v>
          </cell>
          <cell r="P49">
            <v>0</v>
          </cell>
          <cell r="Q49">
            <v>9.1312394840157053E-5</v>
          </cell>
          <cell r="R49">
            <v>2.1843954010095343E-2</v>
          </cell>
          <cell r="S49">
            <v>7.2359999999999994E-2</v>
          </cell>
          <cell r="Y49">
            <v>72.36</v>
          </cell>
          <cell r="AB49">
            <v>72.36</v>
          </cell>
          <cell r="AE49">
            <v>0</v>
          </cell>
          <cell r="AF49">
            <v>72.36</v>
          </cell>
          <cell r="AG49">
            <v>72.36</v>
          </cell>
          <cell r="AH49">
            <v>72.36</v>
          </cell>
          <cell r="AI49">
            <v>0</v>
          </cell>
          <cell r="AJ49">
            <v>72.36</v>
          </cell>
        </row>
        <row r="50">
          <cell r="C50">
            <v>531804</v>
          </cell>
          <cell r="D50" t="str">
            <v xml:space="preserve">  TELEPHONE REIMBURSMENT         </v>
          </cell>
          <cell r="E50" t="str">
            <v>Staff Heads</v>
          </cell>
          <cell r="F50" t="str">
            <v>CIPL + CPIPL</v>
          </cell>
          <cell r="G50">
            <v>0.24375561553561415</v>
          </cell>
          <cell r="H50">
            <v>0</v>
          </cell>
          <cell r="I50">
            <v>2.4930000000000001E-2</v>
          </cell>
          <cell r="J50">
            <v>0.11943000000000001</v>
          </cell>
          <cell r="K50">
            <v>8.4344503645541232E-4</v>
          </cell>
          <cell r="L50">
            <v>1.8853477285473922E-3</v>
          </cell>
          <cell r="M50">
            <v>5.4575855300056085E-4</v>
          </cell>
          <cell r="N50">
            <v>0.39139016685361744</v>
          </cell>
          <cell r="O50">
            <v>0.10637330342120023</v>
          </cell>
          <cell r="P50">
            <v>0</v>
          </cell>
          <cell r="Q50">
            <v>4.4652972518227706E-4</v>
          </cell>
          <cell r="R50">
            <v>0.10681983314638251</v>
          </cell>
          <cell r="S50">
            <v>0.49820999999999993</v>
          </cell>
          <cell r="W50">
            <v>24.93</v>
          </cell>
          <cell r="X50">
            <v>119.43</v>
          </cell>
          <cell r="Z50">
            <v>253.85</v>
          </cell>
          <cell r="AB50">
            <v>398.21000000000004</v>
          </cell>
          <cell r="AC50">
            <v>100</v>
          </cell>
          <cell r="AE50">
            <v>100</v>
          </cell>
          <cell r="AF50">
            <v>498.21000000000004</v>
          </cell>
          <cell r="AG50">
            <v>353.85</v>
          </cell>
          <cell r="AH50">
            <v>253.85000000000002</v>
          </cell>
          <cell r="AI50">
            <v>0</v>
          </cell>
          <cell r="AJ50">
            <v>253.85</v>
          </cell>
        </row>
        <row r="51">
          <cell r="C51">
            <v>532200</v>
          </cell>
          <cell r="D51" t="str">
            <v xml:space="preserve">  POSTAGE                        </v>
          </cell>
          <cell r="E51" t="str">
            <v>Staff Heads</v>
          </cell>
          <cell r="F51" t="str">
            <v>CIPL + CPIPL</v>
          </cell>
          <cell r="G51">
            <v>1.0835879136287157E-2</v>
          </cell>
          <cell r="H51">
            <v>0</v>
          </cell>
          <cell r="I51">
            <v>0</v>
          </cell>
          <cell r="J51">
            <v>0</v>
          </cell>
          <cell r="K51">
            <v>3.7494391475042057E-5</v>
          </cell>
          <cell r="L51">
            <v>8.3810992708917536E-5</v>
          </cell>
          <cell r="M51">
            <v>2.4261076836791921E-5</v>
          </cell>
          <cell r="N51">
            <v>1.0981445597307907E-2</v>
          </cell>
          <cell r="O51">
            <v>4.7287044307347155E-3</v>
          </cell>
          <cell r="P51">
            <v>0</v>
          </cell>
          <cell r="Q51">
            <v>1.9849971957375206E-5</v>
          </cell>
          <cell r="R51">
            <v>4.7485544026920909E-3</v>
          </cell>
          <cell r="S51">
            <v>1.5729999999999997E-2</v>
          </cell>
          <cell r="Y51">
            <v>3.78</v>
          </cell>
          <cell r="AB51">
            <v>3.78</v>
          </cell>
          <cell r="AC51">
            <v>0</v>
          </cell>
          <cell r="AD51">
            <v>11.95</v>
          </cell>
          <cell r="AE51">
            <v>11.95</v>
          </cell>
          <cell r="AF51">
            <v>15.729999999999999</v>
          </cell>
          <cell r="AG51">
            <v>15.729999999999999</v>
          </cell>
          <cell r="AH51">
            <v>3.7799999999999994</v>
          </cell>
          <cell r="AI51">
            <v>0</v>
          </cell>
          <cell r="AJ51">
            <v>3.78</v>
          </cell>
        </row>
        <row r="52">
          <cell r="C52">
            <v>532202</v>
          </cell>
          <cell r="D52" t="str">
            <v xml:space="preserve">  COURIER                        </v>
          </cell>
          <cell r="E52" t="str">
            <v>Staff Heads</v>
          </cell>
          <cell r="F52" t="str">
            <v>CIPL + CPIPL</v>
          </cell>
          <cell r="G52">
            <v>1.4004667694896228E-2</v>
          </cell>
          <cell r="H52">
            <v>4.36E-2</v>
          </cell>
          <cell r="I52">
            <v>4.197E-2</v>
          </cell>
          <cell r="J52">
            <v>0.53105999999999998</v>
          </cell>
          <cell r="K52">
            <v>4.8459057767807015E-5</v>
          </cell>
          <cell r="L52">
            <v>1.0832024677509803E-4</v>
          </cell>
          <cell r="M52">
            <v>3.135586090858101E-5</v>
          </cell>
          <cell r="N52">
            <v>0.63082280286034775</v>
          </cell>
          <cell r="O52">
            <v>6.111542344363426E-3</v>
          </cell>
          <cell r="P52">
            <v>0</v>
          </cell>
          <cell r="Q52">
            <v>2.5654795288839004E-5</v>
          </cell>
          <cell r="R52">
            <v>6.1371971396522651E-3</v>
          </cell>
          <cell r="S52">
            <v>0.63695999999999997</v>
          </cell>
          <cell r="V52">
            <v>43.6</v>
          </cell>
          <cell r="W52">
            <v>41.97</v>
          </cell>
          <cell r="X52">
            <v>531.05999999999995</v>
          </cell>
          <cell r="Y52">
            <v>8.4499999999999993</v>
          </cell>
          <cell r="Z52">
            <v>3.35</v>
          </cell>
          <cell r="AA52">
            <v>8.5299999999999994</v>
          </cell>
          <cell r="AB52">
            <v>636.95999999999992</v>
          </cell>
          <cell r="AE52">
            <v>0</v>
          </cell>
          <cell r="AF52">
            <v>636.95999999999992</v>
          </cell>
          <cell r="AG52">
            <v>20.329999999999977</v>
          </cell>
          <cell r="AH52">
            <v>20.329999999999977</v>
          </cell>
          <cell r="AI52">
            <v>0</v>
          </cell>
          <cell r="AJ52">
            <v>20.329999999999998</v>
          </cell>
        </row>
        <row r="53">
          <cell r="G53">
            <v>6.1255024985978705</v>
          </cell>
          <cell r="H53">
            <v>0.82767000000000002</v>
          </cell>
          <cell r="I53">
            <v>0.46061000000000002</v>
          </cell>
          <cell r="J53">
            <v>0.71721000000000001</v>
          </cell>
          <cell r="K53">
            <v>2.1195510375771179E-2</v>
          </cell>
          <cell r="L53">
            <v>4.7378199663488517E-2</v>
          </cell>
          <cell r="M53">
            <v>1.3714742007851938E-2</v>
          </cell>
          <cell r="N53">
            <v>8.2132809506449806</v>
          </cell>
          <cell r="O53">
            <v>2.6731278968031416</v>
          </cell>
          <cell r="P53">
            <v>0</v>
          </cell>
          <cell r="Q53">
            <v>1.1221152551878857E-2</v>
          </cell>
          <cell r="R53">
            <v>2.6843490493550202</v>
          </cell>
          <cell r="S53">
            <v>10.897630000000001</v>
          </cell>
          <cell r="U53">
            <v>-7178.1</v>
          </cell>
          <cell r="V53">
            <v>827.67000000000007</v>
          </cell>
          <cell r="W53">
            <v>460.61</v>
          </cell>
          <cell r="X53">
            <v>717.20999999999992</v>
          </cell>
          <cell r="Y53">
            <v>13196.630000000003</v>
          </cell>
          <cell r="Z53">
            <v>819.16000000000008</v>
          </cell>
          <cell r="AA53">
            <v>365.26</v>
          </cell>
          <cell r="AB53">
            <v>9208.44</v>
          </cell>
          <cell r="AC53">
            <v>1676.99</v>
          </cell>
          <cell r="AD53">
            <v>12.2</v>
          </cell>
          <cell r="AE53">
            <v>1689.19</v>
          </cell>
          <cell r="AF53">
            <v>10897.630000000001</v>
          </cell>
          <cell r="AG53">
            <v>8892.1400000000031</v>
          </cell>
          <cell r="AH53">
            <v>7202.9500000000025</v>
          </cell>
          <cell r="AI53">
            <v>0</v>
          </cell>
          <cell r="AJ53">
            <v>7202.9500000000007</v>
          </cell>
        </row>
        <row r="55">
          <cell r="C55">
            <v>530200</v>
          </cell>
          <cell r="D55" t="str">
            <v xml:space="preserve">  LEASE EXPENSE                  </v>
          </cell>
          <cell r="E55" t="str">
            <v>No.of Units</v>
          </cell>
          <cell r="F55" t="str">
            <v>CIPL + CPIPL</v>
          </cell>
          <cell r="G55">
            <v>12.896420000000006</v>
          </cell>
          <cell r="H55">
            <v>1.9741199999999999</v>
          </cell>
          <cell r="I55">
            <v>0.90651999999999999</v>
          </cell>
          <cell r="J55">
            <v>1.0744200000000002</v>
          </cell>
          <cell r="K55">
            <v>0.47549000000000019</v>
          </cell>
          <cell r="L55">
            <v>0.35968000000000017</v>
          </cell>
          <cell r="M55">
            <v>0</v>
          </cell>
          <cell r="N55">
            <v>17.686650000000007</v>
          </cell>
          <cell r="O55">
            <v>3.9480200000000014</v>
          </cell>
          <cell r="P55">
            <v>0</v>
          </cell>
          <cell r="Q55">
            <v>0</v>
          </cell>
          <cell r="R55">
            <v>3.9480200000000014</v>
          </cell>
          <cell r="S55">
            <v>21.634670000000007</v>
          </cell>
          <cell r="U55">
            <v>12896.42</v>
          </cell>
          <cell r="V55">
            <v>1974.12</v>
          </cell>
          <cell r="W55">
            <v>906.52</v>
          </cell>
          <cell r="X55">
            <v>1074.42</v>
          </cell>
          <cell r="Y55">
            <v>475.49</v>
          </cell>
          <cell r="Z55">
            <v>359.68</v>
          </cell>
          <cell r="AB55">
            <v>17686.650000000005</v>
          </cell>
          <cell r="AC55">
            <v>3948.02</v>
          </cell>
          <cell r="AD55">
            <v>0</v>
          </cell>
          <cell r="AE55">
            <v>3948.02</v>
          </cell>
          <cell r="AF55">
            <v>21634.670000000006</v>
          </cell>
          <cell r="AG55">
            <v>17679.610000000008</v>
          </cell>
          <cell r="AH55">
            <v>13731.590000000007</v>
          </cell>
          <cell r="AI55">
            <v>0</v>
          </cell>
          <cell r="AJ55">
            <v>13731.59</v>
          </cell>
        </row>
        <row r="56">
          <cell r="C56">
            <v>531600</v>
          </cell>
          <cell r="D56" t="str">
            <v xml:space="preserve">  UTILITIES WATER                </v>
          </cell>
          <cell r="E56" t="str">
            <v>GL Figures</v>
          </cell>
          <cell r="F56" t="str">
            <v>Separate</v>
          </cell>
          <cell r="G56">
            <v>10.250729999999999</v>
          </cell>
          <cell r="H56">
            <v>1.423E-2</v>
          </cell>
          <cell r="I56">
            <v>4.65E-2</v>
          </cell>
          <cell r="J56">
            <v>3.0800000000000003E-3</v>
          </cell>
          <cell r="K56">
            <v>0.10166</v>
          </cell>
          <cell r="L56">
            <v>0.10883</v>
          </cell>
          <cell r="M56">
            <v>0</v>
          </cell>
          <cell r="N56">
            <v>10.525029999999999</v>
          </cell>
          <cell r="O56">
            <v>1.75932</v>
          </cell>
          <cell r="P56">
            <v>0</v>
          </cell>
          <cell r="Q56">
            <v>0</v>
          </cell>
          <cell r="R56">
            <v>1.75932</v>
          </cell>
          <cell r="S56">
            <v>12.28435</v>
          </cell>
          <cell r="U56">
            <v>10250.73</v>
          </cell>
          <cell r="V56">
            <v>14.23</v>
          </cell>
          <cell r="W56">
            <v>46.5</v>
          </cell>
          <cell r="X56">
            <v>3.08</v>
          </cell>
          <cell r="Y56">
            <v>101.66</v>
          </cell>
          <cell r="Z56">
            <v>108.83</v>
          </cell>
          <cell r="AB56">
            <v>10525.029999999999</v>
          </cell>
          <cell r="AC56">
            <v>1759.32</v>
          </cell>
          <cell r="AD56">
            <v>0</v>
          </cell>
          <cell r="AE56">
            <v>1759.32</v>
          </cell>
          <cell r="AF56">
            <v>12284.349999999999</v>
          </cell>
          <cell r="AG56">
            <v>12220.539999999999</v>
          </cell>
          <cell r="AH56">
            <v>10461.219999999999</v>
          </cell>
          <cell r="AI56">
            <v>0</v>
          </cell>
          <cell r="AJ56">
            <v>10461.219999999999</v>
          </cell>
        </row>
        <row r="57">
          <cell r="G57">
            <v>23.147150000000003</v>
          </cell>
          <cell r="H57">
            <v>1.9883499999999998</v>
          </cell>
          <cell r="I57">
            <v>0.95301999999999998</v>
          </cell>
          <cell r="J57">
            <v>1.0775000000000001</v>
          </cell>
          <cell r="K57">
            <v>0.57715000000000016</v>
          </cell>
          <cell r="L57">
            <v>0.46851000000000015</v>
          </cell>
          <cell r="M57">
            <v>0</v>
          </cell>
          <cell r="N57">
            <v>28.211680000000008</v>
          </cell>
          <cell r="O57">
            <v>5.7073400000000012</v>
          </cell>
          <cell r="P57">
            <v>0</v>
          </cell>
          <cell r="Q57">
            <v>0</v>
          </cell>
          <cell r="R57">
            <v>5.7073400000000012</v>
          </cell>
          <cell r="S57">
            <v>33.919020000000003</v>
          </cell>
          <cell r="U57">
            <v>23147.15</v>
          </cell>
          <cell r="V57">
            <v>1988.35</v>
          </cell>
          <cell r="W57">
            <v>953.02</v>
          </cell>
          <cell r="X57">
            <v>1077.5</v>
          </cell>
          <cell r="Y57">
            <v>577.15</v>
          </cell>
          <cell r="Z57">
            <v>468.51</v>
          </cell>
          <cell r="AA57">
            <v>0</v>
          </cell>
          <cell r="AB57">
            <v>28211.680000000004</v>
          </cell>
          <cell r="AC57">
            <v>5707.34</v>
          </cell>
          <cell r="AD57">
            <v>0</v>
          </cell>
          <cell r="AE57">
            <v>5707.34</v>
          </cell>
          <cell r="AF57">
            <v>33919.020000000004</v>
          </cell>
          <cell r="AG57">
            <v>29900.150000000009</v>
          </cell>
          <cell r="AH57">
            <v>24192.810000000005</v>
          </cell>
          <cell r="AI57">
            <v>0</v>
          </cell>
          <cell r="AJ57">
            <v>24192.809999999998</v>
          </cell>
        </row>
        <row r="59">
          <cell r="C59">
            <v>530302</v>
          </cell>
          <cell r="D59" t="str">
            <v xml:space="preserve">  EQUIP MAINTENANCE - TEST EQUIP </v>
          </cell>
          <cell r="E59" t="str">
            <v>GL Figures</v>
          </cell>
          <cell r="F59" t="str">
            <v>Separate</v>
          </cell>
          <cell r="G59">
            <v>51.794110000000003</v>
          </cell>
          <cell r="H59">
            <v>0</v>
          </cell>
          <cell r="I59">
            <v>0</v>
          </cell>
          <cell r="J59">
            <v>0</v>
          </cell>
          <cell r="K59">
            <v>4.4586199999999998</v>
          </cell>
          <cell r="L59">
            <v>0</v>
          </cell>
          <cell r="M59">
            <v>0</v>
          </cell>
          <cell r="N59">
            <v>56.25273</v>
          </cell>
          <cell r="O59">
            <v>7.6464099999999995</v>
          </cell>
          <cell r="P59">
            <v>0</v>
          </cell>
          <cell r="Q59">
            <v>0</v>
          </cell>
          <cell r="R59">
            <v>7.6464099999999995</v>
          </cell>
          <cell r="S59">
            <v>63.899140000000003</v>
          </cell>
          <cell r="U59">
            <v>51794.11</v>
          </cell>
          <cell r="Y59">
            <v>4458.62</v>
          </cell>
          <cell r="AB59">
            <v>56252.73</v>
          </cell>
          <cell r="AC59">
            <v>7646.41</v>
          </cell>
          <cell r="AE59">
            <v>7646.41</v>
          </cell>
          <cell r="AF59">
            <v>63899.14</v>
          </cell>
          <cell r="AG59">
            <v>63899.14</v>
          </cell>
          <cell r="AH59">
            <v>56252.729999999996</v>
          </cell>
          <cell r="AI59">
            <v>0</v>
          </cell>
          <cell r="AJ59">
            <v>56252.73</v>
          </cell>
        </row>
        <row r="60">
          <cell r="C60">
            <v>530306</v>
          </cell>
          <cell r="D60" t="str">
            <v xml:space="preserve">  INSTRUMENT CALIBRATION         </v>
          </cell>
          <cell r="E60" t="str">
            <v>GL Figures</v>
          </cell>
          <cell r="F60" t="str">
            <v>Separate</v>
          </cell>
          <cell r="G60">
            <v>4.4073000000000002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4.4073000000000002</v>
          </cell>
          <cell r="O60">
            <v>2.0985100000000001</v>
          </cell>
          <cell r="P60">
            <v>0</v>
          </cell>
          <cell r="Q60">
            <v>0</v>
          </cell>
          <cell r="R60">
            <v>2.0985100000000001</v>
          </cell>
          <cell r="S60">
            <v>6.5058100000000003</v>
          </cell>
          <cell r="U60">
            <v>4407.3</v>
          </cell>
          <cell r="AB60">
            <v>4407.3</v>
          </cell>
          <cell r="AC60">
            <v>2098.5100000000002</v>
          </cell>
          <cell r="AE60">
            <v>2098.5100000000002</v>
          </cell>
          <cell r="AF60">
            <v>6505.81</v>
          </cell>
          <cell r="AG60">
            <v>6505.81</v>
          </cell>
          <cell r="AH60">
            <v>4407.3</v>
          </cell>
          <cell r="AI60">
            <v>0</v>
          </cell>
          <cell r="AJ60">
            <v>4407.3</v>
          </cell>
        </row>
        <row r="61">
          <cell r="C61">
            <v>531200</v>
          </cell>
          <cell r="D61" t="str">
            <v xml:space="preserve">  FACILITIES MAINTENANCE         </v>
          </cell>
          <cell r="E61" t="str">
            <v>GL Figures</v>
          </cell>
          <cell r="F61" t="str">
            <v>Separate</v>
          </cell>
          <cell r="G61">
            <v>5.70261</v>
          </cell>
          <cell r="H61">
            <v>0</v>
          </cell>
          <cell r="I61">
            <v>0</v>
          </cell>
          <cell r="J61">
            <v>0</v>
          </cell>
          <cell r="K61">
            <v>2.0667499999999999</v>
          </cell>
          <cell r="L61">
            <v>0</v>
          </cell>
          <cell r="M61">
            <v>0</v>
          </cell>
          <cell r="N61">
            <v>7.7693599999999998</v>
          </cell>
          <cell r="O61">
            <v>1.32707</v>
          </cell>
          <cell r="P61">
            <v>0</v>
          </cell>
          <cell r="Q61">
            <v>0</v>
          </cell>
          <cell r="R61">
            <v>1.32707</v>
          </cell>
          <cell r="S61">
            <v>9.0964299999999998</v>
          </cell>
          <cell r="U61">
            <v>5702.61</v>
          </cell>
          <cell r="Y61">
            <v>2066.75</v>
          </cell>
          <cell r="AB61">
            <v>7769.36</v>
          </cell>
          <cell r="AC61">
            <v>1327.07</v>
          </cell>
          <cell r="AE61">
            <v>1327.07</v>
          </cell>
          <cell r="AF61">
            <v>9096.43</v>
          </cell>
          <cell r="AG61">
            <v>9096.43</v>
          </cell>
          <cell r="AH61">
            <v>7769.3600000000006</v>
          </cell>
          <cell r="AI61">
            <v>0</v>
          </cell>
          <cell r="AJ61">
            <v>7769.36</v>
          </cell>
        </row>
        <row r="62">
          <cell r="C62">
            <v>531201</v>
          </cell>
          <cell r="D62" t="str">
            <v xml:space="preserve">  PLANT &amp; M/C REPAIR AND MAIN.   </v>
          </cell>
          <cell r="E62" t="str">
            <v>GL Figures</v>
          </cell>
          <cell r="F62" t="str">
            <v>Separate</v>
          </cell>
          <cell r="G62">
            <v>7.5609000000000002</v>
          </cell>
          <cell r="H62">
            <v>0.27644000000000002</v>
          </cell>
          <cell r="I62">
            <v>2.5779099999999997</v>
          </cell>
          <cell r="J62">
            <v>0.36720999999999998</v>
          </cell>
          <cell r="K62">
            <v>3.0795600000000003</v>
          </cell>
          <cell r="L62">
            <v>0</v>
          </cell>
          <cell r="M62">
            <v>0</v>
          </cell>
          <cell r="N62">
            <v>13.862020000000001</v>
          </cell>
          <cell r="O62">
            <v>6.8681200000000011</v>
          </cell>
          <cell r="P62">
            <v>0</v>
          </cell>
          <cell r="Q62">
            <v>0</v>
          </cell>
          <cell r="R62">
            <v>6.8681200000000011</v>
          </cell>
          <cell r="S62">
            <v>20.730140000000002</v>
          </cell>
          <cell r="U62">
            <v>7560.9</v>
          </cell>
          <cell r="V62">
            <v>276.44</v>
          </cell>
          <cell r="W62">
            <v>2577.91</v>
          </cell>
          <cell r="X62">
            <v>367.21</v>
          </cell>
          <cell r="Y62">
            <v>3079.56</v>
          </cell>
          <cell r="AB62">
            <v>13862.019999999999</v>
          </cell>
          <cell r="AC62">
            <v>6868.12</v>
          </cell>
          <cell r="AE62">
            <v>6868.12</v>
          </cell>
          <cell r="AF62">
            <v>20730.14</v>
          </cell>
          <cell r="AG62">
            <v>17508.580000000002</v>
          </cell>
          <cell r="AH62">
            <v>10640.460000000003</v>
          </cell>
          <cell r="AI62">
            <v>0</v>
          </cell>
          <cell r="AJ62">
            <v>10640.46</v>
          </cell>
        </row>
        <row r="63">
          <cell r="C63">
            <v>531202</v>
          </cell>
          <cell r="D63" t="str">
            <v xml:space="preserve">  BLDG FUR. OTH REPAIR AND MAIN. </v>
          </cell>
          <cell r="E63" t="str">
            <v>GL Figures</v>
          </cell>
          <cell r="F63" t="str">
            <v>Separate</v>
          </cell>
          <cell r="G63">
            <v>15.13527</v>
          </cell>
          <cell r="H63">
            <v>6.3259999999999997E-2</v>
          </cell>
          <cell r="I63">
            <v>1.3065199999999999</v>
          </cell>
          <cell r="J63">
            <v>0.98353000000000002</v>
          </cell>
          <cell r="K63">
            <v>1.2664000000000002</v>
          </cell>
          <cell r="L63">
            <v>5.9300000000000005E-2</v>
          </cell>
          <cell r="M63">
            <v>0</v>
          </cell>
          <cell r="N63">
            <v>18.81428</v>
          </cell>
          <cell r="O63">
            <v>1.28345</v>
          </cell>
          <cell r="P63">
            <v>0</v>
          </cell>
          <cell r="Q63">
            <v>0</v>
          </cell>
          <cell r="R63">
            <v>1.28345</v>
          </cell>
          <cell r="S63">
            <v>20.097729999999999</v>
          </cell>
          <cell r="U63">
            <v>15135.27</v>
          </cell>
          <cell r="V63">
            <v>63.26</v>
          </cell>
          <cell r="W63">
            <v>1306.52</v>
          </cell>
          <cell r="X63">
            <v>983.53</v>
          </cell>
          <cell r="Y63">
            <v>1266.4000000000001</v>
          </cell>
          <cell r="Z63">
            <v>59.3</v>
          </cell>
          <cell r="AB63">
            <v>18814.28</v>
          </cell>
          <cell r="AC63">
            <v>1283.45</v>
          </cell>
          <cell r="AE63">
            <v>1283.45</v>
          </cell>
          <cell r="AF63">
            <v>20097.73</v>
          </cell>
          <cell r="AG63">
            <v>17744.420000000002</v>
          </cell>
          <cell r="AH63">
            <v>16460.97</v>
          </cell>
          <cell r="AI63">
            <v>0</v>
          </cell>
          <cell r="AJ63">
            <v>16460.97</v>
          </cell>
        </row>
        <row r="64">
          <cell r="G64">
            <v>84.600190000000012</v>
          </cell>
          <cell r="H64">
            <v>0.3397</v>
          </cell>
          <cell r="I64">
            <v>3.8844299999999996</v>
          </cell>
          <cell r="J64">
            <v>1.3507400000000001</v>
          </cell>
          <cell r="K64">
            <v>10.87133</v>
          </cell>
          <cell r="L64">
            <v>5.9300000000000005E-2</v>
          </cell>
          <cell r="M64">
            <v>0</v>
          </cell>
          <cell r="N64">
            <v>101.10569</v>
          </cell>
          <cell r="O64">
            <v>19.223559999999999</v>
          </cell>
          <cell r="P64">
            <v>0</v>
          </cell>
          <cell r="Q64">
            <v>0</v>
          </cell>
          <cell r="R64">
            <v>19.223559999999999</v>
          </cell>
          <cell r="S64">
            <v>120.32925</v>
          </cell>
          <cell r="U64">
            <v>84600.19</v>
          </cell>
          <cell r="V64">
            <v>339.7</v>
          </cell>
          <cell r="W64">
            <v>3884.43</v>
          </cell>
          <cell r="X64">
            <v>1350.74</v>
          </cell>
          <cell r="Y64">
            <v>10871.33</v>
          </cell>
          <cell r="Z64">
            <v>59.3</v>
          </cell>
          <cell r="AA64">
            <v>0</v>
          </cell>
          <cell r="AB64">
            <v>101105.69</v>
          </cell>
          <cell r="AC64">
            <v>19223.560000000001</v>
          </cell>
          <cell r="AD64">
            <v>0</v>
          </cell>
          <cell r="AE64">
            <v>19223.560000000001</v>
          </cell>
          <cell r="AF64">
            <v>120329.25</v>
          </cell>
          <cell r="AG64">
            <v>114754.38</v>
          </cell>
          <cell r="AH64">
            <v>95530.82</v>
          </cell>
          <cell r="AI64">
            <v>0</v>
          </cell>
          <cell r="AJ64">
            <v>95530.82</v>
          </cell>
        </row>
        <row r="66">
          <cell r="C66">
            <v>531102</v>
          </cell>
          <cell r="D66" t="str">
            <v xml:space="preserve">  INSURANCE                      </v>
          </cell>
          <cell r="E66" t="str">
            <v>GL Figures</v>
          </cell>
          <cell r="F66" t="str">
            <v>Separate</v>
          </cell>
          <cell r="G66">
            <v>6.5454799999999995</v>
          </cell>
          <cell r="H66">
            <v>0.82372000000000001</v>
          </cell>
          <cell r="I66">
            <v>0</v>
          </cell>
          <cell r="J66">
            <v>0.86274000000000006</v>
          </cell>
          <cell r="K66">
            <v>0</v>
          </cell>
          <cell r="L66">
            <v>0.62722</v>
          </cell>
          <cell r="M66">
            <v>0</v>
          </cell>
          <cell r="N66">
            <v>8.8591599999999993</v>
          </cell>
          <cell r="O66">
            <v>0</v>
          </cell>
          <cell r="Q66">
            <v>0.83699999999999997</v>
          </cell>
          <cell r="R66">
            <v>0.83699999999999997</v>
          </cell>
          <cell r="S66">
            <v>9.696159999999999</v>
          </cell>
          <cell r="U66">
            <v>6545.48</v>
          </cell>
          <cell r="V66">
            <v>823.72</v>
          </cell>
          <cell r="X66">
            <v>862.74</v>
          </cell>
          <cell r="Z66">
            <v>627.22</v>
          </cell>
          <cell r="AB66">
            <v>8859.16</v>
          </cell>
          <cell r="AD66">
            <v>837</v>
          </cell>
          <cell r="AE66">
            <v>837</v>
          </cell>
          <cell r="AF66">
            <v>9696.16</v>
          </cell>
          <cell r="AG66">
            <v>8009.7</v>
          </cell>
          <cell r="AH66">
            <v>7172.7</v>
          </cell>
          <cell r="AI66">
            <v>0</v>
          </cell>
          <cell r="AJ66">
            <v>7172.7</v>
          </cell>
        </row>
        <row r="67">
          <cell r="G67">
            <v>6.5454799999999995</v>
          </cell>
          <cell r="H67">
            <v>0.82372000000000001</v>
          </cell>
          <cell r="I67">
            <v>0</v>
          </cell>
          <cell r="J67">
            <v>0.86274000000000006</v>
          </cell>
          <cell r="K67">
            <v>0</v>
          </cell>
          <cell r="L67">
            <v>0.62722</v>
          </cell>
          <cell r="M67">
            <v>0</v>
          </cell>
          <cell r="N67">
            <v>8.8591599999999993</v>
          </cell>
          <cell r="O67">
            <v>0</v>
          </cell>
          <cell r="P67">
            <v>0</v>
          </cell>
          <cell r="Q67">
            <v>0.83699999999999997</v>
          </cell>
          <cell r="R67">
            <v>0.83699999999999997</v>
          </cell>
          <cell r="S67">
            <v>9.696159999999999</v>
          </cell>
          <cell r="U67">
            <v>6545.48</v>
          </cell>
          <cell r="V67">
            <v>823.72</v>
          </cell>
          <cell r="W67">
            <v>0</v>
          </cell>
          <cell r="X67">
            <v>862.74</v>
          </cell>
          <cell r="Y67">
            <v>0</v>
          </cell>
          <cell r="Z67">
            <v>627.22</v>
          </cell>
          <cell r="AA67">
            <v>0</v>
          </cell>
          <cell r="AB67">
            <v>8859.16</v>
          </cell>
          <cell r="AC67">
            <v>0</v>
          </cell>
          <cell r="AD67">
            <v>837</v>
          </cell>
          <cell r="AE67">
            <v>837</v>
          </cell>
          <cell r="AF67">
            <v>9696.16</v>
          </cell>
          <cell r="AG67">
            <v>8009.7</v>
          </cell>
          <cell r="AH67">
            <v>7172.7</v>
          </cell>
          <cell r="AI67">
            <v>0</v>
          </cell>
          <cell r="AJ67">
            <v>7172.7</v>
          </cell>
        </row>
        <row r="69">
          <cell r="C69">
            <v>400601</v>
          </cell>
          <cell r="D69" t="str">
            <v xml:space="preserve">  CLG. &amp; FREIGHT FWD CHGS IMPORT </v>
          </cell>
          <cell r="E69" t="str">
            <v>GL Figures</v>
          </cell>
          <cell r="F69" t="str">
            <v>Separate</v>
          </cell>
          <cell r="G69">
            <v>48.949559999999998</v>
          </cell>
          <cell r="H69">
            <v>0.19297999999999998</v>
          </cell>
          <cell r="I69">
            <v>5.2690000000000001E-2</v>
          </cell>
          <cell r="J69">
            <v>1.0820399999999999</v>
          </cell>
          <cell r="K69">
            <v>0</v>
          </cell>
          <cell r="L69">
            <v>0</v>
          </cell>
          <cell r="M69">
            <v>0</v>
          </cell>
          <cell r="N69">
            <v>50.277269999999994</v>
          </cell>
          <cell r="O69">
            <v>12.601850000000001</v>
          </cell>
          <cell r="Q69">
            <v>0</v>
          </cell>
          <cell r="R69">
            <v>12.601850000000001</v>
          </cell>
          <cell r="S69">
            <v>62.879119999999993</v>
          </cell>
          <cell r="U69">
            <v>48949.56</v>
          </cell>
          <cell r="V69">
            <v>192.98</v>
          </cell>
          <cell r="W69">
            <v>52.69</v>
          </cell>
          <cell r="X69">
            <v>1082.04</v>
          </cell>
          <cell r="AB69">
            <v>50277.270000000004</v>
          </cell>
          <cell r="AC69">
            <v>12601.85</v>
          </cell>
          <cell r="AE69">
            <v>12601.85</v>
          </cell>
          <cell r="AF69">
            <v>62879.12</v>
          </cell>
          <cell r="AG69">
            <v>61551.409999999996</v>
          </cell>
          <cell r="AH69">
            <v>48949.56</v>
          </cell>
          <cell r="AI69">
            <v>0</v>
          </cell>
          <cell r="AJ69">
            <v>48949.56</v>
          </cell>
        </row>
        <row r="70">
          <cell r="C70">
            <v>400800</v>
          </cell>
          <cell r="D70" t="str">
            <v xml:space="preserve">  FREIGHT OUT                    </v>
          </cell>
          <cell r="E70" t="str">
            <v>GL Figures</v>
          </cell>
          <cell r="F70" t="str">
            <v>Separate</v>
          </cell>
          <cell r="G70">
            <v>71.637929999999997</v>
          </cell>
          <cell r="H70">
            <v>0.74626999999999999</v>
          </cell>
          <cell r="I70">
            <v>0</v>
          </cell>
          <cell r="J70">
            <v>2.2544599999999999</v>
          </cell>
          <cell r="K70">
            <v>2.6000000000000003E-4</v>
          </cell>
          <cell r="L70">
            <v>0</v>
          </cell>
          <cell r="M70">
            <v>0</v>
          </cell>
          <cell r="N70">
            <v>74.638919999999985</v>
          </cell>
          <cell r="O70">
            <v>47.732019999999999</v>
          </cell>
          <cell r="Q70">
            <v>0</v>
          </cell>
          <cell r="R70">
            <v>47.732019999999999</v>
          </cell>
          <cell r="S70">
            <v>122.37093999999999</v>
          </cell>
          <cell r="U70">
            <v>71637.929999999993</v>
          </cell>
          <cell r="V70">
            <v>746.27</v>
          </cell>
          <cell r="X70">
            <v>2254.46</v>
          </cell>
          <cell r="Y70">
            <v>0.26</v>
          </cell>
          <cell r="AB70">
            <v>74638.92</v>
          </cell>
          <cell r="AC70">
            <v>47732.02</v>
          </cell>
          <cell r="AE70">
            <v>47732.02</v>
          </cell>
          <cell r="AF70">
            <v>122370.94</v>
          </cell>
          <cell r="AG70">
            <v>119370.20999999999</v>
          </cell>
          <cell r="AH70">
            <v>71638.19</v>
          </cell>
          <cell r="AI70">
            <v>0</v>
          </cell>
          <cell r="AJ70">
            <v>71638.189999999988</v>
          </cell>
        </row>
        <row r="71">
          <cell r="C71">
            <v>400801</v>
          </cell>
          <cell r="D71" t="str">
            <v xml:space="preserve">  CLG. &amp; FREIGHT FWD. EXPORT     </v>
          </cell>
          <cell r="E71" t="str">
            <v>GL Figures</v>
          </cell>
          <cell r="F71" t="str">
            <v>Separate</v>
          </cell>
          <cell r="G71">
            <v>7.1375999999999999</v>
          </cell>
          <cell r="H71">
            <v>0</v>
          </cell>
          <cell r="I71">
            <v>0</v>
          </cell>
          <cell r="J71">
            <v>0.14163999999999999</v>
          </cell>
          <cell r="K71">
            <v>0</v>
          </cell>
          <cell r="L71">
            <v>0</v>
          </cell>
          <cell r="M71">
            <v>0</v>
          </cell>
          <cell r="N71">
            <v>7.2792399999999997</v>
          </cell>
          <cell r="O71">
            <v>2.4905599999999999</v>
          </cell>
          <cell r="Q71">
            <v>0</v>
          </cell>
          <cell r="R71">
            <v>2.4905599999999999</v>
          </cell>
          <cell r="S71">
            <v>9.7698</v>
          </cell>
          <cell r="U71">
            <v>7137.6</v>
          </cell>
          <cell r="X71">
            <v>141.63999999999999</v>
          </cell>
          <cell r="AB71">
            <v>7279.2400000000007</v>
          </cell>
          <cell r="AC71">
            <v>2490.56</v>
          </cell>
          <cell r="AE71">
            <v>2490.56</v>
          </cell>
          <cell r="AF71">
            <v>9769.8000000000011</v>
          </cell>
          <cell r="AG71">
            <v>9628.1600000000017</v>
          </cell>
          <cell r="AH71">
            <v>7137.6000000000022</v>
          </cell>
          <cell r="AI71">
            <v>0</v>
          </cell>
          <cell r="AJ71">
            <v>7137.6</v>
          </cell>
        </row>
        <row r="72">
          <cell r="E72" t="str">
            <v>GL Figures</v>
          </cell>
          <cell r="F72" t="str">
            <v>Separate</v>
          </cell>
          <cell r="G72">
            <v>127.72509000000001</v>
          </cell>
          <cell r="H72">
            <v>0.93924999999999992</v>
          </cell>
          <cell r="I72">
            <v>5.2690000000000001E-2</v>
          </cell>
          <cell r="J72">
            <v>3.4781399999999998</v>
          </cell>
          <cell r="K72">
            <v>2.6000000000000003E-4</v>
          </cell>
          <cell r="L72">
            <v>0</v>
          </cell>
          <cell r="M72">
            <v>0</v>
          </cell>
          <cell r="N72">
            <v>132.19542999999996</v>
          </cell>
          <cell r="O72">
            <v>62.82443</v>
          </cell>
          <cell r="P72">
            <v>0</v>
          </cell>
          <cell r="Q72">
            <v>0</v>
          </cell>
          <cell r="R72">
            <v>62.82443</v>
          </cell>
          <cell r="S72">
            <v>195.01985999999999</v>
          </cell>
          <cell r="U72">
            <v>127725.09</v>
          </cell>
          <cell r="V72">
            <v>939.25</v>
          </cell>
          <cell r="W72">
            <v>52.69</v>
          </cell>
          <cell r="X72">
            <v>3478.14</v>
          </cell>
          <cell r="Y72">
            <v>0.26</v>
          </cell>
          <cell r="Z72">
            <v>0</v>
          </cell>
          <cell r="AA72">
            <v>0</v>
          </cell>
          <cell r="AB72">
            <v>132195.43</v>
          </cell>
          <cell r="AC72">
            <v>62824.429999999993</v>
          </cell>
          <cell r="AD72">
            <v>0</v>
          </cell>
          <cell r="AE72">
            <v>62824.429999999993</v>
          </cell>
          <cell r="AF72">
            <v>195019.86</v>
          </cell>
          <cell r="AG72">
            <v>190549.78</v>
          </cell>
          <cell r="AH72">
            <v>127725.35</v>
          </cell>
          <cell r="AI72">
            <v>0</v>
          </cell>
          <cell r="AJ72">
            <v>127725.34999999999</v>
          </cell>
        </row>
        <row r="74">
          <cell r="C74">
            <v>532500</v>
          </cell>
          <cell r="D74" t="str">
            <v xml:space="preserve">  LEGAL                          </v>
          </cell>
          <cell r="E74" t="str">
            <v>GL Figures</v>
          </cell>
          <cell r="F74" t="str">
            <v>Separate</v>
          </cell>
          <cell r="G74">
            <v>0</v>
          </cell>
          <cell r="H74">
            <v>0</v>
          </cell>
          <cell r="I74">
            <v>0</v>
          </cell>
          <cell r="J74">
            <v>3.3989999999999999E-2</v>
          </cell>
          <cell r="K74">
            <v>0</v>
          </cell>
          <cell r="L74">
            <v>0</v>
          </cell>
          <cell r="M74">
            <v>0</v>
          </cell>
          <cell r="N74">
            <v>3.3989999999999999E-2</v>
          </cell>
          <cell r="O74">
            <v>0</v>
          </cell>
          <cell r="Q74">
            <v>0</v>
          </cell>
          <cell r="R74">
            <v>0</v>
          </cell>
          <cell r="S74">
            <v>3.3989999999999999E-2</v>
          </cell>
          <cell r="X74">
            <v>33.99</v>
          </cell>
          <cell r="AB74">
            <v>33.99</v>
          </cell>
          <cell r="AE74">
            <v>0</v>
          </cell>
          <cell r="AF74">
            <v>33.99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</row>
        <row r="75">
          <cell r="C75">
            <v>532600</v>
          </cell>
          <cell r="D75" t="str">
            <v xml:space="preserve">  AUDIT AND TAX FEES             </v>
          </cell>
          <cell r="E75" t="str">
            <v>GL Figures</v>
          </cell>
          <cell r="F75" t="str">
            <v>Separate</v>
          </cell>
          <cell r="G75">
            <v>1E-3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2.8716599999999999</v>
          </cell>
          <cell r="M75">
            <v>0</v>
          </cell>
          <cell r="N75">
            <v>2.8726599999999998</v>
          </cell>
          <cell r="O75">
            <v>0</v>
          </cell>
          <cell r="Q75">
            <v>1.3597699999999999</v>
          </cell>
          <cell r="R75">
            <v>1.3597699999999999</v>
          </cell>
          <cell r="S75">
            <v>4.2324299999999999</v>
          </cell>
          <cell r="U75">
            <v>1</v>
          </cell>
          <cell r="Z75">
            <v>2871.66</v>
          </cell>
          <cell r="AB75">
            <v>2872.66</v>
          </cell>
          <cell r="AD75">
            <v>1359.77</v>
          </cell>
          <cell r="AE75">
            <v>1359.77</v>
          </cell>
          <cell r="AF75">
            <v>4232.43</v>
          </cell>
          <cell r="AG75">
            <v>4232.43</v>
          </cell>
          <cell r="AH75">
            <v>2872.6600000000003</v>
          </cell>
          <cell r="AI75">
            <v>0</v>
          </cell>
          <cell r="AJ75">
            <v>2872.66</v>
          </cell>
        </row>
        <row r="76">
          <cell r="C76">
            <v>532700</v>
          </cell>
          <cell r="D76" t="str">
            <v xml:space="preserve">  PROFESSIONAL FEES              </v>
          </cell>
          <cell r="E76" t="str">
            <v>GL Figures</v>
          </cell>
          <cell r="F76" t="str">
            <v>Separate</v>
          </cell>
          <cell r="G76">
            <v>0</v>
          </cell>
          <cell r="H76">
            <v>0.84095000000000009</v>
          </cell>
          <cell r="I76">
            <v>0</v>
          </cell>
          <cell r="J76">
            <v>0</v>
          </cell>
          <cell r="K76">
            <v>0</v>
          </cell>
          <cell r="L76">
            <v>6.6820200000000005</v>
          </cell>
          <cell r="M76">
            <v>0</v>
          </cell>
          <cell r="N76">
            <v>7.5229700000000008</v>
          </cell>
          <cell r="O76">
            <v>0.29461999999999999</v>
          </cell>
          <cell r="Q76">
            <v>0.26062000000000002</v>
          </cell>
          <cell r="R76">
            <v>0.55523999999999996</v>
          </cell>
          <cell r="S76">
            <v>8.0782100000000003</v>
          </cell>
          <cell r="V76">
            <v>840.95</v>
          </cell>
          <cell r="Z76">
            <v>6682.02</v>
          </cell>
          <cell r="AB76">
            <v>7522.97</v>
          </cell>
          <cell r="AC76">
            <v>294.62</v>
          </cell>
          <cell r="AD76">
            <v>260.62</v>
          </cell>
          <cell r="AE76">
            <v>555.24</v>
          </cell>
          <cell r="AF76">
            <v>8078.21</v>
          </cell>
          <cell r="AG76">
            <v>7237.26</v>
          </cell>
          <cell r="AH76">
            <v>6682.02</v>
          </cell>
          <cell r="AI76">
            <v>0</v>
          </cell>
          <cell r="AJ76">
            <v>6682.02</v>
          </cell>
        </row>
        <row r="77">
          <cell r="G77">
            <v>1E-3</v>
          </cell>
          <cell r="H77">
            <v>0.84095000000000009</v>
          </cell>
          <cell r="I77">
            <v>0</v>
          </cell>
          <cell r="J77">
            <v>3.3989999999999999E-2</v>
          </cell>
          <cell r="K77">
            <v>0</v>
          </cell>
          <cell r="L77">
            <v>9.5536799999999999</v>
          </cell>
          <cell r="M77">
            <v>0</v>
          </cell>
          <cell r="N77">
            <v>10.42962</v>
          </cell>
          <cell r="O77">
            <v>0.29461999999999999</v>
          </cell>
          <cell r="P77">
            <v>0</v>
          </cell>
          <cell r="Q77">
            <v>1.62039</v>
          </cell>
          <cell r="R77">
            <v>1.9150099999999999</v>
          </cell>
          <cell r="S77">
            <v>12.34463</v>
          </cell>
          <cell r="U77">
            <v>1</v>
          </cell>
          <cell r="V77">
            <v>840.95</v>
          </cell>
          <cell r="W77">
            <v>0</v>
          </cell>
          <cell r="X77">
            <v>33.99</v>
          </cell>
          <cell r="Y77">
            <v>0</v>
          </cell>
          <cell r="Z77">
            <v>9553.68</v>
          </cell>
          <cell r="AA77">
            <v>0</v>
          </cell>
          <cell r="AB77">
            <v>10429.619999999999</v>
          </cell>
          <cell r="AC77">
            <v>294.62</v>
          </cell>
          <cell r="AD77">
            <v>1620.3899999999999</v>
          </cell>
          <cell r="AE77">
            <v>1915.01</v>
          </cell>
          <cell r="AF77">
            <v>12344.630000000001</v>
          </cell>
          <cell r="AG77">
            <v>11469.69</v>
          </cell>
          <cell r="AH77">
            <v>9554.68</v>
          </cell>
          <cell r="AI77">
            <v>0</v>
          </cell>
          <cell r="AJ77">
            <v>9554.68</v>
          </cell>
        </row>
        <row r="79">
          <cell r="C79">
            <v>405100</v>
          </cell>
          <cell r="D79" t="str">
            <v xml:space="preserve">  CUSTOM DUTIES                  </v>
          </cell>
          <cell r="E79" t="str">
            <v>GL Figures</v>
          </cell>
          <cell r="F79" t="str">
            <v>Separate</v>
          </cell>
          <cell r="G79">
            <v>0</v>
          </cell>
          <cell r="H79">
            <v>9.4029999999999739E-2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9.4029999999999739E-2</v>
          </cell>
          <cell r="O79">
            <v>0</v>
          </cell>
          <cell r="Q79">
            <v>0</v>
          </cell>
          <cell r="R79">
            <v>0</v>
          </cell>
          <cell r="S79">
            <v>9.4029999999999739E-2</v>
          </cell>
          <cell r="V79">
            <v>94.029999999999745</v>
          </cell>
          <cell r="AB79">
            <v>94.029999999999745</v>
          </cell>
          <cell r="AE79">
            <v>0</v>
          </cell>
          <cell r="AF79">
            <v>94.029999999999745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C80">
            <v>405102</v>
          </cell>
          <cell r="D80" t="str">
            <v xml:space="preserve">  EXCISE DUTY PAID               </v>
          </cell>
          <cell r="E80" t="str">
            <v>GL Figures</v>
          </cell>
          <cell r="F80" t="str">
            <v>Separate</v>
          </cell>
          <cell r="G80">
            <v>1.9730000000000001E-2</v>
          </cell>
          <cell r="H80">
            <v>0</v>
          </cell>
          <cell r="I80">
            <v>11.66198</v>
          </cell>
          <cell r="J80">
            <v>2.52929</v>
          </cell>
          <cell r="K80">
            <v>0</v>
          </cell>
          <cell r="L80">
            <v>0</v>
          </cell>
          <cell r="M80">
            <v>0</v>
          </cell>
          <cell r="N80">
            <v>14.210999999999999</v>
          </cell>
          <cell r="O80">
            <v>0</v>
          </cell>
          <cell r="Q80">
            <v>0</v>
          </cell>
          <cell r="R80">
            <v>0</v>
          </cell>
          <cell r="S80">
            <v>14.210999999999999</v>
          </cell>
          <cell r="U80">
            <v>19.73</v>
          </cell>
          <cell r="W80">
            <v>11661.98</v>
          </cell>
          <cell r="X80">
            <v>2529.29</v>
          </cell>
          <cell r="AB80">
            <v>14211</v>
          </cell>
          <cell r="AE80">
            <v>0</v>
          </cell>
          <cell r="AF80">
            <v>14211</v>
          </cell>
          <cell r="AG80">
            <v>19.729999999999563</v>
          </cell>
          <cell r="AH80">
            <v>19.729999999999563</v>
          </cell>
          <cell r="AI80">
            <v>0</v>
          </cell>
          <cell r="AJ80">
            <v>19.73</v>
          </cell>
        </row>
        <row r="81">
          <cell r="C81">
            <v>405103</v>
          </cell>
          <cell r="D81" t="str">
            <v xml:space="preserve">  PURCHASE TAX PAID              </v>
          </cell>
          <cell r="E81" t="str">
            <v>GL Figures</v>
          </cell>
          <cell r="F81" t="str">
            <v>Separate</v>
          </cell>
          <cell r="G81">
            <v>0.27115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0.27115</v>
          </cell>
          <cell r="O81">
            <v>0.10502</v>
          </cell>
          <cell r="Q81">
            <v>0</v>
          </cell>
          <cell r="R81">
            <v>0.10502</v>
          </cell>
          <cell r="S81">
            <v>0.37617</v>
          </cell>
          <cell r="U81">
            <v>271.14999999999998</v>
          </cell>
          <cell r="AB81">
            <v>271.14999999999998</v>
          </cell>
          <cell r="AC81">
            <v>105.02</v>
          </cell>
          <cell r="AE81">
            <v>105.02</v>
          </cell>
          <cell r="AF81">
            <v>376.16999999999996</v>
          </cell>
          <cell r="AG81">
            <v>376.16999999999996</v>
          </cell>
          <cell r="AH81">
            <v>271.14999999999998</v>
          </cell>
          <cell r="AI81">
            <v>0</v>
          </cell>
          <cell r="AJ81">
            <v>271.14999999999998</v>
          </cell>
        </row>
        <row r="82">
          <cell r="C82">
            <v>405104</v>
          </cell>
          <cell r="D82" t="str">
            <v xml:space="preserve">  OCTOROI / OTHER TAXES          </v>
          </cell>
          <cell r="E82" t="str">
            <v>GL Figures</v>
          </cell>
          <cell r="F82" t="str">
            <v>Separate</v>
          </cell>
          <cell r="G82">
            <v>0.79285000000000005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0.79285000000000005</v>
          </cell>
          <cell r="O82">
            <v>0.59001000000000003</v>
          </cell>
          <cell r="Q82">
            <v>0</v>
          </cell>
          <cell r="R82">
            <v>0.59001000000000003</v>
          </cell>
          <cell r="S82">
            <v>1.38286</v>
          </cell>
          <cell r="U82">
            <v>792.85</v>
          </cell>
          <cell r="AB82">
            <v>792.85</v>
          </cell>
          <cell r="AC82">
            <v>590.01</v>
          </cell>
          <cell r="AE82">
            <v>590.01</v>
          </cell>
          <cell r="AF82">
            <v>1382.8600000000001</v>
          </cell>
          <cell r="AG82">
            <v>1382.8600000000001</v>
          </cell>
          <cell r="AH82">
            <v>792.85000000000014</v>
          </cell>
          <cell r="AI82">
            <v>0</v>
          </cell>
          <cell r="AJ82">
            <v>792.85</v>
          </cell>
        </row>
        <row r="83">
          <cell r="C83">
            <v>405106</v>
          </cell>
          <cell r="D83" t="str">
            <v xml:space="preserve">  EXCISDE DUTY RECOVERED         </v>
          </cell>
          <cell r="E83" t="str">
            <v>GL Figures</v>
          </cell>
          <cell r="F83" t="str">
            <v>Separate</v>
          </cell>
          <cell r="G83">
            <v>0</v>
          </cell>
          <cell r="H83">
            <v>0</v>
          </cell>
          <cell r="I83">
            <v>-11.66198</v>
          </cell>
          <cell r="J83">
            <v>-2.52929</v>
          </cell>
          <cell r="K83">
            <v>0</v>
          </cell>
          <cell r="L83">
            <v>0</v>
          </cell>
          <cell r="M83">
            <v>0</v>
          </cell>
          <cell r="N83">
            <v>-14.191269999999999</v>
          </cell>
          <cell r="O83">
            <v>0</v>
          </cell>
          <cell r="Q83">
            <v>0</v>
          </cell>
          <cell r="R83">
            <v>0</v>
          </cell>
          <cell r="S83">
            <v>-14.191269999999999</v>
          </cell>
          <cell r="W83">
            <v>-11661.98</v>
          </cell>
          <cell r="X83">
            <v>-2529.29</v>
          </cell>
          <cell r="AB83">
            <v>-14191.27</v>
          </cell>
          <cell r="AE83">
            <v>0</v>
          </cell>
          <cell r="AF83">
            <v>-14191.27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4">
          <cell r="C84">
            <v>500700</v>
          </cell>
          <cell r="D84" t="str">
            <v xml:space="preserve">  COMMISSIONS                    </v>
          </cell>
          <cell r="E84" t="str">
            <v>GL Figures</v>
          </cell>
          <cell r="F84" t="str">
            <v>Separate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0.33500999999999997</v>
          </cell>
          <cell r="L84">
            <v>0</v>
          </cell>
          <cell r="M84">
            <v>0</v>
          </cell>
          <cell r="N84">
            <v>0.33500999999999997</v>
          </cell>
          <cell r="O84">
            <v>0</v>
          </cell>
          <cell r="Q84">
            <v>0</v>
          </cell>
          <cell r="R84">
            <v>0</v>
          </cell>
          <cell r="S84">
            <v>0.33500999999999997</v>
          </cell>
          <cell r="Y84">
            <v>335.01</v>
          </cell>
          <cell r="AB84">
            <v>335.01</v>
          </cell>
          <cell r="AE84">
            <v>0</v>
          </cell>
          <cell r="AF84">
            <v>335.01</v>
          </cell>
          <cell r="AG84">
            <v>335.01</v>
          </cell>
          <cell r="AH84">
            <v>335.01</v>
          </cell>
          <cell r="AI84">
            <v>0</v>
          </cell>
          <cell r="AJ84">
            <v>335.01</v>
          </cell>
        </row>
        <row r="85">
          <cell r="C85">
            <v>510700</v>
          </cell>
          <cell r="D85" t="str">
            <v xml:space="preserve">  ENTERTAINMENT                  </v>
          </cell>
          <cell r="E85" t="str">
            <v>GL Figures</v>
          </cell>
          <cell r="F85" t="str">
            <v>Separate</v>
          </cell>
          <cell r="G85">
            <v>0.57353999999999994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0.57353999999999994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0.57353999999999994</v>
          </cell>
          <cell r="U85">
            <v>369.12</v>
          </cell>
          <cell r="AA85">
            <v>204.42</v>
          </cell>
          <cell r="AB85">
            <v>573.54</v>
          </cell>
          <cell r="AE85">
            <v>0</v>
          </cell>
          <cell r="AF85">
            <v>573.54</v>
          </cell>
          <cell r="AG85">
            <v>573.54</v>
          </cell>
          <cell r="AH85">
            <v>573.54</v>
          </cell>
          <cell r="AI85">
            <v>0</v>
          </cell>
          <cell r="AJ85">
            <v>573.54</v>
          </cell>
        </row>
        <row r="86">
          <cell r="C86">
            <v>530100</v>
          </cell>
          <cell r="D86" t="str">
            <v xml:space="preserve">  RENT - GROUND                  </v>
          </cell>
          <cell r="E86" t="str">
            <v>GL Figures</v>
          </cell>
          <cell r="F86" t="str">
            <v>Separate</v>
          </cell>
          <cell r="G86">
            <v>3.5758000000000001</v>
          </cell>
          <cell r="H86">
            <v>0</v>
          </cell>
          <cell r="I86">
            <v>0</v>
          </cell>
          <cell r="J86">
            <v>0</v>
          </cell>
          <cell r="K86">
            <v>1.0050299999999999</v>
          </cell>
          <cell r="L86">
            <v>0</v>
          </cell>
          <cell r="M86">
            <v>0</v>
          </cell>
          <cell r="N86">
            <v>4.5808299999999997</v>
          </cell>
          <cell r="O86">
            <v>0.68788000000000005</v>
          </cell>
          <cell r="Q86">
            <v>0</v>
          </cell>
          <cell r="R86">
            <v>0.68788000000000005</v>
          </cell>
          <cell r="S86">
            <v>5.2687099999999996</v>
          </cell>
          <cell r="U86">
            <v>3575.8</v>
          </cell>
          <cell r="Y86">
            <v>1005.03</v>
          </cell>
          <cell r="AB86">
            <v>4580.83</v>
          </cell>
          <cell r="AC86">
            <v>687.88</v>
          </cell>
          <cell r="AE86">
            <v>687.88</v>
          </cell>
          <cell r="AF86">
            <v>5268.71</v>
          </cell>
          <cell r="AG86">
            <v>5268.71</v>
          </cell>
          <cell r="AH86">
            <v>4580.83</v>
          </cell>
          <cell r="AI86">
            <v>0</v>
          </cell>
          <cell r="AJ86">
            <v>4580.83</v>
          </cell>
        </row>
        <row r="87">
          <cell r="C87">
            <v>530101</v>
          </cell>
          <cell r="D87" t="str">
            <v xml:space="preserve">  EQUIPMENT RENTAL               </v>
          </cell>
          <cell r="E87" t="str">
            <v>GL Figures</v>
          </cell>
          <cell r="F87" t="str">
            <v>Separate</v>
          </cell>
          <cell r="G87">
            <v>0.62535000000000007</v>
          </cell>
          <cell r="H87">
            <v>0</v>
          </cell>
          <cell r="I87">
            <v>1.54908</v>
          </cell>
          <cell r="J87">
            <v>0</v>
          </cell>
          <cell r="K87">
            <v>0</v>
          </cell>
          <cell r="L87">
            <v>0.20100999999999999</v>
          </cell>
          <cell r="M87">
            <v>0</v>
          </cell>
          <cell r="N87">
            <v>2.3754400000000002</v>
          </cell>
          <cell r="O87">
            <v>0</v>
          </cell>
          <cell r="Q87">
            <v>0</v>
          </cell>
          <cell r="R87">
            <v>0</v>
          </cell>
          <cell r="S87">
            <v>2.3754400000000002</v>
          </cell>
          <cell r="U87">
            <v>625.35</v>
          </cell>
          <cell r="W87">
            <v>1549.08</v>
          </cell>
          <cell r="Z87">
            <v>201.01</v>
          </cell>
          <cell r="AB87">
            <v>2375.4399999999996</v>
          </cell>
          <cell r="AE87">
            <v>0</v>
          </cell>
          <cell r="AF87">
            <v>2375.4399999999996</v>
          </cell>
          <cell r="AG87">
            <v>826.35999999999967</v>
          </cell>
          <cell r="AH87">
            <v>826.35999999999967</v>
          </cell>
          <cell r="AI87">
            <v>0</v>
          </cell>
          <cell r="AJ87">
            <v>826.36</v>
          </cell>
        </row>
        <row r="88">
          <cell r="C88">
            <v>530700</v>
          </cell>
          <cell r="D88" t="str">
            <v xml:space="preserve">  TRAINING AND SEMINARS          </v>
          </cell>
          <cell r="E88" t="str">
            <v>GL Figures</v>
          </cell>
          <cell r="F88" t="str">
            <v>Separate</v>
          </cell>
          <cell r="G88">
            <v>7.1638199999999994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7.1638199999999994</v>
          </cell>
          <cell r="O88">
            <v>0</v>
          </cell>
          <cell r="Q88">
            <v>0</v>
          </cell>
          <cell r="R88">
            <v>0</v>
          </cell>
          <cell r="S88">
            <v>7.1638199999999994</v>
          </cell>
          <cell r="U88">
            <v>7163.82</v>
          </cell>
          <cell r="AB88">
            <v>7163.82</v>
          </cell>
          <cell r="AE88">
            <v>0</v>
          </cell>
          <cell r="AF88">
            <v>7163.82</v>
          </cell>
          <cell r="AG88">
            <v>7163.82</v>
          </cell>
          <cell r="AH88">
            <v>7163.82</v>
          </cell>
          <cell r="AI88">
            <v>0</v>
          </cell>
          <cell r="AJ88">
            <v>7163.82</v>
          </cell>
        </row>
        <row r="89">
          <cell r="C89">
            <v>530900</v>
          </cell>
          <cell r="D89" t="str">
            <v xml:space="preserve">  VEHICLE EXPENSES               </v>
          </cell>
          <cell r="E89" t="str">
            <v>GL Figures</v>
          </cell>
          <cell r="F89" t="str">
            <v>Separate</v>
          </cell>
          <cell r="G89">
            <v>0</v>
          </cell>
          <cell r="H89">
            <v>0.59228999999999998</v>
          </cell>
          <cell r="I89">
            <v>3.3280000000000004E-2</v>
          </cell>
          <cell r="J89">
            <v>1.5939999999999999E-2</v>
          </cell>
          <cell r="K89">
            <v>5.0479100000000008</v>
          </cell>
          <cell r="L89">
            <v>0.28724</v>
          </cell>
          <cell r="M89">
            <v>0</v>
          </cell>
          <cell r="N89">
            <v>5.9766600000000007</v>
          </cell>
          <cell r="O89">
            <v>0.64049000000000011</v>
          </cell>
          <cell r="P89">
            <v>0</v>
          </cell>
          <cell r="Q89">
            <v>0.37821000000000005</v>
          </cell>
          <cell r="R89">
            <v>1.0187000000000002</v>
          </cell>
          <cell r="S89">
            <v>6.9953600000000007</v>
          </cell>
          <cell r="U89">
            <v>3564.14</v>
          </cell>
          <cell r="V89">
            <v>592.29</v>
          </cell>
          <cell r="W89">
            <v>33.28</v>
          </cell>
          <cell r="X89">
            <v>15.94</v>
          </cell>
          <cell r="Y89">
            <v>1483.77</v>
          </cell>
          <cell r="Z89">
            <v>287.24</v>
          </cell>
          <cell r="AB89">
            <v>5976.66</v>
          </cell>
          <cell r="AC89">
            <v>640.49</v>
          </cell>
          <cell r="AD89">
            <v>378.21</v>
          </cell>
          <cell r="AE89">
            <v>1018.7</v>
          </cell>
          <cell r="AF89">
            <v>6995.36</v>
          </cell>
          <cell r="AG89">
            <v>6353.85</v>
          </cell>
          <cell r="AH89">
            <v>5335.1500000000005</v>
          </cell>
          <cell r="AI89">
            <v>0</v>
          </cell>
          <cell r="AJ89">
            <v>5335.15</v>
          </cell>
        </row>
        <row r="90">
          <cell r="C90">
            <v>531203</v>
          </cell>
          <cell r="D90" t="str">
            <v xml:space="preserve">  GUEST HOUSE MAINTENANCE        </v>
          </cell>
          <cell r="E90" t="str">
            <v>GL Figures</v>
          </cell>
          <cell r="F90" t="str">
            <v>Separate</v>
          </cell>
          <cell r="G90">
            <v>5.59964</v>
          </cell>
          <cell r="H90">
            <v>0</v>
          </cell>
          <cell r="I90">
            <v>1.0200000000000001E-3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5.6006599999999995</v>
          </cell>
          <cell r="O90">
            <v>0</v>
          </cell>
          <cell r="Q90">
            <v>0</v>
          </cell>
          <cell r="R90">
            <v>0</v>
          </cell>
          <cell r="S90">
            <v>5.6006599999999995</v>
          </cell>
          <cell r="U90">
            <v>5599.64</v>
          </cell>
          <cell r="W90">
            <v>1.02</v>
          </cell>
          <cell r="AB90">
            <v>5600.6600000000008</v>
          </cell>
          <cell r="AE90">
            <v>0</v>
          </cell>
          <cell r="AF90">
            <v>5600.6600000000008</v>
          </cell>
          <cell r="AG90">
            <v>5599.64</v>
          </cell>
          <cell r="AH90">
            <v>5599.64</v>
          </cell>
          <cell r="AI90">
            <v>0</v>
          </cell>
          <cell r="AJ90">
            <v>5599.64</v>
          </cell>
        </row>
        <row r="91">
          <cell r="C91">
            <v>531400</v>
          </cell>
          <cell r="D91" t="str">
            <v xml:space="preserve">  FACILITIES SECURITY            </v>
          </cell>
          <cell r="E91" t="str">
            <v>GL Figures</v>
          </cell>
          <cell r="F91" t="str">
            <v>Separate</v>
          </cell>
          <cell r="G91">
            <v>0</v>
          </cell>
          <cell r="H91">
            <v>0.36260999999999999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0.36260999999999999</v>
          </cell>
          <cell r="O91">
            <v>0</v>
          </cell>
          <cell r="Q91">
            <v>0</v>
          </cell>
          <cell r="R91">
            <v>0</v>
          </cell>
          <cell r="S91">
            <v>0.36260999999999999</v>
          </cell>
          <cell r="V91">
            <v>362.61</v>
          </cell>
          <cell r="AB91">
            <v>362.61</v>
          </cell>
          <cell r="AE91">
            <v>0</v>
          </cell>
          <cell r="AF91">
            <v>362.61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C92">
            <v>531900</v>
          </cell>
          <cell r="D92" t="str">
            <v xml:space="preserve">  TAXES/ FEES/ LICENSES          </v>
          </cell>
          <cell r="E92" t="str">
            <v>GL Figures</v>
          </cell>
          <cell r="F92" t="str">
            <v>Separate</v>
          </cell>
          <cell r="G92">
            <v>2.4002466666666664</v>
          </cell>
          <cell r="H92">
            <v>0</v>
          </cell>
          <cell r="I92">
            <v>0.46300000000000002</v>
          </cell>
          <cell r="J92">
            <v>7.7049999999999993E-2</v>
          </cell>
          <cell r="K92">
            <v>0.13334703703703704</v>
          </cell>
          <cell r="L92">
            <v>0.13334703703703704</v>
          </cell>
          <cell r="M92">
            <v>0.13334703703703704</v>
          </cell>
          <cell r="N92">
            <v>3.3403377777777776</v>
          </cell>
          <cell r="O92">
            <v>0.77341281481481472</v>
          </cell>
          <cell r="P92">
            <v>0</v>
          </cell>
          <cell r="Q92">
            <v>2.6669407407407409E-2</v>
          </cell>
          <cell r="R92">
            <v>0.80008222222222214</v>
          </cell>
          <cell r="S92">
            <v>4.1404199999999998</v>
          </cell>
          <cell r="U92">
            <v>2783.75</v>
          </cell>
          <cell r="W92">
            <v>463</v>
          </cell>
          <cell r="X92">
            <v>77.05</v>
          </cell>
          <cell r="Y92">
            <v>47.59</v>
          </cell>
          <cell r="Z92">
            <v>198.4</v>
          </cell>
          <cell r="AB92">
            <v>3569.7900000000004</v>
          </cell>
          <cell r="AC92">
            <v>570.63</v>
          </cell>
          <cell r="AD92">
            <v>0</v>
          </cell>
          <cell r="AE92">
            <v>570.63</v>
          </cell>
          <cell r="AF92">
            <v>4140.42</v>
          </cell>
          <cell r="AG92">
            <v>3600.37</v>
          </cell>
          <cell r="AH92">
            <v>3029.74</v>
          </cell>
          <cell r="AI92">
            <v>0</v>
          </cell>
          <cell r="AJ92">
            <v>3029.7400000000002</v>
          </cell>
        </row>
        <row r="93">
          <cell r="C93">
            <v>532000</v>
          </cell>
          <cell r="D93" t="str">
            <v xml:space="preserve">  OFFICE SUPPLIES                </v>
          </cell>
          <cell r="E93" t="str">
            <v>GL Figures</v>
          </cell>
          <cell r="F93" t="str">
            <v>Separate</v>
          </cell>
          <cell r="G93">
            <v>2.7829699999999997</v>
          </cell>
          <cell r="H93">
            <v>0.17249</v>
          </cell>
          <cell r="I93">
            <v>0.12431</v>
          </cell>
          <cell r="J93">
            <v>2.5760000000000002E-2</v>
          </cell>
          <cell r="K93">
            <v>5.0090000000000003E-2</v>
          </cell>
          <cell r="L93">
            <v>0.21346999999999999</v>
          </cell>
          <cell r="M93">
            <v>0</v>
          </cell>
          <cell r="N93">
            <v>3.3690899999999995</v>
          </cell>
          <cell r="O93">
            <v>5.8348399999999998</v>
          </cell>
          <cell r="Q93">
            <v>2.4120000000000003E-2</v>
          </cell>
          <cell r="R93">
            <v>5.8589599999999997</v>
          </cell>
          <cell r="S93">
            <v>9.2280499999999996</v>
          </cell>
          <cell r="U93">
            <v>2782.97</v>
          </cell>
          <cell r="V93">
            <v>172.49</v>
          </cell>
          <cell r="W93">
            <v>124.31</v>
          </cell>
          <cell r="X93">
            <v>25.76</v>
          </cell>
          <cell r="Y93">
            <v>50.09</v>
          </cell>
          <cell r="Z93">
            <v>213.47</v>
          </cell>
          <cell r="AB93">
            <v>3369.09</v>
          </cell>
          <cell r="AC93">
            <v>5834.84</v>
          </cell>
          <cell r="AD93">
            <v>24.12</v>
          </cell>
          <cell r="AE93">
            <v>5858.96</v>
          </cell>
          <cell r="AF93">
            <v>9228.0499999999993</v>
          </cell>
          <cell r="AG93">
            <v>8905.49</v>
          </cell>
          <cell r="AH93">
            <v>3046.5299999999997</v>
          </cell>
          <cell r="AI93">
            <v>0</v>
          </cell>
          <cell r="AJ93">
            <v>3046.5299999999997</v>
          </cell>
        </row>
        <row r="94">
          <cell r="C94">
            <v>532100</v>
          </cell>
          <cell r="D94" t="str">
            <v xml:space="preserve">  RECRUITING                     </v>
          </cell>
          <cell r="E94" t="str">
            <v>GL Figures</v>
          </cell>
          <cell r="F94" t="str">
            <v>Separate</v>
          </cell>
          <cell r="G94">
            <v>0.15297999999999998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0.82730999999999999</v>
          </cell>
          <cell r="M94">
            <v>0</v>
          </cell>
          <cell r="N94">
            <v>0.98028999999999999</v>
          </cell>
          <cell r="O94">
            <v>0</v>
          </cell>
          <cell r="Q94">
            <v>0</v>
          </cell>
          <cell r="R94">
            <v>0</v>
          </cell>
          <cell r="S94">
            <v>0.98028999999999999</v>
          </cell>
          <cell r="U94">
            <v>152.97999999999999</v>
          </cell>
          <cell r="Z94">
            <v>827.31</v>
          </cell>
          <cell r="AB94">
            <v>980.29</v>
          </cell>
          <cell r="AE94">
            <v>0</v>
          </cell>
          <cell r="AF94">
            <v>980.29</v>
          </cell>
          <cell r="AG94">
            <v>980.29</v>
          </cell>
          <cell r="AH94">
            <v>980.29</v>
          </cell>
          <cell r="AI94">
            <v>0</v>
          </cell>
          <cell r="AJ94">
            <v>980.29</v>
          </cell>
        </row>
        <row r="95">
          <cell r="C95">
            <v>532300</v>
          </cell>
          <cell r="D95" t="str">
            <v xml:space="preserve">  BOOKS AND PERIODICALS OFFICE   </v>
          </cell>
          <cell r="E95" t="str">
            <v>GL Figures</v>
          </cell>
          <cell r="F95" t="str">
            <v>Separate</v>
          </cell>
          <cell r="G95">
            <v>0</v>
          </cell>
          <cell r="H95">
            <v>5.382E-2</v>
          </cell>
          <cell r="I95">
            <v>0</v>
          </cell>
          <cell r="J95">
            <v>1.8020000000000001E-2</v>
          </cell>
          <cell r="K95">
            <v>3.8460000000000001E-2</v>
          </cell>
          <cell r="L95">
            <v>0</v>
          </cell>
          <cell r="M95">
            <v>0</v>
          </cell>
          <cell r="N95">
            <v>0.11030000000000001</v>
          </cell>
          <cell r="O95">
            <v>0</v>
          </cell>
          <cell r="Q95">
            <v>0</v>
          </cell>
          <cell r="R95">
            <v>0</v>
          </cell>
          <cell r="S95">
            <v>0.11030000000000001</v>
          </cell>
          <cell r="V95">
            <v>53.82</v>
          </cell>
          <cell r="X95">
            <v>18.02</v>
          </cell>
          <cell r="Y95">
            <v>38.46</v>
          </cell>
          <cell r="AB95">
            <v>110.30000000000001</v>
          </cell>
          <cell r="AE95">
            <v>0</v>
          </cell>
          <cell r="AF95">
            <v>110.30000000000001</v>
          </cell>
          <cell r="AG95">
            <v>38.460000000000015</v>
          </cell>
          <cell r="AH95">
            <v>38.460000000000015</v>
          </cell>
          <cell r="AI95">
            <v>0</v>
          </cell>
          <cell r="AJ95">
            <v>38.46</v>
          </cell>
        </row>
        <row r="96">
          <cell r="C96">
            <v>533000</v>
          </cell>
          <cell r="D96" t="str">
            <v xml:space="preserve">  DONATIONS AND CONTRIBUTIONS    </v>
          </cell>
          <cell r="E96" t="str">
            <v>GL Figures</v>
          </cell>
          <cell r="F96" t="str">
            <v>Separate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33.500839999999997</v>
          </cell>
          <cell r="M96">
            <v>0</v>
          </cell>
          <cell r="N96">
            <v>33.500839999999997</v>
          </cell>
          <cell r="O96">
            <v>0</v>
          </cell>
          <cell r="Q96">
            <v>0</v>
          </cell>
          <cell r="R96">
            <v>0</v>
          </cell>
          <cell r="S96">
            <v>33.500839999999997</v>
          </cell>
          <cell r="Z96">
            <v>33500.839999999997</v>
          </cell>
          <cell r="AB96">
            <v>33500.839999999997</v>
          </cell>
          <cell r="AE96">
            <v>0</v>
          </cell>
          <cell r="AF96">
            <v>33500.839999999997</v>
          </cell>
          <cell r="AG96">
            <v>33500.839999999997</v>
          </cell>
          <cell r="AH96">
            <v>33500.839999999997</v>
          </cell>
          <cell r="AI96">
            <v>0</v>
          </cell>
          <cell r="AJ96">
            <v>33500.839999999997</v>
          </cell>
        </row>
        <row r="97">
          <cell r="C97">
            <v>533100</v>
          </cell>
          <cell r="D97" t="str">
            <v xml:space="preserve">  COMPUTER MAINTENANCE SOFTWARE  </v>
          </cell>
          <cell r="E97" t="str">
            <v>GL Figures</v>
          </cell>
          <cell r="F97" t="str">
            <v>Separate</v>
          </cell>
          <cell r="G97">
            <v>5.7590000000000002E-2</v>
          </cell>
          <cell r="H97">
            <v>0</v>
          </cell>
          <cell r="I97">
            <v>7.7620000000000008E-2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0.13521</v>
          </cell>
          <cell r="O97">
            <v>0</v>
          </cell>
          <cell r="Q97">
            <v>0</v>
          </cell>
          <cell r="R97">
            <v>0</v>
          </cell>
          <cell r="S97">
            <v>0.13521</v>
          </cell>
          <cell r="U97">
            <v>57.59</v>
          </cell>
          <cell r="W97">
            <v>77.62</v>
          </cell>
          <cell r="AB97">
            <v>135.21</v>
          </cell>
          <cell r="AE97">
            <v>0</v>
          </cell>
          <cell r="AF97">
            <v>135.21</v>
          </cell>
          <cell r="AG97">
            <v>57.59</v>
          </cell>
          <cell r="AH97">
            <v>57.59</v>
          </cell>
          <cell r="AI97">
            <v>0</v>
          </cell>
          <cell r="AJ97">
            <v>57.59</v>
          </cell>
        </row>
        <row r="98">
          <cell r="C98">
            <v>533500</v>
          </cell>
          <cell r="D98" t="str">
            <v xml:space="preserve">  ADVERTISING AND PROMOTION      </v>
          </cell>
          <cell r="E98" t="str">
            <v>GL Figures</v>
          </cell>
          <cell r="F98" t="str">
            <v>Separate</v>
          </cell>
          <cell r="G98">
            <v>0</v>
          </cell>
          <cell r="H98">
            <v>9.0109999999999996E-2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9.0109999999999996E-2</v>
          </cell>
          <cell r="O98">
            <v>0</v>
          </cell>
          <cell r="Q98">
            <v>0</v>
          </cell>
          <cell r="R98">
            <v>0</v>
          </cell>
          <cell r="S98">
            <v>9.0109999999999996E-2</v>
          </cell>
          <cell r="V98">
            <v>90.11</v>
          </cell>
          <cell r="AB98">
            <v>90.11</v>
          </cell>
          <cell r="AE98">
            <v>0</v>
          </cell>
          <cell r="AF98">
            <v>90.11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C99">
            <v>533600</v>
          </cell>
          <cell r="D99" t="str">
            <v xml:space="preserve">  MISC. EXPENSES                 </v>
          </cell>
          <cell r="E99" t="str">
            <v>GL Figures</v>
          </cell>
          <cell r="F99" t="str">
            <v>Separate</v>
          </cell>
          <cell r="G99">
            <v>2.1161099999999999</v>
          </cell>
          <cell r="H99">
            <v>0.20688999999999999</v>
          </cell>
          <cell r="I99">
            <v>0.17983000000000002</v>
          </cell>
          <cell r="J99">
            <v>0.13075000000000001</v>
          </cell>
          <cell r="K99">
            <v>0</v>
          </cell>
          <cell r="L99">
            <v>0.78771999999999998</v>
          </cell>
          <cell r="M99">
            <v>4.9199999999999999E-3</v>
          </cell>
          <cell r="N99">
            <v>3.4262199999999994</v>
          </cell>
          <cell r="O99">
            <v>0.51167000000000007</v>
          </cell>
          <cell r="Q99">
            <v>3.4360000000000002E-2</v>
          </cell>
          <cell r="R99">
            <v>0.54603000000000002</v>
          </cell>
          <cell r="S99">
            <v>3.9722499999999994</v>
          </cell>
          <cell r="U99">
            <v>2116.11</v>
          </cell>
          <cell r="V99">
            <v>206.89</v>
          </cell>
          <cell r="W99">
            <v>179.83</v>
          </cell>
          <cell r="X99">
            <v>130.75</v>
          </cell>
          <cell r="Z99">
            <v>787.72</v>
          </cell>
          <cell r="AA99">
            <v>4.92</v>
          </cell>
          <cell r="AB99">
            <v>3426.2200000000003</v>
          </cell>
          <cell r="AC99">
            <v>511.67</v>
          </cell>
          <cell r="AD99">
            <v>34.36</v>
          </cell>
          <cell r="AE99">
            <v>546.03</v>
          </cell>
          <cell r="AF99">
            <v>3972.25</v>
          </cell>
          <cell r="AG99">
            <v>3454.78</v>
          </cell>
          <cell r="AH99">
            <v>2908.75</v>
          </cell>
          <cell r="AI99">
            <v>0</v>
          </cell>
          <cell r="AJ99">
            <v>2908.75</v>
          </cell>
        </row>
        <row r="100">
          <cell r="C100">
            <v>533617</v>
          </cell>
          <cell r="D100" t="str">
            <v xml:space="preserve">  GIFTS                          </v>
          </cell>
          <cell r="E100" t="str">
            <v>GL Figures</v>
          </cell>
          <cell r="F100" t="str">
            <v>Separate</v>
          </cell>
          <cell r="G100">
            <v>1.805E-2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1.787E-2</v>
          </cell>
          <cell r="M100">
            <v>0</v>
          </cell>
          <cell r="N100">
            <v>3.5920000000000001E-2</v>
          </cell>
          <cell r="O100">
            <v>0</v>
          </cell>
          <cell r="Q100">
            <v>0</v>
          </cell>
          <cell r="R100">
            <v>0</v>
          </cell>
          <cell r="S100">
            <v>3.5920000000000001E-2</v>
          </cell>
          <cell r="U100">
            <v>18.05</v>
          </cell>
          <cell r="Z100">
            <v>17.87</v>
          </cell>
          <cell r="AB100">
            <v>35.92</v>
          </cell>
          <cell r="AE100">
            <v>0</v>
          </cell>
          <cell r="AF100">
            <v>35.92</v>
          </cell>
          <cell r="AG100">
            <v>35.92</v>
          </cell>
          <cell r="AH100">
            <v>35.92</v>
          </cell>
          <cell r="AI100">
            <v>0</v>
          </cell>
          <cell r="AJ100">
            <v>35.92</v>
          </cell>
        </row>
        <row r="101">
          <cell r="C101">
            <v>600000</v>
          </cell>
          <cell r="D101" t="str">
            <v xml:space="preserve">  DEPARTMENT EXP ALLOCATION IN   </v>
          </cell>
          <cell r="E101" t="str">
            <v>GL Figures</v>
          </cell>
          <cell r="F101" t="str">
            <v>Separate</v>
          </cell>
          <cell r="G101">
            <v>0.23241000000000001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0.23241000000000001</v>
          </cell>
          <cell r="O101">
            <v>0</v>
          </cell>
          <cell r="Q101">
            <v>0</v>
          </cell>
          <cell r="R101">
            <v>0</v>
          </cell>
          <cell r="S101">
            <v>0.23241000000000001</v>
          </cell>
          <cell r="U101">
            <v>232.41</v>
          </cell>
          <cell r="AB101">
            <v>232.41</v>
          </cell>
          <cell r="AE101">
            <v>0</v>
          </cell>
          <cell r="AF101">
            <v>232.41</v>
          </cell>
          <cell r="AG101">
            <v>232.41</v>
          </cell>
          <cell r="AH101">
            <v>232.41</v>
          </cell>
          <cell r="AI101">
            <v>0</v>
          </cell>
          <cell r="AJ101">
            <v>232.41</v>
          </cell>
        </row>
        <row r="102">
          <cell r="C102">
            <v>750201</v>
          </cell>
          <cell r="D102" t="str">
            <v xml:space="preserve">  DIRECTOR SITTING FEES          </v>
          </cell>
          <cell r="E102" t="str">
            <v>GL Figures</v>
          </cell>
          <cell r="F102" t="str">
            <v>Separate</v>
          </cell>
          <cell r="G102">
            <v>0.22334000000000001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0.22334000000000001</v>
          </cell>
          <cell r="O102">
            <v>0</v>
          </cell>
          <cell r="Q102">
            <v>0</v>
          </cell>
          <cell r="R102">
            <v>0</v>
          </cell>
          <cell r="S102">
            <v>0.22334000000000001</v>
          </cell>
          <cell r="U102">
            <v>223.34</v>
          </cell>
          <cell r="AB102">
            <v>223.34</v>
          </cell>
          <cell r="AE102">
            <v>0</v>
          </cell>
          <cell r="AF102">
            <v>223.34</v>
          </cell>
          <cell r="AG102">
            <v>223.34</v>
          </cell>
          <cell r="AH102">
            <v>223.34</v>
          </cell>
          <cell r="AI102">
            <v>0</v>
          </cell>
          <cell r="AJ102">
            <v>223.34</v>
          </cell>
        </row>
        <row r="103">
          <cell r="C103">
            <v>810201</v>
          </cell>
          <cell r="D103" t="str">
            <v xml:space="preserve">  ROUNDING DIFFERENCES (PAR)     </v>
          </cell>
          <cell r="E103" t="str">
            <v>GL Figures</v>
          </cell>
          <cell r="F103" t="str">
            <v>Separate</v>
          </cell>
          <cell r="G103">
            <v>1E-4</v>
          </cell>
          <cell r="H103">
            <v>-2.0000000000000002E-5</v>
          </cell>
          <cell r="I103">
            <v>-2.9999999999999997E-5</v>
          </cell>
          <cell r="J103">
            <v>2.0000000000000002E-5</v>
          </cell>
          <cell r="K103">
            <v>0</v>
          </cell>
          <cell r="L103">
            <v>0</v>
          </cell>
          <cell r="M103">
            <v>0</v>
          </cell>
          <cell r="N103">
            <v>7.0000000000000007E-5</v>
          </cell>
          <cell r="O103">
            <v>0</v>
          </cell>
          <cell r="Q103">
            <v>0</v>
          </cell>
          <cell r="R103">
            <v>0</v>
          </cell>
          <cell r="S103">
            <v>7.0000000000000007E-5</v>
          </cell>
          <cell r="U103">
            <v>0.1</v>
          </cell>
          <cell r="V103">
            <v>-0.02</v>
          </cell>
          <cell r="W103">
            <v>-0.03</v>
          </cell>
          <cell r="X103">
            <v>0.02</v>
          </cell>
          <cell r="AB103">
            <v>7.0000000000000007E-2</v>
          </cell>
          <cell r="AE103">
            <v>0</v>
          </cell>
          <cell r="AF103">
            <v>7.0000000000000007E-2</v>
          </cell>
          <cell r="AG103">
            <v>0.1</v>
          </cell>
          <cell r="AH103">
            <v>0.1</v>
          </cell>
          <cell r="AI103">
            <v>0</v>
          </cell>
          <cell r="AJ103">
            <v>0.1</v>
          </cell>
        </row>
        <row r="104">
          <cell r="C104">
            <v>810225</v>
          </cell>
          <cell r="D104" t="str">
            <v xml:space="preserve">  ROUNDING DIFF.ACCOUNT          </v>
          </cell>
          <cell r="E104" t="str">
            <v>GL Figures</v>
          </cell>
          <cell r="F104" t="str">
            <v>Separate</v>
          </cell>
          <cell r="G104">
            <v>0</v>
          </cell>
          <cell r="H104">
            <v>5.0000000000000002E-5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5.0000000000000002E-5</v>
          </cell>
          <cell r="O104">
            <v>0</v>
          </cell>
          <cell r="Q104">
            <v>0</v>
          </cell>
          <cell r="R104">
            <v>0</v>
          </cell>
          <cell r="S104">
            <v>5.0000000000000002E-5</v>
          </cell>
          <cell r="V104">
            <v>0.05</v>
          </cell>
          <cell r="AB104">
            <v>0.05</v>
          </cell>
          <cell r="AE104">
            <v>0</v>
          </cell>
          <cell r="AF104">
            <v>0.05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C105">
            <v>533505</v>
          </cell>
          <cell r="D105" t="str">
            <v xml:space="preserve">  ENTERTAINMENT EXPENSES (SG&amp;A)  </v>
          </cell>
          <cell r="E105" t="str">
            <v>GL Figures</v>
          </cell>
          <cell r="F105" t="str">
            <v>Separate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2.2329999999999999E-2</v>
          </cell>
          <cell r="L105">
            <v>0</v>
          </cell>
          <cell r="M105">
            <v>0</v>
          </cell>
          <cell r="N105">
            <v>2.2329999999999999E-2</v>
          </cell>
          <cell r="O105">
            <v>0</v>
          </cell>
          <cell r="Q105">
            <v>0</v>
          </cell>
          <cell r="R105">
            <v>0</v>
          </cell>
          <cell r="S105">
            <v>2.2329999999999999E-2</v>
          </cell>
          <cell r="Y105">
            <v>22.33</v>
          </cell>
          <cell r="AB105">
            <v>22.33</v>
          </cell>
          <cell r="AE105">
            <v>0</v>
          </cell>
          <cell r="AF105">
            <v>22.33</v>
          </cell>
          <cell r="AG105">
            <v>22.33</v>
          </cell>
          <cell r="AH105">
            <v>22.33</v>
          </cell>
          <cell r="AI105">
            <v>0</v>
          </cell>
          <cell r="AJ105">
            <v>22.33</v>
          </cell>
        </row>
        <row r="106">
          <cell r="G106">
            <v>26.605676666666668</v>
          </cell>
          <cell r="H106">
            <v>1.5722699999999998</v>
          </cell>
          <cell r="I106">
            <v>2.4281099999999998</v>
          </cell>
          <cell r="J106">
            <v>0.26754</v>
          </cell>
          <cell r="K106">
            <v>6.6321770370370379</v>
          </cell>
          <cell r="L106">
            <v>35.968807037037038</v>
          </cell>
          <cell r="M106">
            <v>0.13826703703703705</v>
          </cell>
          <cell r="N106">
            <v>73.612847777777759</v>
          </cell>
          <cell r="O106">
            <v>9.1433228148148142</v>
          </cell>
          <cell r="P106">
            <v>0</v>
          </cell>
          <cell r="Q106">
            <v>0.4633594074074075</v>
          </cell>
          <cell r="R106">
            <v>9.6066822222222221</v>
          </cell>
          <cell r="S106">
            <v>83.219529999999978</v>
          </cell>
          <cell r="U106">
            <v>30348.899999999998</v>
          </cell>
          <cell r="V106">
            <v>1572.2699999999998</v>
          </cell>
          <cell r="W106">
            <v>2428.1099999999997</v>
          </cell>
          <cell r="X106">
            <v>267.53999999999996</v>
          </cell>
          <cell r="Y106">
            <v>2982.28</v>
          </cell>
          <cell r="Z106">
            <v>36033.86</v>
          </cell>
          <cell r="AA106">
            <v>209.33999999999997</v>
          </cell>
          <cell r="AB106">
            <v>73842.300000000017</v>
          </cell>
          <cell r="AC106">
            <v>8940.5399999999991</v>
          </cell>
          <cell r="AD106">
            <v>436.69</v>
          </cell>
          <cell r="AE106">
            <v>9377.2300000000014</v>
          </cell>
          <cell r="AF106">
            <v>83219.530000000013</v>
          </cell>
          <cell r="AG106">
            <v>78951.609999999986</v>
          </cell>
          <cell r="AH106">
            <v>69574.38</v>
          </cell>
          <cell r="AI106">
            <v>0</v>
          </cell>
          <cell r="AJ106">
            <v>69574.38</v>
          </cell>
        </row>
        <row r="108">
          <cell r="G108">
            <v>629.78986011715654</v>
          </cell>
          <cell r="H108">
            <v>18.03445</v>
          </cell>
          <cell r="I108">
            <v>9.94224</v>
          </cell>
          <cell r="J108">
            <v>14.618819999999999</v>
          </cell>
          <cell r="K108">
            <v>36.429912534236934</v>
          </cell>
          <cell r="L108">
            <v>91.205847436293467</v>
          </cell>
          <cell r="M108">
            <v>13.757772164023402</v>
          </cell>
          <cell r="N108">
            <v>813.77890225171029</v>
          </cell>
          <cell r="O108">
            <v>152.67157833614118</v>
          </cell>
          <cell r="P108">
            <v>6.8524658319984679</v>
          </cell>
          <cell r="Q108">
            <v>3.1654535801499759</v>
          </cell>
          <cell r="R108">
            <v>162.6894977482896</v>
          </cell>
          <cell r="S108">
            <v>976.46840000000009</v>
          </cell>
          <cell r="U108">
            <v>604726.36</v>
          </cell>
          <cell r="V108">
            <v>18034.45</v>
          </cell>
          <cell r="W108">
            <v>9942.239999999998</v>
          </cell>
          <cell r="X108">
            <v>14618.82</v>
          </cell>
          <cell r="Y108">
            <v>72511.539999999994</v>
          </cell>
          <cell r="Z108">
            <v>54277.97</v>
          </cell>
          <cell r="AA108">
            <v>1317.3</v>
          </cell>
          <cell r="AB108">
            <v>775428.68</v>
          </cell>
          <cell r="AC108">
            <v>197833.78999999998</v>
          </cell>
          <cell r="AD108">
            <v>3205.93</v>
          </cell>
          <cell r="AE108">
            <v>201039.72</v>
          </cell>
          <cell r="AF108">
            <v>976468.40000000014</v>
          </cell>
          <cell r="AG108">
            <v>933872.8899999999</v>
          </cell>
          <cell r="AH108">
            <v>732833.17</v>
          </cell>
          <cell r="AI108">
            <v>0</v>
          </cell>
          <cell r="AJ108">
            <v>732833.16999999993</v>
          </cell>
        </row>
        <row r="110">
          <cell r="G110">
            <v>994.82237856658196</v>
          </cell>
          <cell r="H110">
            <v>24.91478</v>
          </cell>
          <cell r="I110">
            <v>11.388949999999999</v>
          </cell>
          <cell r="J110">
            <v>24.321159999999999</v>
          </cell>
          <cell r="K110">
            <v>37.204613671568282</v>
          </cell>
          <cell r="L110">
            <v>92.01935576670698</v>
          </cell>
          <cell r="M110">
            <v>15.038263172398592</v>
          </cell>
          <cell r="N110">
            <v>1199.7095011772558</v>
          </cell>
          <cell r="O110">
            <v>336.90765768935938</v>
          </cell>
          <cell r="P110">
            <v>6.8524658319984679</v>
          </cell>
          <cell r="Q110">
            <v>3.6645053013863511</v>
          </cell>
          <cell r="R110">
            <v>347.42462882274418</v>
          </cell>
          <cell r="S110">
            <v>1547.1341299999999</v>
          </cell>
          <cell r="U110">
            <v>999369.08</v>
          </cell>
          <cell r="V110">
            <v>24914.78</v>
          </cell>
          <cell r="W110">
            <v>11388.949999999997</v>
          </cell>
          <cell r="X110">
            <v>14618.82</v>
          </cell>
          <cell r="Y110">
            <v>77112.739999999991</v>
          </cell>
          <cell r="Z110">
            <v>55099.55</v>
          </cell>
          <cell r="AA110">
            <v>1317.3</v>
          </cell>
          <cell r="AB110">
            <v>1193523.56</v>
          </cell>
          <cell r="AC110">
            <v>350404.64</v>
          </cell>
          <cell r="AD110">
            <v>3205.93</v>
          </cell>
          <cell r="AE110">
            <v>353610.57</v>
          </cell>
          <cell r="AF110">
            <v>1547134.1300000001</v>
          </cell>
          <cell r="AG110">
            <v>1486509.2399999998</v>
          </cell>
          <cell r="AH110">
            <v>1132898.67</v>
          </cell>
          <cell r="AI110">
            <v>0</v>
          </cell>
          <cell r="AJ110">
            <v>1132898.67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 Dep-Sch.6"/>
      <sheetName val="Tax provision AY 12-13"/>
      <sheetName val="14A disall. -Sch.7"/>
      <sheetName val="Comparative balancesheet"/>
      <sheetName val="comparative profit and Loss "/>
      <sheetName val="BS"/>
      <sheetName val="PL"/>
      <sheetName val="Cash Flow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3-NBFC"/>
      <sheetName val="Part-IV"/>
      <sheetName val="Sec212(3)"/>
      <sheetName val="Current Assets"/>
      <sheetName val="Sundry Debtors"/>
      <sheetName val="Loans &amp; Advances (Asset)"/>
      <sheetName val="Current Liabilities"/>
      <sheetName val="S.CR-GRP"/>
      <sheetName val="Bank balance - GRp"/>
      <sheetName val="Employment Cost"/>
      <sheetName val="Administrative &amp; Other Expenses"/>
      <sheetName val="Addition to Fixed Assets"/>
      <sheetName val="Liab.for Exps."/>
      <sheetName val="Bonus-2011-12"/>
      <sheetName val="Prof. Fees"/>
      <sheetName val="2011.2012"/>
      <sheetName val="Annex"/>
      <sheetName val="Deferred Tax"/>
      <sheetName val="Sheet1"/>
      <sheetName val="Comparative balancesheet-1"/>
      <sheetName val="comparative profit and Loss 1"/>
      <sheetName val="Related Party"/>
      <sheetName val="Rel. Party-Annex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V"/>
      <sheetName val="Actuals (3)"/>
      <sheetName val="Actuals"/>
      <sheetName val="Sheet2"/>
      <sheetName val="Summary(2)"/>
      <sheetName val="Module1"/>
    </sheetNames>
    <sheetDataSet>
      <sheetData sheetId="0" refreshError="1"/>
      <sheetData sheetId="1" refreshError="1"/>
      <sheetData sheetId="2" refreshError="1"/>
      <sheetData sheetId="3">
        <row r="9">
          <cell r="A9" t="str">
            <v>Accounts Description</v>
          </cell>
          <cell r="B9" t="str">
            <v>CIPL</v>
          </cell>
          <cell r="C9" t="str">
            <v>ATD</v>
          </cell>
          <cell r="D9" t="str">
            <v>TEM</v>
          </cell>
          <cell r="E9" t="str">
            <v>TEC</v>
          </cell>
          <cell r="F9" t="str">
            <v>TEN</v>
          </cell>
          <cell r="G9" t="str">
            <v>CC</v>
          </cell>
          <cell r="H9" t="str">
            <v>Total</v>
          </cell>
          <cell r="I9" t="str">
            <v>Celebit</v>
          </cell>
        </row>
        <row r="10">
          <cell r="A10" t="str">
            <v>Manufacturing and SG&amp;A expenses</v>
          </cell>
        </row>
        <row r="12">
          <cell r="A12" t="str">
            <v>Operators cost - Direct</v>
          </cell>
        </row>
        <row r="13">
          <cell r="A13" t="str">
            <v>Service Charges</v>
          </cell>
          <cell r="B13">
            <v>4866.62</v>
          </cell>
          <cell r="C13">
            <v>28252.080000000002</v>
          </cell>
          <cell r="D13">
            <v>32501.99</v>
          </cell>
          <cell r="E13">
            <v>384.02</v>
          </cell>
          <cell r="F13">
            <v>1671.61</v>
          </cell>
          <cell r="G13">
            <v>36601.29</v>
          </cell>
          <cell r="H13">
            <v>104277.61000000002</v>
          </cell>
          <cell r="I13">
            <v>0</v>
          </cell>
        </row>
        <row r="14">
          <cell r="A14" t="str">
            <v xml:space="preserve">Air India </v>
          </cell>
          <cell r="B14">
            <v>0</v>
          </cell>
          <cell r="C14">
            <v>0</v>
          </cell>
          <cell r="D14">
            <v>-1909.2914424722205</v>
          </cell>
          <cell r="E14">
            <v>0</v>
          </cell>
          <cell r="F14">
            <v>0</v>
          </cell>
          <cell r="G14">
            <v>0</v>
          </cell>
          <cell r="H14">
            <v>-1909.2914424722205</v>
          </cell>
          <cell r="I14">
            <v>0</v>
          </cell>
        </row>
        <row r="15">
          <cell r="A15" t="str">
            <v>Other AMCs</v>
          </cell>
          <cell r="B15">
            <v>-4432.9896907216498</v>
          </cell>
          <cell r="C15">
            <v>-231.62445954292772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-4664.6141502645778</v>
          </cell>
          <cell r="I15">
            <v>0</v>
          </cell>
        </row>
        <row r="16">
          <cell r="A16" t="str">
            <v>Op-Courier Charges</v>
          </cell>
          <cell r="B16">
            <v>0</v>
          </cell>
          <cell r="C16">
            <v>3873.5051546391751</v>
          </cell>
          <cell r="D16">
            <v>4099.3814432989693</v>
          </cell>
          <cell r="E16">
            <v>0</v>
          </cell>
          <cell r="F16">
            <v>0</v>
          </cell>
          <cell r="G16">
            <v>0</v>
          </cell>
          <cell r="H16">
            <v>7972.8865979381444</v>
          </cell>
          <cell r="I16">
            <v>0</v>
          </cell>
        </row>
        <row r="17">
          <cell r="A17" t="str">
            <v xml:space="preserve">Central Warehousing </v>
          </cell>
          <cell r="B17">
            <v>-395.40206185567013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-395.40206185567013</v>
          </cell>
          <cell r="I17">
            <v>0</v>
          </cell>
        </row>
        <row r="18">
          <cell r="A18" t="str">
            <v>Pest-o-rid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K T Rai</v>
          </cell>
          <cell r="B19">
            <v>0</v>
          </cell>
          <cell r="C19">
            <v>226.8041237113402</v>
          </cell>
          <cell r="D19">
            <v>226.8041237113402</v>
          </cell>
          <cell r="E19">
            <v>0</v>
          </cell>
          <cell r="F19">
            <v>0</v>
          </cell>
          <cell r="G19">
            <v>0</v>
          </cell>
          <cell r="H19">
            <v>453.60824742268039</v>
          </cell>
          <cell r="I19">
            <v>0</v>
          </cell>
        </row>
        <row r="20">
          <cell r="A20" t="str">
            <v>V P D Consultants</v>
          </cell>
          <cell r="B20">
            <v>1546.3917525773195</v>
          </cell>
          <cell r="C20">
            <v>0</v>
          </cell>
          <cell r="H20">
            <v>1546.3917525773195</v>
          </cell>
        </row>
        <row r="21">
          <cell r="B21">
            <v>1584.62</v>
          </cell>
          <cell r="C21">
            <v>32120.764818807587</v>
          </cell>
          <cell r="D21">
            <v>34918.88412453809</v>
          </cell>
          <cell r="E21">
            <v>384.02</v>
          </cell>
          <cell r="F21">
            <v>1671.61</v>
          </cell>
          <cell r="G21">
            <v>36601.29</v>
          </cell>
          <cell r="H21">
            <v>107281.1889433457</v>
          </cell>
          <cell r="I21">
            <v>0</v>
          </cell>
        </row>
        <row r="23">
          <cell r="A23" t="str">
            <v>Staff Cost - Direct</v>
          </cell>
        </row>
        <row r="24">
          <cell r="A24" t="str">
            <v>Salary</v>
          </cell>
          <cell r="B24">
            <v>19406.48</v>
          </cell>
          <cell r="C24">
            <v>47770.62</v>
          </cell>
          <cell r="D24">
            <v>47922.080000000002</v>
          </cell>
          <cell r="E24">
            <v>1884.95</v>
          </cell>
          <cell r="F24">
            <v>3291.24</v>
          </cell>
          <cell r="G24">
            <v>16002.27</v>
          </cell>
          <cell r="H24">
            <v>136277.64000000001</v>
          </cell>
          <cell r="I24">
            <v>7899.22</v>
          </cell>
        </row>
        <row r="25">
          <cell r="A25" t="str">
            <v>House rent allowance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1308.76</v>
          </cell>
          <cell r="G25">
            <v>0</v>
          </cell>
          <cell r="H25">
            <v>1308.76</v>
          </cell>
          <cell r="I25">
            <v>0</v>
          </cell>
        </row>
        <row r="26">
          <cell r="A26" t="str">
            <v>Wages</v>
          </cell>
          <cell r="B26">
            <v>0</v>
          </cell>
          <cell r="C26">
            <v>0</v>
          </cell>
          <cell r="D26">
            <v>0</v>
          </cell>
          <cell r="E26">
            <v>2911.69</v>
          </cell>
          <cell r="F26">
            <v>5339.22</v>
          </cell>
          <cell r="G26">
            <v>0</v>
          </cell>
          <cell r="H26">
            <v>8250.91</v>
          </cell>
          <cell r="I26">
            <v>0</v>
          </cell>
        </row>
        <row r="27">
          <cell r="A27" t="str">
            <v>Stipend</v>
          </cell>
          <cell r="B27">
            <v>1137.9100000000001</v>
          </cell>
          <cell r="C27">
            <v>1179.51</v>
          </cell>
          <cell r="D27">
            <v>1010.13</v>
          </cell>
          <cell r="E27">
            <v>0</v>
          </cell>
          <cell r="F27">
            <v>19.22</v>
          </cell>
          <cell r="G27">
            <v>165.77</v>
          </cell>
          <cell r="H27">
            <v>3512.54</v>
          </cell>
          <cell r="I27">
            <v>0</v>
          </cell>
        </row>
        <row r="28">
          <cell r="A28" t="str">
            <v>Leave Encashment</v>
          </cell>
          <cell r="B28">
            <v>0</v>
          </cell>
          <cell r="C28">
            <v>0</v>
          </cell>
          <cell r="D28">
            <v>0</v>
          </cell>
          <cell r="E28">
            <v>976.31</v>
          </cell>
          <cell r="F28">
            <v>0</v>
          </cell>
          <cell r="G28">
            <v>0</v>
          </cell>
          <cell r="H28">
            <v>976.31</v>
          </cell>
          <cell r="I28">
            <v>0</v>
          </cell>
        </row>
        <row r="29">
          <cell r="A29" t="str">
            <v>Leave Salary &amp; Wages</v>
          </cell>
          <cell r="B29">
            <v>2945.6</v>
          </cell>
          <cell r="C29">
            <v>-20195.900000000001</v>
          </cell>
          <cell r="D29">
            <v>-24391.24</v>
          </cell>
          <cell r="E29">
            <v>-1175.26</v>
          </cell>
          <cell r="F29">
            <v>172.82</v>
          </cell>
          <cell r="G29">
            <v>-7860.13</v>
          </cell>
          <cell r="H29">
            <v>-50504.110000000008</v>
          </cell>
          <cell r="I29">
            <v>0</v>
          </cell>
        </row>
        <row r="30">
          <cell r="A30" t="str">
            <v>Notice Pay</v>
          </cell>
          <cell r="B30">
            <v>0</v>
          </cell>
          <cell r="C30">
            <v>-517.98</v>
          </cell>
          <cell r="D30">
            <v>-969.69</v>
          </cell>
          <cell r="E30">
            <v>0</v>
          </cell>
          <cell r="F30">
            <v>0</v>
          </cell>
          <cell r="G30">
            <v>-216.43</v>
          </cell>
          <cell r="H30">
            <v>-1704.1000000000001</v>
          </cell>
          <cell r="I30">
            <v>0</v>
          </cell>
        </row>
        <row r="31">
          <cell r="A31" t="str">
            <v>Bonus</v>
          </cell>
          <cell r="B31">
            <v>-20.8</v>
          </cell>
          <cell r="C31">
            <v>-4384</v>
          </cell>
          <cell r="D31">
            <v>-6661.44</v>
          </cell>
          <cell r="E31">
            <v>144.33000000000001</v>
          </cell>
          <cell r="F31">
            <v>6954.56</v>
          </cell>
          <cell r="G31">
            <v>-2758.76</v>
          </cell>
          <cell r="H31">
            <v>-6726.11</v>
          </cell>
          <cell r="I31">
            <v>0</v>
          </cell>
        </row>
        <row r="32">
          <cell r="A32" t="str">
            <v>Ex-gratia</v>
          </cell>
          <cell r="B32">
            <v>-30.93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-30.93</v>
          </cell>
          <cell r="I32">
            <v>0</v>
          </cell>
        </row>
        <row r="33">
          <cell r="A33" t="str">
            <v>LTA</v>
          </cell>
          <cell r="B33">
            <v>5268.02</v>
          </cell>
          <cell r="C33">
            <v>2377.0300000000002</v>
          </cell>
          <cell r="D33">
            <v>2813.81</v>
          </cell>
          <cell r="E33">
            <v>1352.68</v>
          </cell>
          <cell r="F33">
            <v>0</v>
          </cell>
          <cell r="G33">
            <v>1745.13</v>
          </cell>
          <cell r="H33">
            <v>13556.670000000002</v>
          </cell>
          <cell r="I33">
            <v>0</v>
          </cell>
        </row>
        <row r="34">
          <cell r="A34" t="str">
            <v>Good Productivity Reward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Good Performance Award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739.61</v>
          </cell>
          <cell r="G35">
            <v>0</v>
          </cell>
          <cell r="H35">
            <v>739.61</v>
          </cell>
          <cell r="I35">
            <v>0</v>
          </cell>
        </row>
        <row r="36">
          <cell r="A36" t="str">
            <v>Good Attendance Reward</v>
          </cell>
          <cell r="F36">
            <v>116.49</v>
          </cell>
          <cell r="H36">
            <v>116.49</v>
          </cell>
        </row>
        <row r="37">
          <cell r="A37" t="str">
            <v>Staff Medical</v>
          </cell>
          <cell r="B37">
            <v>899.38</v>
          </cell>
          <cell r="C37">
            <v>996.93</v>
          </cell>
          <cell r="D37">
            <v>865.88</v>
          </cell>
          <cell r="E37">
            <v>205.86</v>
          </cell>
          <cell r="F37">
            <v>-2.4900000000000002</v>
          </cell>
          <cell r="G37">
            <v>537.28</v>
          </cell>
          <cell r="H37">
            <v>3502.84</v>
          </cell>
          <cell r="I37">
            <v>0</v>
          </cell>
        </row>
        <row r="38">
          <cell r="A38" t="str">
            <v>Staff Merrit Scholarship</v>
          </cell>
          <cell r="B38">
            <v>1482.47</v>
          </cell>
          <cell r="C38">
            <v>117.53</v>
          </cell>
          <cell r="D38">
            <v>447.42</v>
          </cell>
          <cell r="E38">
            <v>0</v>
          </cell>
          <cell r="F38">
            <v>0</v>
          </cell>
          <cell r="G38">
            <v>286.60000000000002</v>
          </cell>
          <cell r="H38">
            <v>2334.02</v>
          </cell>
          <cell r="I38">
            <v>0</v>
          </cell>
        </row>
        <row r="39">
          <cell r="A39" t="str">
            <v>Rent</v>
          </cell>
          <cell r="B39">
            <v>1763.57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1763.57</v>
          </cell>
          <cell r="I39">
            <v>0</v>
          </cell>
        </row>
        <row r="40">
          <cell r="A40" t="str">
            <v>Flat Maintenance Exp</v>
          </cell>
          <cell r="B40">
            <v>618.55999999999995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618.55999999999995</v>
          </cell>
          <cell r="I40">
            <v>0</v>
          </cell>
        </row>
        <row r="41">
          <cell r="A41" t="str">
            <v>Conveyance</v>
          </cell>
          <cell r="B41">
            <v>4123.7113402061859</v>
          </cell>
          <cell r="C41">
            <v>5447.1958762886597</v>
          </cell>
          <cell r="D41">
            <v>5384.144329896907</v>
          </cell>
          <cell r="E41">
            <v>4137.855670103093</v>
          </cell>
          <cell r="F41">
            <v>309.2783505154639</v>
          </cell>
          <cell r="G41">
            <v>3568.4329896907216</v>
          </cell>
          <cell r="H41">
            <v>22970.618556701033</v>
          </cell>
        </row>
        <row r="42">
          <cell r="A42" t="str">
            <v>Books and Periodicals</v>
          </cell>
          <cell r="B42">
            <v>721.64948453608247</v>
          </cell>
          <cell r="C42">
            <v>1448.9896907216496</v>
          </cell>
          <cell r="D42">
            <v>1340.2061855670104</v>
          </cell>
          <cell r="E42">
            <v>94.845360824742272</v>
          </cell>
          <cell r="F42">
            <v>0</v>
          </cell>
          <cell r="G42">
            <v>933.97158739962936</v>
          </cell>
          <cell r="H42">
            <v>4539.6623090491139</v>
          </cell>
        </row>
        <row r="43">
          <cell r="A43" t="str">
            <v>Entertainment</v>
          </cell>
          <cell r="B43">
            <v>1855.6701030927834</v>
          </cell>
          <cell r="C43">
            <v>619.89690721649481</v>
          </cell>
          <cell r="D43">
            <v>1109.8969072164948</v>
          </cell>
          <cell r="E43">
            <v>94.845360824742272</v>
          </cell>
          <cell r="G43">
            <v>530.51266213712165</v>
          </cell>
          <cell r="H43">
            <v>4210.8219404876363</v>
          </cell>
        </row>
        <row r="44">
          <cell r="A44" t="str">
            <v>Motor car expense</v>
          </cell>
          <cell r="B44">
            <v>3507.4845360824743</v>
          </cell>
          <cell r="C44">
            <v>38.329896907216494</v>
          </cell>
          <cell r="D44">
            <v>561.29896907216494</v>
          </cell>
          <cell r="E44">
            <v>0</v>
          </cell>
          <cell r="G44">
            <v>131.13402061855669</v>
          </cell>
          <cell r="H44">
            <v>4238.2474226804125</v>
          </cell>
        </row>
        <row r="45">
          <cell r="A45" t="str">
            <v>Telephone Exp</v>
          </cell>
          <cell r="B45">
            <v>716.28865979381442</v>
          </cell>
          <cell r="C45">
            <v>84.721649484536087</v>
          </cell>
          <cell r="D45">
            <v>108.08247422680412</v>
          </cell>
          <cell r="E45">
            <v>0</v>
          </cell>
          <cell r="G45">
            <v>14.288659793814434</v>
          </cell>
          <cell r="H45">
            <v>923.38144329896909</v>
          </cell>
        </row>
        <row r="46">
          <cell r="H46">
            <v>0</v>
          </cell>
        </row>
        <row r="47">
          <cell r="B47">
            <v>44389.064123711345</v>
          </cell>
          <cell r="C47">
            <v>34982.874020618554</v>
          </cell>
          <cell r="D47">
            <v>29540.578865979383</v>
          </cell>
          <cell r="E47">
            <v>10628.106391752577</v>
          </cell>
          <cell r="F47">
            <v>22472.708350515466</v>
          </cell>
          <cell r="G47">
            <v>13080.069919639844</v>
          </cell>
          <cell r="H47">
            <v>150875.40167221718</v>
          </cell>
          <cell r="I47">
            <v>7899.22</v>
          </cell>
        </row>
        <row r="49">
          <cell r="A49" t="str">
            <v>Contributions</v>
          </cell>
        </row>
        <row r="50">
          <cell r="A50" t="str">
            <v>Super Annuation Scheme Contribution</v>
          </cell>
          <cell r="B50">
            <v>310.89</v>
          </cell>
          <cell r="C50">
            <v>227.88</v>
          </cell>
          <cell r="D50">
            <v>506.33</v>
          </cell>
          <cell r="E50">
            <v>0</v>
          </cell>
          <cell r="F50">
            <v>0</v>
          </cell>
          <cell r="G50">
            <v>274.49</v>
          </cell>
          <cell r="H50">
            <v>1319.59</v>
          </cell>
          <cell r="I50">
            <v>0</v>
          </cell>
        </row>
        <row r="51">
          <cell r="A51" t="str">
            <v>Gratuity</v>
          </cell>
          <cell r="B51">
            <v>3973.03</v>
          </cell>
          <cell r="C51">
            <v>0</v>
          </cell>
          <cell r="D51">
            <v>0</v>
          </cell>
          <cell r="E51">
            <v>1101.42</v>
          </cell>
          <cell r="F51">
            <v>386.56</v>
          </cell>
          <cell r="G51">
            <v>0</v>
          </cell>
          <cell r="H51">
            <v>5461.0100000000011</v>
          </cell>
          <cell r="I51">
            <v>0</v>
          </cell>
        </row>
        <row r="52">
          <cell r="A52" t="str">
            <v>Employers Contribution to P F</v>
          </cell>
          <cell r="B52">
            <v>436.7</v>
          </cell>
          <cell r="C52">
            <v>-749.71</v>
          </cell>
          <cell r="D52">
            <v>-385.18</v>
          </cell>
          <cell r="E52">
            <v>-95.4</v>
          </cell>
          <cell r="F52">
            <v>975.57</v>
          </cell>
          <cell r="G52">
            <v>-341.88</v>
          </cell>
          <cell r="H52">
            <v>-159.89999999999998</v>
          </cell>
          <cell r="I52">
            <v>0</v>
          </cell>
        </row>
        <row r="53">
          <cell r="A53" t="str">
            <v>Employers Contribution to FPF</v>
          </cell>
          <cell r="B53">
            <v>1502.23</v>
          </cell>
          <cell r="C53">
            <v>3094.08</v>
          </cell>
          <cell r="D53">
            <v>2756.19</v>
          </cell>
          <cell r="E53">
            <v>260.97000000000003</v>
          </cell>
          <cell r="F53">
            <v>0</v>
          </cell>
          <cell r="G53">
            <v>1762.64</v>
          </cell>
          <cell r="H53">
            <v>9376.11</v>
          </cell>
          <cell r="I53">
            <v>0</v>
          </cell>
        </row>
        <row r="54">
          <cell r="A54" t="str">
            <v>Employers Contribution to LWF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A55" t="str">
            <v>Employers Contribution to ESIC</v>
          </cell>
          <cell r="B55">
            <v>56.61</v>
          </cell>
          <cell r="C55">
            <v>623.99</v>
          </cell>
          <cell r="D55">
            <v>562.78</v>
          </cell>
          <cell r="E55">
            <v>308.10000000000002</v>
          </cell>
          <cell r="F55">
            <v>0</v>
          </cell>
          <cell r="G55">
            <v>443.31</v>
          </cell>
          <cell r="H55">
            <v>1994.79</v>
          </cell>
          <cell r="I55">
            <v>0</v>
          </cell>
        </row>
        <row r="56">
          <cell r="A56" t="str">
            <v>P F Account # 2</v>
          </cell>
          <cell r="B56">
            <v>837.44</v>
          </cell>
          <cell r="C56">
            <v>433.22</v>
          </cell>
          <cell r="D56">
            <v>442.25</v>
          </cell>
          <cell r="E56">
            <v>34.47</v>
          </cell>
          <cell r="F56">
            <v>89.46</v>
          </cell>
          <cell r="G56">
            <v>263.51</v>
          </cell>
          <cell r="H56">
            <v>2100.3500000000004</v>
          </cell>
          <cell r="I56">
            <v>0</v>
          </cell>
        </row>
        <row r="57">
          <cell r="A57" t="str">
            <v>P F Account # 21 (EDLI)</v>
          </cell>
          <cell r="B57">
            <v>95.44</v>
          </cell>
          <cell r="C57">
            <v>185.73</v>
          </cell>
          <cell r="D57">
            <v>165.42</v>
          </cell>
          <cell r="E57">
            <v>15.67</v>
          </cell>
          <cell r="F57">
            <v>40.659999999999997</v>
          </cell>
          <cell r="G57">
            <v>105.77</v>
          </cell>
          <cell r="H57">
            <v>608.68999999999994</v>
          </cell>
          <cell r="I57">
            <v>0</v>
          </cell>
        </row>
        <row r="58">
          <cell r="A58" t="str">
            <v>P F Account # 22</v>
          </cell>
          <cell r="B58">
            <v>2.02</v>
          </cell>
          <cell r="C58">
            <v>3.71</v>
          </cell>
          <cell r="D58">
            <v>3.34</v>
          </cell>
          <cell r="E58">
            <v>0.33</v>
          </cell>
          <cell r="F58">
            <v>0.8</v>
          </cell>
          <cell r="G58">
            <v>2.1</v>
          </cell>
          <cell r="H58">
            <v>12.3</v>
          </cell>
          <cell r="I58">
            <v>0</v>
          </cell>
        </row>
        <row r="60">
          <cell r="B60">
            <v>7214.36</v>
          </cell>
          <cell r="C60">
            <v>3818.9</v>
          </cell>
          <cell r="D60">
            <v>4051.13</v>
          </cell>
          <cell r="E60">
            <v>1625.56</v>
          </cell>
          <cell r="F60">
            <v>1493.05</v>
          </cell>
          <cell r="G60">
            <v>2509.94</v>
          </cell>
          <cell r="H60">
            <v>20712.940000000002</v>
          </cell>
          <cell r="I60">
            <v>0</v>
          </cell>
        </row>
        <row r="62">
          <cell r="A62" t="str">
            <v>Director's Remuneration</v>
          </cell>
        </row>
        <row r="63">
          <cell r="A63" t="str">
            <v>Sitting Fees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Director's Salary</v>
          </cell>
          <cell r="B64">
            <v>22102.52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22102.52</v>
          </cell>
          <cell r="I64">
            <v>0</v>
          </cell>
        </row>
        <row r="65">
          <cell r="A65" t="str">
            <v xml:space="preserve">Employer's Share of PF </v>
          </cell>
          <cell r="B65">
            <v>2202.06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2202.06</v>
          </cell>
          <cell r="I65">
            <v>0</v>
          </cell>
        </row>
        <row r="66">
          <cell r="A66" t="str">
            <v>Directors' Rent</v>
          </cell>
          <cell r="B66">
            <v>8762.89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8762.89</v>
          </cell>
          <cell r="I66">
            <v>0</v>
          </cell>
        </row>
        <row r="67">
          <cell r="A67" t="str">
            <v>Professional Charges - Foreign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>
            <v>33067.47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33067.47</v>
          </cell>
          <cell r="I68">
            <v>0</v>
          </cell>
        </row>
        <row r="71">
          <cell r="A71" t="str">
            <v>Staff Welfare expenses</v>
          </cell>
        </row>
        <row r="72">
          <cell r="A72" t="str">
            <v>Mediclaim Policy</v>
          </cell>
          <cell r="B72">
            <v>1600.87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1600.87</v>
          </cell>
          <cell r="I72">
            <v>0</v>
          </cell>
        </row>
        <row r="73">
          <cell r="A73" t="str">
            <v xml:space="preserve">Staff Welfare </v>
          </cell>
          <cell r="B73">
            <v>4214.76</v>
          </cell>
          <cell r="C73">
            <v>-689.27</v>
          </cell>
          <cell r="D73">
            <v>681.84</v>
          </cell>
          <cell r="E73">
            <v>234.07</v>
          </cell>
          <cell r="F73">
            <v>2946.07</v>
          </cell>
          <cell r="G73">
            <v>-225.66</v>
          </cell>
          <cell r="H73">
            <v>7161.8099999999995</v>
          </cell>
          <cell r="I73">
            <v>0.99</v>
          </cell>
        </row>
        <row r="74">
          <cell r="A74" t="str">
            <v>Educational Expenses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44.33</v>
          </cell>
          <cell r="G74">
            <v>0</v>
          </cell>
          <cell r="H74">
            <v>44.33</v>
          </cell>
          <cell r="I74">
            <v>0</v>
          </cell>
        </row>
        <row r="75">
          <cell r="A75" t="str">
            <v>Staff 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7">
          <cell r="B77">
            <v>6632.12</v>
          </cell>
          <cell r="C77">
            <v>-689.27</v>
          </cell>
          <cell r="D77">
            <v>681.84</v>
          </cell>
          <cell r="E77">
            <v>234.07</v>
          </cell>
          <cell r="F77">
            <v>2990.4</v>
          </cell>
          <cell r="G77">
            <v>-225.66</v>
          </cell>
          <cell r="H77">
            <v>8807.01</v>
          </cell>
          <cell r="I77">
            <v>0.99</v>
          </cell>
        </row>
        <row r="79">
          <cell r="A79" t="str">
            <v>Travelling &amp; Conveyance</v>
          </cell>
        </row>
        <row r="80">
          <cell r="A80" t="str">
            <v>Overseas Mediclaim Premium</v>
          </cell>
          <cell r="B80">
            <v>69.81</v>
          </cell>
          <cell r="C80">
            <v>198.72</v>
          </cell>
          <cell r="D80">
            <v>215.71</v>
          </cell>
          <cell r="E80">
            <v>0</v>
          </cell>
          <cell r="F80">
            <v>0</v>
          </cell>
          <cell r="G80">
            <v>31.11</v>
          </cell>
          <cell r="H80">
            <v>515.35</v>
          </cell>
          <cell r="I80">
            <v>0</v>
          </cell>
        </row>
        <row r="81">
          <cell r="A81" t="str">
            <v>Trav. Conveyance</v>
          </cell>
          <cell r="B81">
            <v>75.938659793813713</v>
          </cell>
          <cell r="C81">
            <v>848.96412371134011</v>
          </cell>
          <cell r="D81">
            <v>426.61567010309318</v>
          </cell>
          <cell r="E81">
            <v>182.94432989690722</v>
          </cell>
          <cell r="F81">
            <v>497.70164948453612</v>
          </cell>
          <cell r="G81">
            <v>699.56701030927843</v>
          </cell>
          <cell r="H81">
            <v>2731.7314432989688</v>
          </cell>
          <cell r="I81">
            <v>12.52</v>
          </cell>
        </row>
        <row r="82">
          <cell r="A82" t="str">
            <v>Local Travelling</v>
          </cell>
          <cell r="B82">
            <v>1972.97</v>
          </cell>
          <cell r="C82">
            <v>111.42</v>
          </cell>
          <cell r="D82">
            <v>158.44999999999999</v>
          </cell>
          <cell r="E82">
            <v>15.55</v>
          </cell>
          <cell r="F82">
            <v>116.7</v>
          </cell>
          <cell r="G82">
            <v>-48.52</v>
          </cell>
          <cell r="H82">
            <v>2326.5699999999997</v>
          </cell>
          <cell r="I82">
            <v>328.4</v>
          </cell>
        </row>
        <row r="83">
          <cell r="A83" t="str">
            <v>Foreign Travelling</v>
          </cell>
          <cell r="B83">
            <v>5120.79</v>
          </cell>
          <cell r="C83">
            <v>747.79</v>
          </cell>
          <cell r="D83">
            <v>4382.93</v>
          </cell>
          <cell r="E83">
            <v>0</v>
          </cell>
          <cell r="F83">
            <v>0</v>
          </cell>
          <cell r="G83">
            <v>6868.82</v>
          </cell>
          <cell r="H83">
            <v>17120.330000000002</v>
          </cell>
          <cell r="I83">
            <v>0</v>
          </cell>
        </row>
        <row r="84">
          <cell r="A84" t="str">
            <v>Car Hire Charges</v>
          </cell>
          <cell r="B84">
            <v>0</v>
          </cell>
          <cell r="C84">
            <v>0</v>
          </cell>
          <cell r="D84">
            <v>0</v>
          </cell>
          <cell r="E84">
            <v>44.6</v>
          </cell>
          <cell r="F84">
            <v>0</v>
          </cell>
          <cell r="G84">
            <v>0</v>
          </cell>
          <cell r="H84">
            <v>44.6</v>
          </cell>
          <cell r="I84">
            <v>0</v>
          </cell>
        </row>
        <row r="86">
          <cell r="B86">
            <v>7239.5086597938134</v>
          </cell>
          <cell r="C86">
            <v>1906.8941237113402</v>
          </cell>
          <cell r="D86">
            <v>5183.7056701030933</v>
          </cell>
          <cell r="E86">
            <v>243.09432989690723</v>
          </cell>
          <cell r="F86">
            <v>614.40164948453616</v>
          </cell>
          <cell r="G86">
            <v>7550.9770103092778</v>
          </cell>
          <cell r="H86">
            <v>22738.581443298968</v>
          </cell>
          <cell r="I86">
            <v>340.92</v>
          </cell>
        </row>
        <row r="89">
          <cell r="A89" t="str">
            <v>Bus Charges</v>
          </cell>
          <cell r="B89">
            <v>435.81</v>
          </cell>
          <cell r="C89">
            <v>2909.26</v>
          </cell>
          <cell r="D89">
            <v>3207.16</v>
          </cell>
          <cell r="E89">
            <v>324.64</v>
          </cell>
          <cell r="F89">
            <v>1999.53</v>
          </cell>
          <cell r="G89">
            <v>3032.4</v>
          </cell>
          <cell r="H89">
            <v>11908.8</v>
          </cell>
          <cell r="I89">
            <v>0</v>
          </cell>
        </row>
        <row r="91">
          <cell r="A91" t="str">
            <v>Communication</v>
          </cell>
        </row>
        <row r="92">
          <cell r="A92" t="str">
            <v xml:space="preserve">Telephone/Trunkcall </v>
          </cell>
          <cell r="B92">
            <v>5677.7213402061861</v>
          </cell>
          <cell r="C92">
            <v>565.51835051546391</v>
          </cell>
          <cell r="D92">
            <v>1565.8975257731959</v>
          </cell>
          <cell r="E92">
            <v>536.87</v>
          </cell>
          <cell r="F92">
            <v>0</v>
          </cell>
          <cell r="G92">
            <v>133.84134020618555</v>
          </cell>
          <cell r="H92">
            <v>8479.8485567010321</v>
          </cell>
          <cell r="I92">
            <v>274.10000000000002</v>
          </cell>
        </row>
        <row r="93">
          <cell r="A93" t="str">
            <v xml:space="preserve">Telex/Fax 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948.01</v>
          </cell>
          <cell r="G93">
            <v>0</v>
          </cell>
          <cell r="H93">
            <v>948.01</v>
          </cell>
          <cell r="I93">
            <v>0</v>
          </cell>
        </row>
        <row r="94">
          <cell r="A94" t="str">
            <v>Postage and Telegrams</v>
          </cell>
          <cell r="B94">
            <v>25.61</v>
          </cell>
          <cell r="C94">
            <v>0</v>
          </cell>
          <cell r="D94">
            <v>0</v>
          </cell>
          <cell r="E94">
            <v>0</v>
          </cell>
          <cell r="F94">
            <v>-38.08</v>
          </cell>
          <cell r="G94">
            <v>0</v>
          </cell>
          <cell r="H94">
            <v>-12.469999999999999</v>
          </cell>
          <cell r="I94">
            <v>0</v>
          </cell>
        </row>
        <row r="95">
          <cell r="A95" t="str">
            <v>Courier Charges</v>
          </cell>
          <cell r="B95">
            <v>885.11</v>
          </cell>
          <cell r="C95">
            <v>-45.485154639175107</v>
          </cell>
          <cell r="D95">
            <v>-5.5714432989693705</v>
          </cell>
          <cell r="E95">
            <v>419.88</v>
          </cell>
          <cell r="F95">
            <v>67.28</v>
          </cell>
          <cell r="G95">
            <v>937.53</v>
          </cell>
          <cell r="H95">
            <v>2258.7434020618557</v>
          </cell>
          <cell r="I95">
            <v>17.3</v>
          </cell>
        </row>
        <row r="96">
          <cell r="A96" t="str">
            <v>Internet Lease Line Rent</v>
          </cell>
          <cell r="B96">
            <v>1805.32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1805.32</v>
          </cell>
          <cell r="I96">
            <v>0</v>
          </cell>
        </row>
        <row r="98">
          <cell r="B98">
            <v>8393.7613402061852</v>
          </cell>
          <cell r="C98">
            <v>520.0331958762888</v>
          </cell>
          <cell r="D98">
            <v>1560.3260824742265</v>
          </cell>
          <cell r="E98">
            <v>956.75</v>
          </cell>
          <cell r="F98">
            <v>977.21</v>
          </cell>
          <cell r="G98">
            <v>1071.3713402061856</v>
          </cell>
          <cell r="H98">
            <v>13479.451958762889</v>
          </cell>
          <cell r="I98">
            <v>291.39999999999998</v>
          </cell>
        </row>
        <row r="100">
          <cell r="A100" t="str">
            <v>Rent, Rates and Taxes</v>
          </cell>
        </row>
        <row r="101">
          <cell r="A101" t="str">
            <v>Lease Rent</v>
          </cell>
          <cell r="B101">
            <v>4260.41</v>
          </cell>
          <cell r="C101">
            <v>3029.48</v>
          </cell>
          <cell r="D101">
            <v>2852</v>
          </cell>
          <cell r="E101">
            <v>973.22</v>
          </cell>
          <cell r="F101">
            <v>1713.57</v>
          </cell>
          <cell r="G101">
            <v>1285.92</v>
          </cell>
          <cell r="H101">
            <v>14114.599999999999</v>
          </cell>
          <cell r="I101">
            <v>0</v>
          </cell>
        </row>
        <row r="102">
          <cell r="A102" t="str">
            <v>Purchase Tax - B S T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0.05</v>
          </cell>
        </row>
        <row r="103">
          <cell r="A103" t="str">
            <v>Purchase Tax - C S T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0.05</v>
          </cell>
        </row>
        <row r="104">
          <cell r="A104" t="str">
            <v>Rates and Taxes</v>
          </cell>
          <cell r="B104">
            <v>42.02</v>
          </cell>
          <cell r="C104">
            <v>46.21</v>
          </cell>
          <cell r="D104">
            <v>47.09</v>
          </cell>
          <cell r="E104">
            <v>0</v>
          </cell>
          <cell r="F104">
            <v>0</v>
          </cell>
          <cell r="G104">
            <v>17.79</v>
          </cell>
          <cell r="H104">
            <v>153.10999999999999</v>
          </cell>
          <cell r="I104">
            <v>0</v>
          </cell>
        </row>
        <row r="105">
          <cell r="A105" t="str">
            <v>Municipal Taxes</v>
          </cell>
          <cell r="B105">
            <v>430.19</v>
          </cell>
          <cell r="C105">
            <v>299.57</v>
          </cell>
          <cell r="D105">
            <v>362.33</v>
          </cell>
          <cell r="E105">
            <v>0</v>
          </cell>
          <cell r="F105">
            <v>0</v>
          </cell>
          <cell r="G105">
            <v>210.78</v>
          </cell>
          <cell r="H105">
            <v>1302.8699999999999</v>
          </cell>
          <cell r="I105">
            <v>0</v>
          </cell>
        </row>
        <row r="106">
          <cell r="A106" t="str">
            <v>Water Charges</v>
          </cell>
          <cell r="B106">
            <v>1351.96</v>
          </cell>
          <cell r="C106">
            <v>1560.68</v>
          </cell>
          <cell r="D106">
            <v>2753.4</v>
          </cell>
          <cell r="E106">
            <v>168.89</v>
          </cell>
          <cell r="F106">
            <v>0</v>
          </cell>
          <cell r="G106">
            <v>230.82</v>
          </cell>
          <cell r="H106">
            <v>6065.7500000000009</v>
          </cell>
          <cell r="I106">
            <v>0</v>
          </cell>
        </row>
        <row r="107">
          <cell r="A107" t="str">
            <v>Lift Operation Charges</v>
          </cell>
          <cell r="B107">
            <v>160.82</v>
          </cell>
          <cell r="C107">
            <v>74.23</v>
          </cell>
          <cell r="D107">
            <v>173.2</v>
          </cell>
          <cell r="E107">
            <v>0</v>
          </cell>
          <cell r="F107">
            <v>0</v>
          </cell>
          <cell r="G107">
            <v>0</v>
          </cell>
          <cell r="H107">
            <v>408.25</v>
          </cell>
          <cell r="I107">
            <v>0</v>
          </cell>
        </row>
        <row r="109">
          <cell r="B109">
            <v>6245.4</v>
          </cell>
          <cell r="C109">
            <v>5010.17</v>
          </cell>
          <cell r="D109">
            <v>6188.02</v>
          </cell>
          <cell r="E109">
            <v>1142.1099999999999</v>
          </cell>
          <cell r="F109">
            <v>1713.57</v>
          </cell>
          <cell r="G109">
            <v>1745.31</v>
          </cell>
          <cell r="H109">
            <v>22044.579999999998</v>
          </cell>
          <cell r="I109">
            <v>0.1</v>
          </cell>
        </row>
        <row r="111">
          <cell r="A111" t="str">
            <v>Repairs and Maintenance</v>
          </cell>
        </row>
        <row r="112">
          <cell r="A112" t="str">
            <v>Repairs to P&amp;M</v>
          </cell>
          <cell r="B112">
            <v>0</v>
          </cell>
          <cell r="C112">
            <v>827.89</v>
          </cell>
          <cell r="D112">
            <v>34.33</v>
          </cell>
          <cell r="E112">
            <v>103.73</v>
          </cell>
          <cell r="F112">
            <v>951.27</v>
          </cell>
          <cell r="G112">
            <v>5457.17</v>
          </cell>
          <cell r="H112">
            <v>7374.39</v>
          </cell>
          <cell r="I112">
            <v>0</v>
          </cell>
        </row>
        <row r="113">
          <cell r="A113" t="str">
            <v>Repairs to rental premises</v>
          </cell>
          <cell r="B113">
            <v>-24.49</v>
          </cell>
          <cell r="C113">
            <v>10932.99</v>
          </cell>
          <cell r="D113">
            <v>3886.99</v>
          </cell>
          <cell r="E113">
            <v>0</v>
          </cell>
          <cell r="F113">
            <v>0</v>
          </cell>
          <cell r="G113">
            <v>6574.56</v>
          </cell>
          <cell r="H113">
            <v>21370.05</v>
          </cell>
          <cell r="I113">
            <v>0</v>
          </cell>
        </row>
        <row r="114">
          <cell r="A114" t="str">
            <v>Repairs to DI Water Plant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 t="str">
            <v>Repairs to genetrator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 t="str">
            <v>Repairs to others</v>
          </cell>
          <cell r="B116">
            <v>5572.8696907216499</v>
          </cell>
          <cell r="C116">
            <v>3303.9644595429277</v>
          </cell>
          <cell r="D116">
            <v>3032.1</v>
          </cell>
          <cell r="E116">
            <v>607.70000000000005</v>
          </cell>
          <cell r="F116">
            <v>140.26</v>
          </cell>
          <cell r="G116">
            <v>1100.4000000000001</v>
          </cell>
          <cell r="H116">
            <v>13757.294150264579</v>
          </cell>
          <cell r="I116">
            <v>0</v>
          </cell>
        </row>
        <row r="118">
          <cell r="B118">
            <v>5548.3796907216501</v>
          </cell>
          <cell r="C118">
            <v>15064.844459542926</v>
          </cell>
          <cell r="D118">
            <v>6953.42</v>
          </cell>
          <cell r="E118">
            <v>711.43</v>
          </cell>
          <cell r="F118">
            <v>1091.53</v>
          </cell>
          <cell r="G118">
            <v>13132.13</v>
          </cell>
          <cell r="H118">
            <v>42501.73415026458</v>
          </cell>
          <cell r="I118">
            <v>0</v>
          </cell>
        </row>
        <row r="120">
          <cell r="A120" t="str">
            <v>Electricity</v>
          </cell>
        </row>
        <row r="121">
          <cell r="A121" t="str">
            <v>Power</v>
          </cell>
          <cell r="B121">
            <v>5429.46</v>
          </cell>
          <cell r="C121">
            <v>11636.24</v>
          </cell>
          <cell r="D121">
            <v>13322.41</v>
          </cell>
          <cell r="E121">
            <v>2205.98</v>
          </cell>
          <cell r="F121">
            <v>3659.01</v>
          </cell>
          <cell r="G121">
            <v>19350.990000000002</v>
          </cell>
          <cell r="H121">
            <v>55604.09</v>
          </cell>
          <cell r="I121">
            <v>0</v>
          </cell>
        </row>
        <row r="122">
          <cell r="A122" t="str">
            <v>Electricity Charges</v>
          </cell>
          <cell r="B122">
            <v>1532.54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1532.54</v>
          </cell>
          <cell r="I122">
            <v>0</v>
          </cell>
        </row>
        <row r="123">
          <cell r="B123">
            <v>6962</v>
          </cell>
          <cell r="C123">
            <v>11636.24</v>
          </cell>
          <cell r="D123">
            <v>13322.41</v>
          </cell>
          <cell r="E123">
            <v>2205.98</v>
          </cell>
          <cell r="F123">
            <v>3659.01</v>
          </cell>
          <cell r="G123">
            <v>19350.990000000002</v>
          </cell>
          <cell r="H123">
            <v>57136.63</v>
          </cell>
          <cell r="I123">
            <v>0</v>
          </cell>
        </row>
        <row r="125">
          <cell r="A125" t="str">
            <v>Insurance</v>
          </cell>
        </row>
        <row r="126">
          <cell r="A126" t="str">
            <v>Insurance Charges - General</v>
          </cell>
          <cell r="B126">
            <v>1883.59</v>
          </cell>
          <cell r="C126">
            <v>3142.16</v>
          </cell>
          <cell r="D126">
            <v>2034.6</v>
          </cell>
          <cell r="E126">
            <v>0</v>
          </cell>
          <cell r="F126">
            <v>-139.9</v>
          </cell>
          <cell r="G126">
            <v>10152.43</v>
          </cell>
          <cell r="H126">
            <v>17072.88</v>
          </cell>
          <cell r="I126">
            <v>0</v>
          </cell>
        </row>
        <row r="127">
          <cell r="A127" t="str">
            <v>Insurance Charges - Export</v>
          </cell>
          <cell r="B127">
            <v>0</v>
          </cell>
          <cell r="C127">
            <v>0</v>
          </cell>
          <cell r="D127">
            <v>0</v>
          </cell>
          <cell r="E127">
            <v>230.39</v>
          </cell>
          <cell r="F127">
            <v>0</v>
          </cell>
          <cell r="G127">
            <v>1112.49</v>
          </cell>
          <cell r="H127">
            <v>1342.88</v>
          </cell>
          <cell r="I127">
            <v>0</v>
          </cell>
        </row>
        <row r="128">
          <cell r="A128" t="str">
            <v>Insurance Charges - Import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-7562.64</v>
          </cell>
          <cell r="H128">
            <v>-7562.64</v>
          </cell>
          <cell r="I128">
            <v>0</v>
          </cell>
        </row>
        <row r="130">
          <cell r="B130">
            <v>1883.59</v>
          </cell>
          <cell r="C130">
            <v>3142.16</v>
          </cell>
          <cell r="D130">
            <v>2034.6</v>
          </cell>
          <cell r="E130">
            <v>230.39</v>
          </cell>
          <cell r="F130">
            <v>-139.9</v>
          </cell>
          <cell r="G130">
            <v>3702.28</v>
          </cell>
          <cell r="H130">
            <v>10853.120000000003</v>
          </cell>
          <cell r="I130">
            <v>0</v>
          </cell>
        </row>
        <row r="132">
          <cell r="A132" t="str">
            <v>Clearing &amp; Forwarding Expenses</v>
          </cell>
        </row>
        <row r="133">
          <cell r="A133" t="str">
            <v>Clearing Expenses - Import</v>
          </cell>
          <cell r="B133">
            <v>0</v>
          </cell>
          <cell r="C133">
            <v>1783.46</v>
          </cell>
          <cell r="D133">
            <v>420.91</v>
          </cell>
          <cell r="E133">
            <v>660.68</v>
          </cell>
          <cell r="F133">
            <v>178.25</v>
          </cell>
          <cell r="G133">
            <v>21074.52</v>
          </cell>
          <cell r="H133">
            <v>24117.82</v>
          </cell>
          <cell r="I133">
            <v>0</v>
          </cell>
        </row>
        <row r="134">
          <cell r="A134" t="str">
            <v>Clearing Expenses - Import Air India</v>
          </cell>
          <cell r="B134">
            <v>0</v>
          </cell>
          <cell r="C134">
            <v>240.21</v>
          </cell>
          <cell r="D134">
            <v>29.69</v>
          </cell>
          <cell r="E134">
            <v>99.18</v>
          </cell>
          <cell r="F134">
            <v>0</v>
          </cell>
          <cell r="G134">
            <v>3774.95</v>
          </cell>
          <cell r="H134">
            <v>4144.03</v>
          </cell>
          <cell r="I134">
            <v>0</v>
          </cell>
        </row>
        <row r="135">
          <cell r="A135" t="str">
            <v>Clearing Expenses - Export</v>
          </cell>
          <cell r="B135">
            <v>0</v>
          </cell>
          <cell r="C135">
            <v>281.22000000000003</v>
          </cell>
          <cell r="D135">
            <v>101.55</v>
          </cell>
          <cell r="E135">
            <v>82.58</v>
          </cell>
          <cell r="F135">
            <v>0</v>
          </cell>
          <cell r="G135">
            <v>8357.48</v>
          </cell>
          <cell r="H135">
            <v>8822.83</v>
          </cell>
          <cell r="I135">
            <v>0</v>
          </cell>
        </row>
        <row r="136">
          <cell r="A136" t="str">
            <v>Transport Charges</v>
          </cell>
          <cell r="B136">
            <v>0</v>
          </cell>
          <cell r="C136">
            <v>40.21</v>
          </cell>
          <cell r="D136">
            <v>39.69</v>
          </cell>
          <cell r="E136">
            <v>829.07</v>
          </cell>
          <cell r="F136">
            <v>0</v>
          </cell>
          <cell r="G136">
            <v>1525.77</v>
          </cell>
          <cell r="H136">
            <v>2434.7399999999998</v>
          </cell>
          <cell r="I136">
            <v>0</v>
          </cell>
        </row>
        <row r="137">
          <cell r="A137" t="str">
            <v>Coolie and Cartage</v>
          </cell>
          <cell r="B137">
            <v>0</v>
          </cell>
          <cell r="C137">
            <v>0</v>
          </cell>
          <cell r="D137">
            <v>37.75</v>
          </cell>
          <cell r="E137">
            <v>0</v>
          </cell>
          <cell r="F137">
            <v>0</v>
          </cell>
          <cell r="G137">
            <v>639.17999999999995</v>
          </cell>
          <cell r="H137">
            <v>676.93</v>
          </cell>
          <cell r="I137">
            <v>0</v>
          </cell>
        </row>
        <row r="138">
          <cell r="A138" t="str">
            <v>Octroi</v>
          </cell>
          <cell r="B138">
            <v>0</v>
          </cell>
          <cell r="C138">
            <v>140.49</v>
          </cell>
          <cell r="D138">
            <v>16.489999999999998</v>
          </cell>
          <cell r="E138">
            <v>0</v>
          </cell>
          <cell r="F138">
            <v>0</v>
          </cell>
          <cell r="G138">
            <v>311.61</v>
          </cell>
          <cell r="H138">
            <v>468.59000000000003</v>
          </cell>
          <cell r="I138">
            <v>0</v>
          </cell>
        </row>
        <row r="139">
          <cell r="A139" t="str">
            <v>Demarage Charges</v>
          </cell>
          <cell r="B139">
            <v>0</v>
          </cell>
          <cell r="C139">
            <v>0</v>
          </cell>
          <cell r="D139">
            <v>0</v>
          </cell>
          <cell r="G139">
            <v>0.82</v>
          </cell>
          <cell r="H139">
            <v>0.82</v>
          </cell>
          <cell r="I139">
            <v>0</v>
          </cell>
        </row>
        <row r="140">
          <cell r="A140" t="str">
            <v>Freight outward</v>
          </cell>
          <cell r="B140">
            <v>0</v>
          </cell>
          <cell r="C140">
            <v>2877.51</v>
          </cell>
          <cell r="D140">
            <v>0</v>
          </cell>
          <cell r="E140">
            <v>3882.12</v>
          </cell>
          <cell r="F140">
            <v>5856.76</v>
          </cell>
          <cell r="G140">
            <v>13204.66</v>
          </cell>
          <cell r="H140">
            <v>25821.05</v>
          </cell>
          <cell r="I140">
            <v>0</v>
          </cell>
        </row>
        <row r="142">
          <cell r="B142">
            <v>0</v>
          </cell>
          <cell r="C142">
            <v>5363.1</v>
          </cell>
          <cell r="D142">
            <v>646.08000000000004</v>
          </cell>
          <cell r="E142">
            <v>5553.63</v>
          </cell>
          <cell r="F142">
            <v>6035.01</v>
          </cell>
          <cell r="G142">
            <v>48888.99</v>
          </cell>
          <cell r="H142">
            <v>66486.81</v>
          </cell>
          <cell r="I142">
            <v>0</v>
          </cell>
        </row>
        <row r="144">
          <cell r="A144" t="str">
            <v>Depreciation</v>
          </cell>
        </row>
        <row r="145">
          <cell r="A145" t="str">
            <v>Depreciation on Building</v>
          </cell>
        </row>
        <row r="146">
          <cell r="A146" t="str">
            <v>Add Rent Building</v>
          </cell>
          <cell r="B146">
            <v>48</v>
          </cell>
          <cell r="C146">
            <v>0</v>
          </cell>
          <cell r="D146">
            <v>294</v>
          </cell>
          <cell r="E146">
            <v>0</v>
          </cell>
          <cell r="F146">
            <v>0</v>
          </cell>
          <cell r="G146">
            <v>0</v>
          </cell>
          <cell r="H146">
            <v>342</v>
          </cell>
          <cell r="I146">
            <v>0</v>
          </cell>
        </row>
        <row r="147">
          <cell r="A147" t="str">
            <v>Building</v>
          </cell>
          <cell r="B147">
            <v>0</v>
          </cell>
          <cell r="C147">
            <v>0</v>
          </cell>
          <cell r="D147">
            <v>0</v>
          </cell>
          <cell r="E147">
            <v>4</v>
          </cell>
          <cell r="F147">
            <v>0</v>
          </cell>
          <cell r="G147">
            <v>0</v>
          </cell>
          <cell r="H147">
            <v>4</v>
          </cell>
          <cell r="I147">
            <v>0</v>
          </cell>
        </row>
        <row r="148">
          <cell r="B148">
            <v>48</v>
          </cell>
          <cell r="C148">
            <v>0</v>
          </cell>
          <cell r="D148">
            <v>294</v>
          </cell>
          <cell r="E148">
            <v>4</v>
          </cell>
          <cell r="F148">
            <v>0</v>
          </cell>
          <cell r="G148">
            <v>0</v>
          </cell>
          <cell r="H148">
            <v>346</v>
          </cell>
          <cell r="I148">
            <v>0</v>
          </cell>
        </row>
        <row r="150">
          <cell r="A150" t="str">
            <v>Depreciation on Plant and Machinery</v>
          </cell>
        </row>
        <row r="151">
          <cell r="A151" t="str">
            <v>Plant and Machinery - Local</v>
          </cell>
          <cell r="B151">
            <v>-781</v>
          </cell>
          <cell r="C151">
            <v>1861</v>
          </cell>
          <cell r="D151">
            <v>1533</v>
          </cell>
          <cell r="E151">
            <v>8</v>
          </cell>
          <cell r="F151">
            <v>686.66</v>
          </cell>
          <cell r="G151">
            <v>1950.55</v>
          </cell>
          <cell r="H151">
            <v>5258.21</v>
          </cell>
          <cell r="I151">
            <v>0</v>
          </cell>
        </row>
        <row r="152">
          <cell r="A152" t="str">
            <v>Plant and Machinery - Imported</v>
          </cell>
          <cell r="B152">
            <v>-231704</v>
          </cell>
          <cell r="C152">
            <v>355153</v>
          </cell>
          <cell r="D152">
            <v>12830</v>
          </cell>
          <cell r="E152">
            <v>0</v>
          </cell>
          <cell r="F152">
            <v>213.53</v>
          </cell>
          <cell r="G152">
            <v>134388.79</v>
          </cell>
          <cell r="H152">
            <v>270881.32</v>
          </cell>
          <cell r="I152">
            <v>0</v>
          </cell>
        </row>
        <row r="153">
          <cell r="A153" t="str">
            <v>Tools and Equipment - Local</v>
          </cell>
          <cell r="B153">
            <v>0</v>
          </cell>
          <cell r="C153">
            <v>31</v>
          </cell>
          <cell r="D153">
            <v>3</v>
          </cell>
          <cell r="E153">
            <v>53.9</v>
          </cell>
          <cell r="F153">
            <v>727.54</v>
          </cell>
          <cell r="G153">
            <v>226.54</v>
          </cell>
          <cell r="H153">
            <v>1041.98</v>
          </cell>
          <cell r="I153">
            <v>0</v>
          </cell>
        </row>
        <row r="154">
          <cell r="A154" t="str">
            <v>Tools and Equipment - Imported</v>
          </cell>
          <cell r="B154">
            <v>-6490</v>
          </cell>
          <cell r="C154">
            <v>29561</v>
          </cell>
          <cell r="D154">
            <v>3450</v>
          </cell>
          <cell r="E154">
            <v>0</v>
          </cell>
          <cell r="F154">
            <v>24</v>
          </cell>
          <cell r="G154">
            <v>3548.1</v>
          </cell>
          <cell r="H154">
            <v>30093.1</v>
          </cell>
          <cell r="I154">
            <v>0</v>
          </cell>
        </row>
        <row r="155">
          <cell r="A155" t="str">
            <v>Electrical Installation</v>
          </cell>
          <cell r="B155">
            <v>-2313.04</v>
          </cell>
          <cell r="C155">
            <v>0</v>
          </cell>
          <cell r="D155">
            <v>0</v>
          </cell>
          <cell r="E155">
            <v>0</v>
          </cell>
          <cell r="F155">
            <v>96.88</v>
          </cell>
          <cell r="G155">
            <v>461.37</v>
          </cell>
          <cell r="H155">
            <v>-1754.79</v>
          </cell>
          <cell r="I155">
            <v>0</v>
          </cell>
        </row>
        <row r="156">
          <cell r="A156" t="str">
            <v>Misc. Equipment - (Local)</v>
          </cell>
          <cell r="B156">
            <v>0</v>
          </cell>
          <cell r="C156">
            <v>668</v>
          </cell>
          <cell r="D156">
            <v>52</v>
          </cell>
          <cell r="E156">
            <v>0</v>
          </cell>
          <cell r="F156">
            <v>0</v>
          </cell>
          <cell r="G156">
            <v>3192.9</v>
          </cell>
          <cell r="H156">
            <v>3912.9</v>
          </cell>
          <cell r="I156">
            <v>0</v>
          </cell>
        </row>
        <row r="157">
          <cell r="A157" t="str">
            <v>Misc. Equipment - (Imported)</v>
          </cell>
          <cell r="B157">
            <v>0</v>
          </cell>
          <cell r="C157">
            <v>173</v>
          </cell>
          <cell r="D157">
            <v>216</v>
          </cell>
          <cell r="E157">
            <v>0</v>
          </cell>
          <cell r="F157">
            <v>0</v>
          </cell>
          <cell r="G157">
            <v>757.19</v>
          </cell>
          <cell r="H157">
            <v>1146.19</v>
          </cell>
          <cell r="I157">
            <v>0</v>
          </cell>
        </row>
        <row r="158">
          <cell r="A158" t="str">
            <v>Jigs and fixtures (Local)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Air Conditioner</v>
          </cell>
          <cell r="B159">
            <v>0</v>
          </cell>
          <cell r="C159">
            <v>50</v>
          </cell>
          <cell r="D159">
            <v>306</v>
          </cell>
          <cell r="E159">
            <v>16</v>
          </cell>
          <cell r="F159">
            <v>0</v>
          </cell>
          <cell r="G159">
            <v>547.94000000000005</v>
          </cell>
          <cell r="H159">
            <v>919.94</v>
          </cell>
          <cell r="I159">
            <v>0</v>
          </cell>
        </row>
        <row r="160">
          <cell r="A160" t="str">
            <v>Computer (Local-P&amp;M Group)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499.84</v>
          </cell>
          <cell r="H160">
            <v>499.84</v>
          </cell>
          <cell r="I160">
            <v>0</v>
          </cell>
        </row>
        <row r="161">
          <cell r="B161">
            <v>-241288.04</v>
          </cell>
          <cell r="C161">
            <v>387497</v>
          </cell>
          <cell r="D161">
            <v>18390</v>
          </cell>
          <cell r="E161">
            <v>77.900000000000006</v>
          </cell>
          <cell r="F161">
            <v>1748.61</v>
          </cell>
          <cell r="G161">
            <v>145573.22</v>
          </cell>
          <cell r="H161">
            <v>311998.69000000006</v>
          </cell>
          <cell r="I161">
            <v>0</v>
          </cell>
        </row>
        <row r="163">
          <cell r="A163" t="str">
            <v>Depreciation on Furniture and Fixtures</v>
          </cell>
        </row>
        <row r="164">
          <cell r="A164" t="str">
            <v>Furniture and Fixtures</v>
          </cell>
          <cell r="B164">
            <v>100.19</v>
          </cell>
          <cell r="C164">
            <v>1164</v>
          </cell>
          <cell r="D164">
            <v>675</v>
          </cell>
          <cell r="E164">
            <v>99</v>
          </cell>
          <cell r="F164">
            <v>166.03</v>
          </cell>
          <cell r="G164">
            <v>962.2</v>
          </cell>
          <cell r="H164">
            <v>3166.42</v>
          </cell>
          <cell r="I164">
            <v>0</v>
          </cell>
        </row>
        <row r="165">
          <cell r="A165" t="str">
            <v>Furniture and Fixtures(Imported)</v>
          </cell>
          <cell r="G165">
            <v>7433</v>
          </cell>
          <cell r="H165">
            <v>7433</v>
          </cell>
        </row>
        <row r="166">
          <cell r="B166">
            <v>100.19</v>
          </cell>
          <cell r="C166">
            <v>1164</v>
          </cell>
          <cell r="D166">
            <v>675</v>
          </cell>
          <cell r="E166">
            <v>99</v>
          </cell>
          <cell r="F166">
            <v>166.03</v>
          </cell>
          <cell r="G166">
            <v>8395.2000000000007</v>
          </cell>
          <cell r="H166">
            <v>10599.42</v>
          </cell>
          <cell r="I166">
            <v>0</v>
          </cell>
        </row>
        <row r="168">
          <cell r="A168" t="str">
            <v>Deprn on Factory and Office Equipment</v>
          </cell>
        </row>
        <row r="169">
          <cell r="A169" t="str">
            <v>Office Equipment - Local</v>
          </cell>
          <cell r="B169">
            <v>173.9</v>
          </cell>
          <cell r="C169">
            <v>460</v>
          </cell>
          <cell r="D169">
            <v>295</v>
          </cell>
          <cell r="E169">
            <v>286.58</v>
          </cell>
          <cell r="F169">
            <v>63.11</v>
          </cell>
          <cell r="G169">
            <v>605.71</v>
          </cell>
          <cell r="H169">
            <v>1884.3</v>
          </cell>
          <cell r="I169">
            <v>0</v>
          </cell>
        </row>
        <row r="170">
          <cell r="A170" t="str">
            <v>Air Conditoner - Office</v>
          </cell>
          <cell r="B170">
            <v>68</v>
          </cell>
          <cell r="C170">
            <v>1853</v>
          </cell>
          <cell r="D170">
            <v>0</v>
          </cell>
          <cell r="E170">
            <v>0</v>
          </cell>
          <cell r="F170">
            <v>0</v>
          </cell>
          <cell r="G170">
            <v>936.27</v>
          </cell>
          <cell r="H170">
            <v>2857.27</v>
          </cell>
          <cell r="I170">
            <v>0</v>
          </cell>
        </row>
        <row r="171">
          <cell r="A171" t="str">
            <v>Office Equipment - Imported</v>
          </cell>
          <cell r="B171">
            <v>0</v>
          </cell>
          <cell r="C171">
            <v>0</v>
          </cell>
          <cell r="D171">
            <v>209</v>
          </cell>
          <cell r="E171">
            <v>0</v>
          </cell>
          <cell r="F171">
            <v>0</v>
          </cell>
          <cell r="G171">
            <v>148.03</v>
          </cell>
          <cell r="H171">
            <v>357.03</v>
          </cell>
          <cell r="I171">
            <v>0</v>
          </cell>
        </row>
        <row r="172">
          <cell r="A172" t="str">
            <v>Fire Extinguisher (Office)</v>
          </cell>
          <cell r="B172">
            <v>0</v>
          </cell>
          <cell r="C172">
            <v>0</v>
          </cell>
          <cell r="D172">
            <v>35</v>
          </cell>
          <cell r="E172">
            <v>0</v>
          </cell>
          <cell r="F172">
            <v>0</v>
          </cell>
          <cell r="G172">
            <v>0</v>
          </cell>
          <cell r="H172">
            <v>35</v>
          </cell>
          <cell r="I172">
            <v>0</v>
          </cell>
        </row>
        <row r="173">
          <cell r="A173" t="str">
            <v>Computers - Local</v>
          </cell>
          <cell r="B173">
            <v>257.79000000000002</v>
          </cell>
          <cell r="C173">
            <v>472</v>
          </cell>
          <cell r="D173">
            <v>1313</v>
          </cell>
          <cell r="E173">
            <v>58</v>
          </cell>
          <cell r="F173">
            <v>65.59</v>
          </cell>
          <cell r="G173">
            <v>12803</v>
          </cell>
          <cell r="H173">
            <v>14969.380000000001</v>
          </cell>
          <cell r="I173">
            <v>0</v>
          </cell>
        </row>
        <row r="174">
          <cell r="A174" t="str">
            <v>Computers - Imported</v>
          </cell>
          <cell r="B174">
            <v>0</v>
          </cell>
          <cell r="C174">
            <v>134</v>
          </cell>
          <cell r="D174">
            <v>328</v>
          </cell>
          <cell r="E174">
            <v>0</v>
          </cell>
          <cell r="F174">
            <v>58</v>
          </cell>
          <cell r="G174">
            <v>20098.5</v>
          </cell>
          <cell r="H174">
            <v>20618.5</v>
          </cell>
          <cell r="I174">
            <v>0</v>
          </cell>
        </row>
        <row r="175">
          <cell r="A175" t="str">
            <v xml:space="preserve">Computers - Software (Local) </v>
          </cell>
          <cell r="B175">
            <v>0</v>
          </cell>
          <cell r="C175">
            <v>0</v>
          </cell>
          <cell r="D175">
            <v>559</v>
          </cell>
          <cell r="E175">
            <v>0</v>
          </cell>
          <cell r="F175">
            <v>0</v>
          </cell>
          <cell r="G175">
            <v>84</v>
          </cell>
          <cell r="H175">
            <v>643</v>
          </cell>
          <cell r="I175">
            <v>0</v>
          </cell>
        </row>
        <row r="176">
          <cell r="A176" t="str">
            <v>Typewriter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</row>
        <row r="177">
          <cell r="A177" t="str">
            <v>Water Cooler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14</v>
          </cell>
          <cell r="G177">
            <v>0</v>
          </cell>
          <cell r="H177">
            <v>14</v>
          </cell>
          <cell r="I177">
            <v>0</v>
          </cell>
        </row>
        <row r="178">
          <cell r="A178" t="str">
            <v>Xerox Machine</v>
          </cell>
          <cell r="B178">
            <v>0</v>
          </cell>
          <cell r="C178">
            <v>0</v>
          </cell>
          <cell r="D178">
            <v>35</v>
          </cell>
          <cell r="E178">
            <v>0</v>
          </cell>
          <cell r="F178">
            <v>119</v>
          </cell>
          <cell r="G178">
            <v>0</v>
          </cell>
          <cell r="H178">
            <v>154</v>
          </cell>
          <cell r="I178">
            <v>0</v>
          </cell>
        </row>
        <row r="179">
          <cell r="A179" t="str">
            <v>Fax Machine</v>
          </cell>
          <cell r="B179">
            <v>0</v>
          </cell>
          <cell r="C179">
            <v>0</v>
          </cell>
          <cell r="D179">
            <v>14</v>
          </cell>
          <cell r="E179">
            <v>0</v>
          </cell>
          <cell r="F179">
            <v>0</v>
          </cell>
          <cell r="G179">
            <v>8.3699999999999992</v>
          </cell>
          <cell r="H179">
            <v>22.369999999999997</v>
          </cell>
          <cell r="I179">
            <v>0</v>
          </cell>
        </row>
        <row r="180">
          <cell r="B180">
            <v>499.69</v>
          </cell>
          <cell r="C180">
            <v>2919</v>
          </cell>
          <cell r="D180">
            <v>2788</v>
          </cell>
          <cell r="E180">
            <v>344.58</v>
          </cell>
          <cell r="F180">
            <v>319.7</v>
          </cell>
          <cell r="G180">
            <v>34683.879999999997</v>
          </cell>
          <cell r="H180">
            <v>41554.85</v>
          </cell>
          <cell r="I180">
            <v>0</v>
          </cell>
        </row>
        <row r="182">
          <cell r="A182" t="str">
            <v>Depreciation on Vehicles</v>
          </cell>
        </row>
        <row r="183">
          <cell r="A183" t="str">
            <v>Motor Car</v>
          </cell>
          <cell r="B183">
            <v>4337</v>
          </cell>
          <cell r="C183">
            <v>508</v>
          </cell>
          <cell r="D183">
            <v>178</v>
          </cell>
          <cell r="E183">
            <v>142</v>
          </cell>
          <cell r="F183">
            <v>367</v>
          </cell>
          <cell r="G183">
            <v>0</v>
          </cell>
          <cell r="H183">
            <v>5532</v>
          </cell>
          <cell r="I183">
            <v>0</v>
          </cell>
        </row>
        <row r="184">
          <cell r="A184" t="str">
            <v>Scooter</v>
          </cell>
          <cell r="B184">
            <v>0</v>
          </cell>
          <cell r="C184">
            <v>0</v>
          </cell>
          <cell r="D184">
            <v>0</v>
          </cell>
          <cell r="E184">
            <v>45.61</v>
          </cell>
          <cell r="F184">
            <v>0</v>
          </cell>
          <cell r="G184">
            <v>0</v>
          </cell>
          <cell r="H184">
            <v>45.61</v>
          </cell>
          <cell r="I184">
            <v>0</v>
          </cell>
        </row>
        <row r="185">
          <cell r="B185">
            <v>4337</v>
          </cell>
          <cell r="C185">
            <v>508</v>
          </cell>
          <cell r="D185">
            <v>178</v>
          </cell>
          <cell r="E185">
            <v>187.61</v>
          </cell>
          <cell r="F185">
            <v>367</v>
          </cell>
          <cell r="G185">
            <v>0</v>
          </cell>
          <cell r="H185">
            <v>5577.61</v>
          </cell>
          <cell r="I185">
            <v>0</v>
          </cell>
        </row>
        <row r="187">
          <cell r="A187" t="str">
            <v>Total Depreciation</v>
          </cell>
          <cell r="B187">
            <v>-236303.16</v>
          </cell>
          <cell r="C187">
            <v>392088</v>
          </cell>
          <cell r="D187">
            <v>22325</v>
          </cell>
          <cell r="E187">
            <v>713.09</v>
          </cell>
          <cell r="F187">
            <v>2601.34</v>
          </cell>
          <cell r="G187">
            <v>188652.3</v>
          </cell>
          <cell r="H187">
            <v>370076.57000000007</v>
          </cell>
          <cell r="I187">
            <v>0</v>
          </cell>
        </row>
        <row r="190">
          <cell r="A190" t="str">
            <v>Legal and Professional Fees</v>
          </cell>
          <cell r="B190">
            <v>113.4</v>
          </cell>
          <cell r="C190">
            <v>0</v>
          </cell>
          <cell r="D190">
            <v>0</v>
          </cell>
          <cell r="E190">
            <v>113.4</v>
          </cell>
          <cell r="F190">
            <v>216.64</v>
          </cell>
          <cell r="G190">
            <v>0</v>
          </cell>
          <cell r="H190">
            <v>443.44</v>
          </cell>
          <cell r="I190">
            <v>0</v>
          </cell>
        </row>
        <row r="191">
          <cell r="A191" t="str">
            <v>Service Charges - Import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Legal Fees - Local</v>
          </cell>
          <cell r="B192">
            <v>-2577.3200000000002</v>
          </cell>
          <cell r="C192">
            <v>-4.1237113401848546E-3</v>
          </cell>
          <cell r="D192">
            <v>-4.1237113401848546E-3</v>
          </cell>
          <cell r="E192">
            <v>0</v>
          </cell>
          <cell r="F192">
            <v>0</v>
          </cell>
          <cell r="G192">
            <v>0</v>
          </cell>
          <cell r="H192">
            <v>-2577.3282474226803</v>
          </cell>
          <cell r="I192">
            <v>0</v>
          </cell>
        </row>
        <row r="193">
          <cell r="A193" t="str">
            <v>Professional Chgs - Local</v>
          </cell>
          <cell r="B193">
            <v>23900.788247422679</v>
          </cell>
          <cell r="C193">
            <v>216.49</v>
          </cell>
          <cell r="D193">
            <v>432.99</v>
          </cell>
          <cell r="E193">
            <v>0</v>
          </cell>
          <cell r="F193">
            <v>0</v>
          </cell>
          <cell r="G193">
            <v>216.49</v>
          </cell>
          <cell r="H193">
            <v>24766.758247422684</v>
          </cell>
          <cell r="I193">
            <v>1629.44</v>
          </cell>
        </row>
        <row r="194">
          <cell r="A194" t="str">
            <v>Professional Chgs - Foreign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</row>
        <row r="195">
          <cell r="B195">
            <v>21436.868247422681</v>
          </cell>
          <cell r="C195">
            <v>216.48587628865982</v>
          </cell>
          <cell r="D195">
            <v>432.98587628865982</v>
          </cell>
          <cell r="E195">
            <v>113.4</v>
          </cell>
          <cell r="F195">
            <v>216.64</v>
          </cell>
          <cell r="G195">
            <v>216.49</v>
          </cell>
          <cell r="H195">
            <v>22632.870000000003</v>
          </cell>
          <cell r="I195">
            <v>1629.44</v>
          </cell>
        </row>
        <row r="196">
          <cell r="A196" t="str">
            <v>Payment to Auditors</v>
          </cell>
        </row>
        <row r="197">
          <cell r="A197" t="str">
            <v>Audit Fees</v>
          </cell>
          <cell r="B197">
            <v>2061.86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2061.86</v>
          </cell>
          <cell r="I197">
            <v>0</v>
          </cell>
        </row>
        <row r="198">
          <cell r="A198" t="str">
            <v>Re-imbursemnt of Expenses</v>
          </cell>
          <cell r="B198">
            <v>96.45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96.45</v>
          </cell>
          <cell r="I198">
            <v>0</v>
          </cell>
        </row>
        <row r="199">
          <cell r="A199" t="str">
            <v>Out of Pocket Expenses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Auditor's other Exp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</row>
        <row r="202">
          <cell r="B202">
            <v>2158.31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2158.31</v>
          </cell>
          <cell r="I202">
            <v>0</v>
          </cell>
        </row>
        <row r="204">
          <cell r="A204" t="str">
            <v>Bank Charges</v>
          </cell>
        </row>
        <row r="205">
          <cell r="A205" t="str">
            <v>Bank Charges - General</v>
          </cell>
          <cell r="B205">
            <v>21.13</v>
          </cell>
          <cell r="C205">
            <v>48.99</v>
          </cell>
          <cell r="D205">
            <v>56.15</v>
          </cell>
          <cell r="E205">
            <v>9.59</v>
          </cell>
          <cell r="F205">
            <v>621.34</v>
          </cell>
          <cell r="G205">
            <v>167.04</v>
          </cell>
          <cell r="H205">
            <v>924.24</v>
          </cell>
          <cell r="I205">
            <v>15.07</v>
          </cell>
        </row>
        <row r="206">
          <cell r="A206" t="str">
            <v>Bank Charges - Import</v>
          </cell>
          <cell r="B206">
            <v>0</v>
          </cell>
          <cell r="C206">
            <v>49.48</v>
          </cell>
          <cell r="D206">
            <v>25.77</v>
          </cell>
          <cell r="E206">
            <v>12.36</v>
          </cell>
          <cell r="F206">
            <v>0</v>
          </cell>
          <cell r="G206">
            <v>3391.05</v>
          </cell>
          <cell r="H206">
            <v>3478.6600000000003</v>
          </cell>
          <cell r="I206">
            <v>0</v>
          </cell>
        </row>
        <row r="207">
          <cell r="A207" t="str">
            <v>Bank Charges - Export</v>
          </cell>
          <cell r="B207">
            <v>0</v>
          </cell>
          <cell r="C207">
            <v>685.3</v>
          </cell>
          <cell r="D207">
            <v>355.96</v>
          </cell>
          <cell r="E207">
            <v>58.41</v>
          </cell>
          <cell r="F207">
            <v>0</v>
          </cell>
          <cell r="G207">
            <v>1185.69</v>
          </cell>
          <cell r="H207">
            <v>2285.36</v>
          </cell>
          <cell r="I207">
            <v>0</v>
          </cell>
        </row>
        <row r="208">
          <cell r="A208" t="str">
            <v>Bank Charges - L.C</v>
          </cell>
          <cell r="B208">
            <v>0</v>
          </cell>
          <cell r="C208">
            <v>20.62</v>
          </cell>
          <cell r="D208">
            <v>0</v>
          </cell>
          <cell r="E208">
            <v>0</v>
          </cell>
          <cell r="F208">
            <v>0</v>
          </cell>
          <cell r="G208">
            <v>820.04</v>
          </cell>
          <cell r="H208">
            <v>840.66</v>
          </cell>
          <cell r="I208">
            <v>0</v>
          </cell>
        </row>
        <row r="209">
          <cell r="A209" t="str">
            <v>Bank Commission</v>
          </cell>
          <cell r="B209">
            <v>3298.97</v>
          </cell>
          <cell r="C209">
            <v>9278.35</v>
          </cell>
          <cell r="D209">
            <v>0</v>
          </cell>
          <cell r="E209">
            <v>0</v>
          </cell>
          <cell r="F209">
            <v>0</v>
          </cell>
          <cell r="G209">
            <v>2680.41</v>
          </cell>
          <cell r="H209">
            <v>15257.73</v>
          </cell>
          <cell r="I209">
            <v>0</v>
          </cell>
        </row>
        <row r="210">
          <cell r="B210">
            <v>3320.1</v>
          </cell>
          <cell r="C210">
            <v>10082.74</v>
          </cell>
          <cell r="D210">
            <v>437.88</v>
          </cell>
          <cell r="E210">
            <v>80.36</v>
          </cell>
          <cell r="F210">
            <v>621.34</v>
          </cell>
          <cell r="G210">
            <v>8244.23</v>
          </cell>
          <cell r="H210">
            <v>22786.65</v>
          </cell>
          <cell r="I210">
            <v>15.07</v>
          </cell>
        </row>
        <row r="212">
          <cell r="A212" t="str">
            <v>Miscllaneous Expenses</v>
          </cell>
        </row>
        <row r="213">
          <cell r="A213" t="str">
            <v>Custom Duty</v>
          </cell>
          <cell r="B213">
            <v>0</v>
          </cell>
          <cell r="C213">
            <v>0</v>
          </cell>
          <cell r="D213">
            <v>-1864.66</v>
          </cell>
          <cell r="E213">
            <v>0</v>
          </cell>
          <cell r="F213">
            <v>12.66</v>
          </cell>
          <cell r="G213">
            <v>0</v>
          </cell>
          <cell r="H213">
            <v>-1852</v>
          </cell>
          <cell r="I213">
            <v>0</v>
          </cell>
        </row>
        <row r="214">
          <cell r="A214" t="str">
            <v>Penalty paid for Customs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Excise Duty</v>
          </cell>
          <cell r="B215">
            <v>0</v>
          </cell>
          <cell r="C215">
            <v>0</v>
          </cell>
          <cell r="D215">
            <v>0</v>
          </cell>
          <cell r="E215">
            <v>1967.9</v>
          </cell>
          <cell r="F215">
            <v>0</v>
          </cell>
          <cell r="G215">
            <v>0</v>
          </cell>
          <cell r="H215">
            <v>1967.9</v>
          </cell>
          <cell r="I215">
            <v>0</v>
          </cell>
        </row>
        <row r="216">
          <cell r="A216" t="str">
            <v>Purchase Tax Dummy A/C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Leave and License Fees</v>
          </cell>
          <cell r="B217">
            <v>2474.23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2474.23</v>
          </cell>
          <cell r="I217">
            <v>0</v>
          </cell>
        </row>
        <row r="218">
          <cell r="A218" t="str">
            <v>Misc. Warehousing charges</v>
          </cell>
          <cell r="B218">
            <v>395.40206185567013</v>
          </cell>
          <cell r="C218">
            <v>0</v>
          </cell>
          <cell r="D218">
            <v>1909.2914424722205</v>
          </cell>
          <cell r="E218">
            <v>0</v>
          </cell>
          <cell r="F218">
            <v>615.66999999999996</v>
          </cell>
          <cell r="G218">
            <v>4.12</v>
          </cell>
          <cell r="H218">
            <v>2924.4835043278908</v>
          </cell>
          <cell r="I218">
            <v>0</v>
          </cell>
        </row>
        <row r="219">
          <cell r="A219" t="str">
            <v>Printing and Stationery</v>
          </cell>
          <cell r="B219">
            <v>82.23</v>
          </cell>
          <cell r="C219">
            <v>578.70000000000005</v>
          </cell>
          <cell r="D219">
            <v>1442.39</v>
          </cell>
          <cell r="E219">
            <v>354.15</v>
          </cell>
          <cell r="F219">
            <v>194.61</v>
          </cell>
          <cell r="G219">
            <v>1829.68</v>
          </cell>
          <cell r="H219">
            <v>4481.76</v>
          </cell>
          <cell r="I219">
            <v>0.33</v>
          </cell>
        </row>
        <row r="220">
          <cell r="A220" t="str">
            <v>Income Tax paid for earlier year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</row>
        <row r="221">
          <cell r="A221" t="str">
            <v>Recruitment Expenses</v>
          </cell>
          <cell r="B221">
            <v>405.73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405.73</v>
          </cell>
          <cell r="I221">
            <v>0</v>
          </cell>
        </row>
        <row r="222">
          <cell r="A222" t="str">
            <v>Misc. Motor Car Expenses</v>
          </cell>
          <cell r="B222">
            <v>4310.5154639175253</v>
          </cell>
          <cell r="C222">
            <v>-38.329896907216494</v>
          </cell>
          <cell r="D222">
            <v>474.29103092783498</v>
          </cell>
          <cell r="E222">
            <v>335.7</v>
          </cell>
          <cell r="F222">
            <v>14.47</v>
          </cell>
          <cell r="G222">
            <v>-4.0206185566944441E-3</v>
          </cell>
          <cell r="H222">
            <v>5096.642577319587</v>
          </cell>
          <cell r="I222">
            <v>0</v>
          </cell>
        </row>
        <row r="223">
          <cell r="A223" t="str">
            <v>Income Tax Appeal Fees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</row>
        <row r="224">
          <cell r="A224" t="str">
            <v>Guest House Expenses</v>
          </cell>
          <cell r="B224">
            <v>2885.69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2885.69</v>
          </cell>
          <cell r="I224">
            <v>0</v>
          </cell>
        </row>
        <row r="225">
          <cell r="A225" t="str">
            <v>Misc.Miscllaneous Expenses</v>
          </cell>
          <cell r="B225">
            <v>304.57</v>
          </cell>
          <cell r="C225">
            <v>411.38</v>
          </cell>
          <cell r="D225">
            <v>248.97</v>
          </cell>
          <cell r="E225">
            <v>203.64</v>
          </cell>
          <cell r="F225">
            <v>-1304.43</v>
          </cell>
          <cell r="G225">
            <v>86.49</v>
          </cell>
          <cell r="H225">
            <v>-49.380000000000123</v>
          </cell>
          <cell r="I225">
            <v>130.78</v>
          </cell>
        </row>
        <row r="226">
          <cell r="A226" t="str">
            <v>Factory Expenses</v>
          </cell>
          <cell r="B226">
            <v>0</v>
          </cell>
          <cell r="C226">
            <v>29.48</v>
          </cell>
          <cell r="D226">
            <v>0</v>
          </cell>
          <cell r="E226">
            <v>17.63</v>
          </cell>
          <cell r="F226">
            <v>0</v>
          </cell>
          <cell r="G226">
            <v>0</v>
          </cell>
          <cell r="H226">
            <v>47.11</v>
          </cell>
          <cell r="I226">
            <v>0</v>
          </cell>
        </row>
        <row r="227">
          <cell r="A227" t="str">
            <v>Misc.Entertainment Expenses</v>
          </cell>
          <cell r="B227">
            <v>1970.7598969072164</v>
          </cell>
          <cell r="C227">
            <v>262.08309278350521</v>
          </cell>
          <cell r="D227">
            <v>27.113092783505181</v>
          </cell>
          <cell r="E227">
            <v>94.024639175257732</v>
          </cell>
          <cell r="F227">
            <v>0</v>
          </cell>
          <cell r="G227">
            <v>-34.49266213712167</v>
          </cell>
          <cell r="H227">
            <v>2319.4880595123632</v>
          </cell>
          <cell r="I227">
            <v>178.69</v>
          </cell>
        </row>
        <row r="228">
          <cell r="A228" t="str">
            <v>Watch and ward expennses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270.08</v>
          </cell>
          <cell r="G228">
            <v>0</v>
          </cell>
          <cell r="H228">
            <v>270.08</v>
          </cell>
          <cell r="I228">
            <v>0</v>
          </cell>
        </row>
        <row r="229">
          <cell r="A229" t="str">
            <v>Misc. Books and Periodicals</v>
          </cell>
          <cell r="B229">
            <v>28.410515463917477</v>
          </cell>
          <cell r="C229">
            <v>6.9303092783504781</v>
          </cell>
          <cell r="D229">
            <v>27.813814432989602</v>
          </cell>
          <cell r="E229">
            <v>117.07463917525772</v>
          </cell>
          <cell r="F229">
            <v>36</v>
          </cell>
          <cell r="G229">
            <v>57.208412600370593</v>
          </cell>
          <cell r="H229">
            <v>273.43769095088589</v>
          </cell>
          <cell r="I229">
            <v>0</v>
          </cell>
        </row>
        <row r="230">
          <cell r="A230" t="str">
            <v>Filing/Registration/Application Fees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12.35</v>
          </cell>
        </row>
        <row r="231">
          <cell r="A231" t="str">
            <v>Stamp Duty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</row>
        <row r="232">
          <cell r="A232" t="str">
            <v>Certification Fees (ISO - 9002)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License Fees</v>
          </cell>
          <cell r="B233">
            <v>127.61</v>
          </cell>
          <cell r="C233">
            <v>0</v>
          </cell>
          <cell r="D233">
            <v>301.63</v>
          </cell>
          <cell r="E233">
            <v>89.48</v>
          </cell>
          <cell r="F233">
            <v>0</v>
          </cell>
          <cell r="G233">
            <v>106.58</v>
          </cell>
          <cell r="H233">
            <v>625.30000000000007</v>
          </cell>
          <cell r="I233">
            <v>0</v>
          </cell>
        </row>
        <row r="234">
          <cell r="A234" t="str">
            <v>Testing Fees</v>
          </cell>
          <cell r="B234">
            <v>1.44</v>
          </cell>
          <cell r="C234">
            <v>236.29</v>
          </cell>
          <cell r="D234">
            <v>0</v>
          </cell>
          <cell r="E234">
            <v>231.6</v>
          </cell>
          <cell r="F234">
            <v>0</v>
          </cell>
          <cell r="G234">
            <v>1041.3399999999999</v>
          </cell>
          <cell r="H234">
            <v>1510.6699999999998</v>
          </cell>
          <cell r="I234">
            <v>0</v>
          </cell>
        </row>
        <row r="235">
          <cell r="A235" t="str">
            <v>Inspection Fees</v>
          </cell>
          <cell r="B235">
            <v>3.44</v>
          </cell>
          <cell r="C235">
            <v>1226.8</v>
          </cell>
          <cell r="D235">
            <v>10.31</v>
          </cell>
          <cell r="E235">
            <v>0</v>
          </cell>
          <cell r="F235">
            <v>0</v>
          </cell>
          <cell r="G235">
            <v>6.02</v>
          </cell>
          <cell r="H235">
            <v>1246.57</v>
          </cell>
          <cell r="I235">
            <v>0</v>
          </cell>
        </row>
        <row r="236">
          <cell r="A236" t="str">
            <v>Membership and Subscription</v>
          </cell>
          <cell r="B236">
            <v>812.54</v>
          </cell>
          <cell r="C236">
            <v>260.12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1072.6599999999999</v>
          </cell>
          <cell r="I236">
            <v>0</v>
          </cell>
        </row>
        <row r="237">
          <cell r="A237" t="str">
            <v>Annual Fees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Gift</v>
          </cell>
          <cell r="B238">
            <v>925.55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20.64</v>
          </cell>
          <cell r="H238">
            <v>946.18999999999994</v>
          </cell>
          <cell r="I238">
            <v>0</v>
          </cell>
        </row>
        <row r="239">
          <cell r="A239" t="str">
            <v>Donation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A240" t="str">
            <v>Sales promotion</v>
          </cell>
          <cell r="B240">
            <v>546.76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546.76</v>
          </cell>
          <cell r="I240">
            <v>98.83</v>
          </cell>
        </row>
        <row r="241">
          <cell r="A241" t="str">
            <v>Advertisement</v>
          </cell>
          <cell r="B241">
            <v>1990</v>
          </cell>
          <cell r="C241">
            <v>0</v>
          </cell>
          <cell r="D241">
            <v>0</v>
          </cell>
          <cell r="E241">
            <v>0</v>
          </cell>
          <cell r="F241">
            <v>154.63999999999999</v>
          </cell>
          <cell r="G241">
            <v>0</v>
          </cell>
          <cell r="H241">
            <v>2144.64</v>
          </cell>
          <cell r="I241">
            <v>0</v>
          </cell>
        </row>
        <row r="242">
          <cell r="A242" t="str">
            <v>Conference and Seminar Expenses</v>
          </cell>
          <cell r="B242">
            <v>5.15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5.15</v>
          </cell>
          <cell r="I242">
            <v>0</v>
          </cell>
        </row>
        <row r="243">
          <cell r="A243" t="str">
            <v>Software Expenses</v>
          </cell>
          <cell r="B243">
            <v>-742.27</v>
          </cell>
          <cell r="C243">
            <v>0</v>
          </cell>
          <cell r="D243">
            <v>0</v>
          </cell>
          <cell r="E243">
            <v>5.15</v>
          </cell>
          <cell r="F243">
            <v>0</v>
          </cell>
          <cell r="G243">
            <v>0</v>
          </cell>
          <cell r="H243">
            <v>-737.12</v>
          </cell>
          <cell r="I243">
            <v>0</v>
          </cell>
        </row>
        <row r="244">
          <cell r="A244" t="str">
            <v>Company's Prof Tax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A245" t="str">
            <v>Sundry Balances written off</v>
          </cell>
          <cell r="B245">
            <v>0</v>
          </cell>
          <cell r="C245">
            <v>1E-3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1E-3</v>
          </cell>
          <cell r="I245">
            <v>0</v>
          </cell>
        </row>
        <row r="246">
          <cell r="A246" t="str">
            <v>Premium on ECGC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Hiring Charges - Equipment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1402.06</v>
          </cell>
          <cell r="H247">
            <v>1402.06</v>
          </cell>
          <cell r="I247">
            <v>0</v>
          </cell>
        </row>
      </sheetData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-608073453.0200001</v>
          </cell>
          <cell r="E5">
            <v>-342519237.76000005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-950592690.78000021</v>
          </cell>
          <cell r="K5">
            <v>-950592690.78000021</v>
          </cell>
          <cell r="Q5">
            <v>-9505.9269078000016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-16392840.450000001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-161815.22000000003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-161815.22000000003</v>
          </cell>
          <cell r="K7">
            <v>-161815.22000000003</v>
          </cell>
          <cell r="Q7">
            <v>-1.6181522000000004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-679784.60000000009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-679784.60000000009</v>
          </cell>
          <cell r="K8">
            <v>-679784.60000000009</v>
          </cell>
          <cell r="Q8">
            <v>-6.7978460000000007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-5205396.790000001</v>
          </cell>
          <cell r="G12">
            <v>0</v>
          </cell>
          <cell r="H12">
            <v>0</v>
          </cell>
          <cell r="I12">
            <v>0</v>
          </cell>
          <cell r="J12">
            <v>-9350322745.5600014</v>
          </cell>
          <cell r="K12">
            <v>-9350322745.5600014</v>
          </cell>
          <cell r="Q12">
            <v>-93503.227455600019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-7193984.0000000009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-7193984.0000000009</v>
          </cell>
          <cell r="K17">
            <v>-7193984.0000000009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-3472737.0000000005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-3472737.0000000005</v>
          </cell>
          <cell r="K18">
            <v>-3472737.0000000005</v>
          </cell>
          <cell r="Q18">
            <v>-34.727370000000008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-518772.35000000003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-436253417.21000004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-436253417.21000004</v>
          </cell>
          <cell r="K20">
            <v>-436253417.21000004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-57332503.180000007</v>
          </cell>
          <cell r="K21">
            <v>-57332503.180000007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-172388479.32999998</v>
          </cell>
          <cell r="K25">
            <v>-172388479.32999998</v>
          </cell>
          <cell r="Q25">
            <v>-1723.8847932999997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-118360144.02000001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-118360144.02000001</v>
          </cell>
          <cell r="K26">
            <v>-118360144.02000001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-20844394.009999998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-481.53335810000004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-10832076.110000001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-10832076.110000001</v>
          </cell>
          <cell r="K29">
            <v>-10832076.110000001</v>
          </cell>
          <cell r="Q29">
            <v>-108.32076110000001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-11.365188300000002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-28134.22000000003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-28134.22000000003</v>
          </cell>
          <cell r="K37">
            <v>-28134.22000000003</v>
          </cell>
          <cell r="Q37">
            <v>-0.28134220000000032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-16768.700000000012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-16768.700000000012</v>
          </cell>
          <cell r="K38">
            <v>-16768.700000000012</v>
          </cell>
          <cell r="Q38">
            <v>-0.16768700000000011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-12.886727800000001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-81.069606900000011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-1.4939957000000001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-34161.320000000007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-34161.320000000007</v>
          </cell>
          <cell r="K43">
            <v>-34161.320000000007</v>
          </cell>
          <cell r="Q43">
            <v>-0.34161320000000006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-286412.54000000004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-286412.54000000004</v>
          </cell>
          <cell r="K44">
            <v>-286412.54000000004</v>
          </cell>
          <cell r="Q44">
            <v>-2.8641254000000003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-200910.77000000002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-200910.77000000002</v>
          </cell>
          <cell r="K46">
            <v>-200910.77000000002</v>
          </cell>
          <cell r="Q46">
            <v>-2.0091077000000004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-48.034514900000005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-1440.8699999999953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-1440.8699999999953</v>
          </cell>
          <cell r="K50">
            <v>-1440.8699999999953</v>
          </cell>
          <cell r="Q50">
            <v>-1.4408699999999953E-2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-12375.320000000007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-12375.320000000007</v>
          </cell>
          <cell r="K51">
            <v>-12375.320000000007</v>
          </cell>
          <cell r="Q51">
            <v>-0.12375320000000006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-58644.210000000021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-58644.210000000021</v>
          </cell>
          <cell r="K52">
            <v>-58644.210000000021</v>
          </cell>
          <cell r="Q52">
            <v>-0.58644210000000019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-41755.48000000004</v>
          </cell>
          <cell r="K53">
            <v>-41755.48000000004</v>
          </cell>
          <cell r="Q53">
            <v>-0.41755480000000039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-5635.8600000000442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-5635.8600000000442</v>
          </cell>
          <cell r="K54">
            <v>-5635.8600000000442</v>
          </cell>
          <cell r="Q54">
            <v>-5.6358600000000446E-2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-732889.45000000007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-159917367.12000003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-159917367.12000003</v>
          </cell>
          <cell r="K56">
            <v>-159917367.12000003</v>
          </cell>
          <cell r="Q56">
            <v>-1599.1736712000004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-26319062.000000004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-26319062.000000004</v>
          </cell>
          <cell r="K57">
            <v>-26319062.000000004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26687577.000000004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26687577.000000004</v>
          </cell>
          <cell r="K63">
            <v>26687577.000000004</v>
          </cell>
          <cell r="Q63">
            <v>266.87577000000005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104.43622800000001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4089350.8800000004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4089350.8800000004</v>
          </cell>
          <cell r="K72">
            <v>4089350.8800000004</v>
          </cell>
          <cell r="Q72">
            <v>40.893508800000006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0.74215179999999992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3944946.0000000005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3944946.0000000005</v>
          </cell>
          <cell r="K74">
            <v>3944946.0000000005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256.40962379999996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10309023.120000001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1008.1077912000001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-3430115.0000000005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-3430115.0000000005</v>
          </cell>
          <cell r="K87">
            <v>-3430115.0000000005</v>
          </cell>
          <cell r="Q87">
            <v>-34.301150000000007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4184860.0000000005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4184860.0000000005</v>
          </cell>
          <cell r="K88">
            <v>4184860.0000000005</v>
          </cell>
          <cell r="Q88">
            <v>41.848600000000005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-55627754.000000007</v>
          </cell>
          <cell r="H91">
            <v>0</v>
          </cell>
          <cell r="I91">
            <v>0</v>
          </cell>
          <cell r="J91">
            <v>-55627754.000000007</v>
          </cell>
          <cell r="K91">
            <v>-55627754.000000007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-20310307.000000004</v>
          </cell>
          <cell r="H92">
            <v>0</v>
          </cell>
          <cell r="I92">
            <v>0</v>
          </cell>
          <cell r="J92">
            <v>-20310307.000000004</v>
          </cell>
          <cell r="K92">
            <v>-20310307.000000004</v>
          </cell>
          <cell r="Q92">
            <v>-203.10307000000003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-12050341.370000001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-12050341.370000001</v>
          </cell>
          <cell r="K99">
            <v>-12050341.370000001</v>
          </cell>
          <cell r="Q99">
            <v>-120.50341370000001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-72273309.000000015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-72273309.000000015</v>
          </cell>
          <cell r="K100">
            <v>-72273309.000000015</v>
          </cell>
          <cell r="Q100">
            <v>-722.73309000000017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-1015398.7200000002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-10971988.690000001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-10972608.690000001</v>
          </cell>
          <cell r="K102">
            <v>-10972608.690000001</v>
          </cell>
          <cell r="Q102">
            <v>-109.72608690000001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-195988.50000000003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-232961.00000000003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-232961.00000000003</v>
          </cell>
          <cell r="K107">
            <v>-232961.00000000003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-473933.00000000006</v>
          </cell>
          <cell r="D108">
            <v>-6958055.3100000015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-7431988.3100000015</v>
          </cell>
          <cell r="K108">
            <v>-7431988.3100000015</v>
          </cell>
          <cell r="Q108">
            <v>-74.319883100000013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-8842984.0000000019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-10602003.000000002</v>
          </cell>
          <cell r="K109">
            <v>-10602003.000000002</v>
          </cell>
          <cell r="Q109">
            <v>-106.02003000000002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-3697429.9000000004</v>
          </cell>
          <cell r="E114">
            <v>-266105</v>
          </cell>
          <cell r="F114">
            <v>-41023.170000000042</v>
          </cell>
          <cell r="G114">
            <v>0</v>
          </cell>
          <cell r="H114">
            <v>0</v>
          </cell>
          <cell r="I114">
            <v>0</v>
          </cell>
          <cell r="J114">
            <v>-4004558.0700000003</v>
          </cell>
          <cell r="K114">
            <v>-4004558.0700000003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-3.2741809263825417E-11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-77758398.49000001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28093038.970000003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48310785.31000001</v>
          </cell>
          <cell r="K122">
            <v>48310785.31000001</v>
          </cell>
          <cell r="Q122">
            <v>483.10785310000011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-30717707.990000006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-34994558.080000006</v>
          </cell>
          <cell r="K123">
            <v>-34994558.080000006</v>
          </cell>
          <cell r="Q123">
            <v>-349.94558080000007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-27658.890000000014</v>
          </cell>
          <cell r="G125">
            <v>-508032.99000000005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69743008.99000001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70249085.100000009</v>
          </cell>
          <cell r="K126">
            <v>70249085.100000009</v>
          </cell>
          <cell r="Q126">
            <v>702.49085100000013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-25264549.140000004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-25799467.630000003</v>
          </cell>
          <cell r="K127">
            <v>-25799467.630000003</v>
          </cell>
          <cell r="Q127">
            <v>-257.99467630000004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24767454.980000004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25142653.230000004</v>
          </cell>
          <cell r="K128">
            <v>25142653.230000004</v>
          </cell>
          <cell r="Q128">
            <v>251.42653230000005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-776328.82000000007</v>
          </cell>
          <cell r="F129">
            <v>-67939.520000000019</v>
          </cell>
          <cell r="G129">
            <v>-20773.25</v>
          </cell>
          <cell r="H129">
            <v>0</v>
          </cell>
          <cell r="I129">
            <v>-14548.98000000004</v>
          </cell>
          <cell r="J129">
            <v>53575992.209999993</v>
          </cell>
          <cell r="K129">
            <v>53575992.209999993</v>
          </cell>
          <cell r="Q129">
            <v>535.75992209999993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16661.649999999907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-11.730263700000002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-10145.059999999998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-10145.059999999998</v>
          </cell>
          <cell r="K134">
            <v>-10145.059999999998</v>
          </cell>
          <cell r="Q134">
            <v>-0.10145059999999997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-1120605.1700000002</v>
          </cell>
          <cell r="D136">
            <v>-1447384.29</v>
          </cell>
          <cell r="E136">
            <v>-133736.60000000003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-113969.09000000003</v>
          </cell>
          <cell r="H139">
            <v>0</v>
          </cell>
          <cell r="I139">
            <v>0</v>
          </cell>
          <cell r="J139">
            <v>-113969.09000000003</v>
          </cell>
          <cell r="K139">
            <v>-113969.09000000003</v>
          </cell>
          <cell r="Q139">
            <v>-1.1396909000000002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-69979.850000000035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-30811475.990000002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-30811475.990000002</v>
          </cell>
          <cell r="K144">
            <v>-30811475.990000002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-934400.00000000012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-934400.00000000012</v>
          </cell>
          <cell r="K145">
            <v>-934400.00000000012</v>
          </cell>
          <cell r="Q145">
            <v>-9.3440000000000012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2623562.0000000005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2623562.0000000005</v>
          </cell>
          <cell r="K153">
            <v>2623562.0000000005</v>
          </cell>
          <cell r="Q153">
            <v>26.235620000000004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-13263544.420000002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-13281980.420000002</v>
          </cell>
          <cell r="K154">
            <v>-13281980.420000002</v>
          </cell>
          <cell r="Q154">
            <v>-132.81980420000002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-9156.8800000000047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-22156.880000000005</v>
          </cell>
          <cell r="K156">
            <v>-22156.880000000005</v>
          </cell>
          <cell r="Q156">
            <v>-0.22156880000000004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-753.35246790000008</v>
          </cell>
        </row>
        <row r="158">
          <cell r="A158">
            <v>1110933</v>
          </cell>
          <cell r="B158" t="str">
            <v>INTEREST RECVD - OTHERS</v>
          </cell>
          <cell r="C158">
            <v>-41799.679999999993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-18.627446799999998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9229028.6800000016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2383.3802868000002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7989412.0000000009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7989412.0000000009</v>
          </cell>
          <cell r="K165">
            <v>7989412.0000000009</v>
          </cell>
          <cell r="Q165">
            <v>79.894120000000015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-161120.46000000002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-161120.46000000002</v>
          </cell>
          <cell r="K166">
            <v>-161120.46000000002</v>
          </cell>
          <cell r="Q166">
            <v>-1.6112046000000002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112213634.32000001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112213634.32000001</v>
          </cell>
          <cell r="K167">
            <v>112213634.32000001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142204814.66000003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142204814.66000003</v>
          </cell>
          <cell r="K168">
            <v>142204814.66000003</v>
          </cell>
          <cell r="Q168">
            <v>1422.0481466000003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1695518175.3999999</v>
          </cell>
          <cell r="K170">
            <v>1695518175.3999999</v>
          </cell>
          <cell r="Q170">
            <v>16955.181753999997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55846859.000000007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55846859.000000007</v>
          </cell>
          <cell r="K171">
            <v>55846859.000000007</v>
          </cell>
          <cell r="Q171">
            <v>558.46859000000006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842.58193569999992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46.396093300000004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-170.10421420000003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-49556292.680000007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-49556292.680000007</v>
          </cell>
          <cell r="K183">
            <v>-49556292.680000007</v>
          </cell>
          <cell r="Q183">
            <v>-495.56292680000007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-23354462.000000004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-23354462.000000004</v>
          </cell>
          <cell r="K186">
            <v>-23354462.000000004</v>
          </cell>
          <cell r="Q186">
            <v>-233.54462000000004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-113.47438890000001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-40977834.000000007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-40977834.000000007</v>
          </cell>
          <cell r="K190">
            <v>-40977834.000000007</v>
          </cell>
          <cell r="Q190">
            <v>-409.77834000000007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-7037342.8000000007</v>
          </cell>
          <cell r="E196">
            <v>-51642966.74000001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-58680309.540000007</v>
          </cell>
          <cell r="K196">
            <v>-58680309.540000007</v>
          </cell>
          <cell r="Q196">
            <v>-586.80309540000007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-20392043.000000004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-20392043.000000004</v>
          </cell>
          <cell r="K198">
            <v>-20392043.000000004</v>
          </cell>
          <cell r="Q198">
            <v>-203.92043000000004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-15821466.120000001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12591506.000000002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37968649.410000004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37968649.410000004</v>
          </cell>
          <cell r="K207">
            <v>37968649.410000004</v>
          </cell>
          <cell r="Q207">
            <v>379.68649410000006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491657.67000000004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491657.67000000004</v>
          </cell>
          <cell r="K213">
            <v>491657.67000000004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3.3080721000000004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492126.54000000004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492126.54000000004</v>
          </cell>
          <cell r="K217">
            <v>492126.54000000004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7.6355999999999993E-3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2.1430900000000003E-2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55147293.440000005</v>
          </cell>
          <cell r="J234">
            <v>58003029.540000007</v>
          </cell>
          <cell r="K234">
            <v>58003029.540000007</v>
          </cell>
          <cell r="Q234">
            <v>580.03029540000011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11500912.610000001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33469311.049999997</v>
          </cell>
          <cell r="K238">
            <v>33469311.049999997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1436.4627097999999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94718628.030000016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94718628.030000016</v>
          </cell>
          <cell r="K241">
            <v>94718628.030000016</v>
          </cell>
          <cell r="Q241">
            <v>947.18628030000013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64808296.620000005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791.02447620000009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14904898.190000001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182.88535190000002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859795.85000000009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859795.85000000009</v>
          </cell>
          <cell r="K249">
            <v>859795.85000000009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1736807.9000000001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1736807.9000000001</v>
          </cell>
          <cell r="K251">
            <v>1736807.9000000001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0.11285450000000001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60.536526200000004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17895798.330000002</v>
          </cell>
          <cell r="E265">
            <v>0</v>
          </cell>
          <cell r="F265">
            <v>-688955.34000000008</v>
          </cell>
          <cell r="G265">
            <v>0</v>
          </cell>
          <cell r="H265">
            <v>0</v>
          </cell>
          <cell r="I265">
            <v>0</v>
          </cell>
          <cell r="J265">
            <v>17206842.990000002</v>
          </cell>
          <cell r="K265">
            <v>17206842.990000002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966529.97000000009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-34.649492200000005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-13113779.490000002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-13113779.490000002</v>
          </cell>
          <cell r="K271">
            <v>-13113779.490000002</v>
          </cell>
          <cell r="Q271">
            <v>-131.13779490000002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-15035035.000000002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-53191779.000000007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-54600045.000000007</v>
          </cell>
          <cell r="K273">
            <v>-54600045.000000007</v>
          </cell>
          <cell r="Q273">
            <v>-546.00045000000011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-39462444.019999996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-39462444.019999996</v>
          </cell>
          <cell r="K274">
            <v>-39462444.019999996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-343.14823670000004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-5019704.1400000006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-5019704.1400000006</v>
          </cell>
          <cell r="K276">
            <v>-5019704.1400000006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-4345723.5200000005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-4345723.5200000005</v>
          </cell>
          <cell r="K277">
            <v>-4345723.5200000005</v>
          </cell>
          <cell r="Q277">
            <v>-43.457235200000007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-253877.94000000003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-253877.94000000003</v>
          </cell>
          <cell r="K278">
            <v>-253877.94000000003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-6.3513955000000006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-1144392.5100000002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-1144392.5100000002</v>
          </cell>
          <cell r="K282">
            <v>-1144392.5100000002</v>
          </cell>
          <cell r="Q282">
            <v>-11.443925100000003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-1278360.4000000001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-1278360.4000000001</v>
          </cell>
          <cell r="K283">
            <v>-1278360.4000000001</v>
          </cell>
          <cell r="Q283">
            <v>-12.783604000000002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-498792.25000000006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-498792.25000000006</v>
          </cell>
          <cell r="K284">
            <v>-498792.25000000006</v>
          </cell>
          <cell r="Q284">
            <v>-4.9879225000000007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-953.55999999999767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-953.55999999999767</v>
          </cell>
          <cell r="K286">
            <v>-953.55999999999767</v>
          </cell>
          <cell r="Q286">
            <v>-9.5355999999999774E-3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-681614.8600000001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-681614.8600000001</v>
          </cell>
          <cell r="K287">
            <v>-681614.8600000001</v>
          </cell>
          <cell r="Q287">
            <v>-6.8161486000000009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-87062.270000000019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-87062.270000000019</v>
          </cell>
          <cell r="K289">
            <v>-87062.270000000019</v>
          </cell>
          <cell r="Q289">
            <v>-0.87062270000000019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-112053.96000000002</v>
          </cell>
          <cell r="K292">
            <v>-112053.96000000002</v>
          </cell>
          <cell r="Q292">
            <v>-1.1205396000000003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-42248.840000000026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-42248.840000000026</v>
          </cell>
          <cell r="K293">
            <v>-42248.840000000026</v>
          </cell>
          <cell r="Q293">
            <v>-0.42248840000000026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-1059801.0100000002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-1059801.0100000002</v>
          </cell>
          <cell r="K294">
            <v>-1059801.0100000002</v>
          </cell>
          <cell r="Q294">
            <v>-10.598010100000002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-11.718795900000002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-815.36999999999534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-815.36999999999534</v>
          </cell>
          <cell r="K298">
            <v>-815.36999999999534</v>
          </cell>
          <cell r="Q298">
            <v>-8.153699999999953E-3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-88901.550000000047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-88901.550000000047</v>
          </cell>
          <cell r="K299">
            <v>-88901.550000000047</v>
          </cell>
          <cell r="Q299">
            <v>-0.88901550000000051</v>
          </cell>
        </row>
        <row r="300">
          <cell r="A300">
            <v>2010589</v>
          </cell>
          <cell r="B300" t="str">
            <v>MERCH-OTHERS CLG STK</v>
          </cell>
          <cell r="C300">
            <v>-500000.00000000006</v>
          </cell>
          <cell r="D300">
            <v>-1047231.7000000002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-1547231.7000000002</v>
          </cell>
          <cell r="K300">
            <v>-1547231.7000000002</v>
          </cell>
          <cell r="Q300">
            <v>-15.472317000000002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-211602048.00000003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-211602048.00000003</v>
          </cell>
          <cell r="K303">
            <v>-211602048.00000003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38994888.000000007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38994888.000000007</v>
          </cell>
          <cell r="K306">
            <v>38994888.000000007</v>
          </cell>
          <cell r="Q306">
            <v>389.94888000000009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8103155.790000001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8103155.790000001</v>
          </cell>
          <cell r="K310">
            <v>8103155.790000001</v>
          </cell>
          <cell r="Q310">
            <v>81.03155790000001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1164248.2000000002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1164248.2000000002</v>
          </cell>
          <cell r="K313">
            <v>1164248.2000000002</v>
          </cell>
          <cell r="Q313">
            <v>11.642482000000001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216578050.10000002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216578050.10000002</v>
          </cell>
          <cell r="K314">
            <v>216578050.10000002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1733.6963750999998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4079415.9000000004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4079415.9000000004</v>
          </cell>
          <cell r="K317">
            <v>4079415.9000000004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97645384.38000001</v>
          </cell>
          <cell r="E318">
            <v>24214623.77</v>
          </cell>
          <cell r="F318">
            <v>-716.98000000003958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26.191838100000002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4006697.4800000004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4178980.2500000005</v>
          </cell>
          <cell r="K321">
            <v>4178980.2500000005</v>
          </cell>
          <cell r="Q321">
            <v>41.789802500000008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30077719.080000002</v>
          </cell>
          <cell r="F322">
            <v>1543314.1300000001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1679.9326456000001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26.602214900000003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197906430.01999998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5943628.2500000009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-0.14000000001396984</v>
          </cell>
          <cell r="D330">
            <v>98729678.74000001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98729678.600000009</v>
          </cell>
          <cell r="K330">
            <v>98729678.600000009</v>
          </cell>
          <cell r="Q330">
            <v>987.29678600000011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15450285.030000001</v>
          </cell>
          <cell r="H331">
            <v>0</v>
          </cell>
          <cell r="I331">
            <v>0</v>
          </cell>
          <cell r="J331">
            <v>15450285.030000001</v>
          </cell>
          <cell r="K331">
            <v>15450285.030000001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1591792.9000000001</v>
          </cell>
          <cell r="D332">
            <v>17447862.030000001</v>
          </cell>
          <cell r="E332">
            <v>3727192.6100000003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227.66847539999998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1550489.8900000001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1620730.8900000001</v>
          </cell>
          <cell r="K333">
            <v>1620730.8900000001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2190326.7600000002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3375018.6100000003</v>
          </cell>
          <cell r="K334">
            <v>3375018.6100000003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8112930.1800000006</v>
          </cell>
          <cell r="K337">
            <v>8112930.1800000006</v>
          </cell>
          <cell r="Q337">
            <v>81.129301800000007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182169.41999999998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254404.81999999998</v>
          </cell>
          <cell r="K338">
            <v>254404.81999999998</v>
          </cell>
          <cell r="Q338">
            <v>2.5440481999999998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8094307.0600000005</v>
          </cell>
          <cell r="K339">
            <v>8094307.0600000005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2721330.0700000003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25230372.060000002</v>
          </cell>
          <cell r="H342">
            <v>0</v>
          </cell>
          <cell r="I342">
            <v>0</v>
          </cell>
          <cell r="J342">
            <v>25230372.060000002</v>
          </cell>
          <cell r="K342">
            <v>25230372.060000002</v>
          </cell>
          <cell r="Q342">
            <v>252.30372060000002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5360859.8800000008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1634143.1900000002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1634143.1900000002</v>
          </cell>
          <cell r="K348">
            <v>1634143.1900000002</v>
          </cell>
          <cell r="Q348">
            <v>16.341431900000003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18915940.770000003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18915940.770000003</v>
          </cell>
          <cell r="K349">
            <v>18915940.770000003</v>
          </cell>
          <cell r="Q349">
            <v>189.15940770000003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14930020.000000002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14930020.000000002</v>
          </cell>
          <cell r="K350">
            <v>14930020.000000002</v>
          </cell>
          <cell r="Q350">
            <v>149.30020000000002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215587083.76000002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227299328.01000002</v>
          </cell>
          <cell r="K356">
            <v>227299328.01000002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8241972.7200000007</v>
          </cell>
          <cell r="K359">
            <v>8241972.7200000007</v>
          </cell>
          <cell r="Q359">
            <v>82.419727200000011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25435535.669999998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27709628.759999998</v>
          </cell>
          <cell r="K361">
            <v>27709628.759999998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62.063364299999996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146.37808460000002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107387383.35000001</v>
          </cell>
          <cell r="K365">
            <v>107387383.35000001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-1.5010795000000001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185.46326829999998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15900147.940000001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502192.80000000005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502192.80000000005</v>
          </cell>
          <cell r="K372">
            <v>502192.80000000005</v>
          </cell>
          <cell r="Q372">
            <v>5.0219280000000008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-15653795.550000003</v>
          </cell>
          <cell r="K373">
            <v>-15653795.550000003</v>
          </cell>
          <cell r="Q373">
            <v>-156.53795550000004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-9.474719999999999E-2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703.28745540000011</v>
          </cell>
        </row>
        <row r="377">
          <cell r="A377">
            <v>2040302</v>
          </cell>
          <cell r="B377" t="str">
            <v>D.F.A./COLA - STAFF</v>
          </cell>
          <cell r="C377">
            <v>5120144.6800000006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55500265.819999993</v>
          </cell>
          <cell r="K377">
            <v>55500265.819999993</v>
          </cell>
          <cell r="Q377">
            <v>555.00265819999993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9437646.8500000015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9730307.3600000013</v>
          </cell>
          <cell r="K378">
            <v>9730307.3600000013</v>
          </cell>
          <cell r="Q378">
            <v>97.303073600000019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506404.23000000004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12459525.120000001</v>
          </cell>
          <cell r="K380">
            <v>12459525.120000001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2280658.9699999997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28.797586499999998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29303719.439999998</v>
          </cell>
          <cell r="K385">
            <v>29303719.439999998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7086175.1400000006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8819966.5900000017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9940590.2000000011</v>
          </cell>
          <cell r="K387">
            <v>9940590.2000000011</v>
          </cell>
          <cell r="Q387">
            <v>99.405902000000012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-492720.00000000006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-492720.00000000006</v>
          </cell>
          <cell r="K388">
            <v>-492720.00000000006</v>
          </cell>
          <cell r="Q388">
            <v>-4.9272000000000009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7.1709317000000006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15023453.380000003</v>
          </cell>
          <cell r="K391">
            <v>15023453.380000003</v>
          </cell>
          <cell r="Q391">
            <v>150.23453380000004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5.8029799999999992E-2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124314024.09000002</v>
          </cell>
          <cell r="E395">
            <v>13921946.870000001</v>
          </cell>
          <cell r="F395">
            <v>1101686.67</v>
          </cell>
          <cell r="G395">
            <v>5596424.6700000009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1911.4734263999999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5377619.3500000006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848.61326439999993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764552.07000000007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5671457.2600000007</v>
          </cell>
          <cell r="K399">
            <v>5671457.2600000007</v>
          </cell>
          <cell r="Q399">
            <v>56.714572600000004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3964342.4400000004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198.40238960000002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37633488.460000008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1374.3719950999998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59382832.629999995</v>
          </cell>
          <cell r="K405">
            <v>59382832.629999995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5593575.8000000007</v>
          </cell>
          <cell r="D408">
            <v>18584783.560000002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26411943.360000003</v>
          </cell>
          <cell r="K408">
            <v>26411943.360000003</v>
          </cell>
          <cell r="Q408">
            <v>264.11943360000004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-996625.67000000016</v>
          </cell>
          <cell r="E411">
            <v>59882</v>
          </cell>
          <cell r="F411">
            <v>0</v>
          </cell>
          <cell r="G411">
            <v>-204632.00000000003</v>
          </cell>
          <cell r="H411">
            <v>0</v>
          </cell>
          <cell r="I411">
            <v>0</v>
          </cell>
          <cell r="J411">
            <v>-1837075.8200000003</v>
          </cell>
          <cell r="K411">
            <v>-1837075.8200000003</v>
          </cell>
          <cell r="Q411">
            <v>-18.370758200000004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7131167.0000000009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2728956.0300000003</v>
          </cell>
          <cell r="K419">
            <v>2728956.0300000003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28496803.500000004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3878690.3000000003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90.482953000000009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5883671.6700000009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5883671.6700000009</v>
          </cell>
          <cell r="K430">
            <v>5883671.6700000009</v>
          </cell>
          <cell r="Q430">
            <v>58.836716700000011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-2532000.0000000005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-2532000.0000000005</v>
          </cell>
          <cell r="K437">
            <v>-2532000.0000000005</v>
          </cell>
          <cell r="Q437">
            <v>-25.320000000000004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28697425.000000004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33231220.000000004</v>
          </cell>
          <cell r="K440">
            <v>33231220.000000004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233.97357399999999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1351721.2000000002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87.194951999999986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2752608.9600000004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5317714.0500000007</v>
          </cell>
          <cell r="K465">
            <v>5317714.0500000007</v>
          </cell>
          <cell r="Q465">
            <v>53.177140500000007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140.70362169999999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102.15156230000001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745411.32000000007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84.494702100000012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5416991.1800000006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1983960.3900000001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4840005.3900000006</v>
          </cell>
          <cell r="K482">
            <v>4840005.3900000006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71.91862900000001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463.09377270000005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-43024712.000000007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-43024712.000000007</v>
          </cell>
          <cell r="K504">
            <v>-43024712.000000007</v>
          </cell>
          <cell r="Q504">
            <v>-430.24712000000005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-507754486.29000008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-507754486.29000008</v>
          </cell>
          <cell r="K507">
            <v>-507754486.29000008</v>
          </cell>
          <cell r="Q507">
            <v>-5077.5448629000011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28248359.000000004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30613709.200000003</v>
          </cell>
          <cell r="K509">
            <v>30613709.200000003</v>
          </cell>
          <cell r="Q509">
            <v>306.13709200000005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0.66836190000000006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1029656000.0000001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1036286127.7300001</v>
          </cell>
          <cell r="K511">
            <v>1036286127.7300001</v>
          </cell>
          <cell r="Q511">
            <v>10362.861277300002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-356063548.33000004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-465670202.33000004</v>
          </cell>
          <cell r="K512">
            <v>-465670202.33000004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-2544123.1500000004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-511.86999999999534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-511.86999999999534</v>
          </cell>
          <cell r="K514">
            <v>-511.86999999999534</v>
          </cell>
          <cell r="Q514">
            <v>-5.1186999999999535E-3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-5439.3472311000005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49945908.000000007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49945908.000000007</v>
          </cell>
          <cell r="K519">
            <v>49945908.000000007</v>
          </cell>
          <cell r="Q519">
            <v>499.45908000000009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2604492.0300000003</v>
          </cell>
          <cell r="K523">
            <v>2604492.0300000003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5186493.0000000009</v>
          </cell>
          <cell r="H526">
            <v>0</v>
          </cell>
          <cell r="I526">
            <v>0</v>
          </cell>
          <cell r="J526">
            <v>5186493.0000000009</v>
          </cell>
          <cell r="K526">
            <v>5186493.0000000009</v>
          </cell>
          <cell r="Q526">
            <v>51.864930000000008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-454.26000000000931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255028017.25000003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17705537.200000003</v>
          </cell>
          <cell r="J533">
            <v>272745554.45000005</v>
          </cell>
          <cell r="K533">
            <v>272745554.45000005</v>
          </cell>
          <cell r="Q533">
            <v>2727.4555445000005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110149912.96000001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1440.2009196000001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987.46568980000006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5.2096459999999993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13711750.100000001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13711750.100000001</v>
          </cell>
          <cell r="K548">
            <v>13711750.100000001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-34751.770000000019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-34751.770000000019</v>
          </cell>
          <cell r="K554">
            <v>-34751.770000000019</v>
          </cell>
          <cell r="Q554">
            <v>-0.34751770000000021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126.16438910000001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0.80620059999999993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15559865.230000002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15559865.230000002</v>
          </cell>
          <cell r="K563">
            <v>15559865.230000002</v>
          </cell>
          <cell r="Q563">
            <v>155.59865230000003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977.19562230000008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1340475.9200000002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1340475.9200000002</v>
          </cell>
          <cell r="K567">
            <v>1340475.9200000002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28.865225499999998</v>
          </cell>
        </row>
        <row r="574">
          <cell r="A574">
            <v>2100322</v>
          </cell>
          <cell r="B574" t="str">
            <v>ADVT.OUTDOOR FLEX PRINT</v>
          </cell>
          <cell r="C574">
            <v>1482971.8800000001</v>
          </cell>
          <cell r="D574">
            <v>12032349.510000002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13515321.390000002</v>
          </cell>
          <cell r="K574">
            <v>13515321.390000002</v>
          </cell>
          <cell r="Q574">
            <v>135.15321390000003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36.106481200000005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8.7614799999999993E-2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2.7798621999999997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2.7473210999999997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10575785.870000001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10575785.870000001</v>
          </cell>
          <cell r="K586">
            <v>10575785.870000001</v>
          </cell>
          <cell r="Q586">
            <v>105.75785870000001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284212.17000000004</v>
          </cell>
          <cell r="K588">
            <v>284212.17000000004</v>
          </cell>
          <cell r="Q588">
            <v>2.8421217000000003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13684381.400000002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13684381.400000002</v>
          </cell>
          <cell r="K591">
            <v>13684381.400000002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5854064.0000000009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5854064.0000000009</v>
          </cell>
          <cell r="K592">
            <v>5854064.0000000009</v>
          </cell>
          <cell r="Q592">
            <v>58.54064000000001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-378898.95000000007</v>
          </cell>
          <cell r="E597">
            <v>637015.58000000007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7990846.4200000009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8000397.4200000009</v>
          </cell>
          <cell r="K599">
            <v>8000397.4200000009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933955.08000000007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933955.08000000007</v>
          </cell>
          <cell r="K600">
            <v>933955.08000000007</v>
          </cell>
          <cell r="Q600">
            <v>9.3395508000000014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4876457.0600000005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4904197.5100000007</v>
          </cell>
          <cell r="K602">
            <v>4904197.5100000007</v>
          </cell>
          <cell r="Q602">
            <v>49.041975100000009</v>
          </cell>
        </row>
        <row r="603">
          <cell r="A603">
            <v>2100808</v>
          </cell>
          <cell r="B603" t="str">
            <v>ADVT.GENERAL SPONSORSHIPS</v>
          </cell>
          <cell r="C603">
            <v>11350300.000000002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11740300.000000002</v>
          </cell>
          <cell r="K603">
            <v>11740300.000000002</v>
          </cell>
          <cell r="Q603">
            <v>117.40300000000002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909975.07000000007</v>
          </cell>
          <cell r="D605">
            <v>29581156.470000003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30491131.540000003</v>
          </cell>
          <cell r="K605">
            <v>30491131.540000003</v>
          </cell>
          <cell r="Q605">
            <v>304.91131540000003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1636011.1400000001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3971113.5700000003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181.12174399999998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9135192.129999999</v>
          </cell>
          <cell r="E613">
            <v>0</v>
          </cell>
          <cell r="F613">
            <v>-51671.97000000003</v>
          </cell>
          <cell r="G613">
            <v>0</v>
          </cell>
          <cell r="H613">
            <v>0</v>
          </cell>
          <cell r="I613">
            <v>0</v>
          </cell>
          <cell r="J613">
            <v>9083520.1599999983</v>
          </cell>
          <cell r="K613">
            <v>9083520.1599999983</v>
          </cell>
          <cell r="Q613">
            <v>90.835201599999976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51.053355999999994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8054272.4300000006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8054272.4300000006</v>
          </cell>
          <cell r="K617">
            <v>8054272.4300000006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72273309.000000015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72273309.000000015</v>
          </cell>
          <cell r="K624">
            <v>72273309.000000015</v>
          </cell>
          <cell r="Q624">
            <v>722.73309000000017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2.5086117000000003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708371.6100000001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708947.57000000007</v>
          </cell>
          <cell r="K631">
            <v>708947.57000000007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789909.91999999993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764416.08000000007</v>
          </cell>
          <cell r="E634">
            <v>430922.29000000004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11.953383700000002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21010925.090000004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21010925.090000004</v>
          </cell>
          <cell r="K635">
            <v>21010925.090000004</v>
          </cell>
          <cell r="Q635">
            <v>210.10925090000003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-23496562.150000002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-23496562.150000002</v>
          </cell>
          <cell r="K637">
            <v>-23496562.150000002</v>
          </cell>
          <cell r="Q637">
            <v>-234.96562150000003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29.933979500000003</v>
          </cell>
        </row>
        <row r="639">
          <cell r="A639">
            <v>2110202</v>
          </cell>
          <cell r="B639" t="str">
            <v>COURIER SERVICE CHARGES</v>
          </cell>
          <cell r="C639">
            <v>1621320.6600000001</v>
          </cell>
          <cell r="D639">
            <v>17211821.200000003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22154257.160000004</v>
          </cell>
          <cell r="K639">
            <v>22154257.160000004</v>
          </cell>
          <cell r="Q639">
            <v>221.54257160000003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2830708.4200000004</v>
          </cell>
          <cell r="D640">
            <v>4008701.5900000003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6968325.0100000007</v>
          </cell>
          <cell r="K640">
            <v>6968325.0100000007</v>
          </cell>
          <cell r="Q640">
            <v>69.683250100000009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16.513143200000002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4989217.1899999995</v>
          </cell>
          <cell r="K642">
            <v>4989217.1899999995</v>
          </cell>
          <cell r="Q642">
            <v>49.892171899999994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21031818.110000003</v>
          </cell>
          <cell r="K644">
            <v>21031818.110000003</v>
          </cell>
          <cell r="Q644">
            <v>210.31818110000003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10651684.139999999</v>
          </cell>
          <cell r="K646">
            <v>10651684.139999999</v>
          </cell>
          <cell r="Q646">
            <v>106.51684139999999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24901384.930000003</v>
          </cell>
          <cell r="K649">
            <v>24901384.930000003</v>
          </cell>
          <cell r="Q649">
            <v>249.01384930000003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5887105.7600000007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6269735.3100000005</v>
          </cell>
          <cell r="K652">
            <v>6269735.3100000005</v>
          </cell>
          <cell r="Q652">
            <v>62.697353100000008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11.357373700000002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15.316579599999999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738072.6100000001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5421850.7700000005</v>
          </cell>
          <cell r="K657">
            <v>5421850.7700000005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1800956.8900000001</v>
          </cell>
          <cell r="D658">
            <v>9867124.0800000019</v>
          </cell>
          <cell r="E658">
            <v>817975.09000000008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13408156.060000002</v>
          </cell>
          <cell r="K658">
            <v>13408156.060000002</v>
          </cell>
          <cell r="Q658">
            <v>134.08156060000002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1887647.8900000001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8240133.1700000009</v>
          </cell>
          <cell r="K663">
            <v>8240133.1700000009</v>
          </cell>
          <cell r="Q663">
            <v>82.401331700000014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9658572.9500000011</v>
          </cell>
          <cell r="D665">
            <v>4628797.71</v>
          </cell>
          <cell r="E665">
            <v>876225.19000000006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15685796.799999999</v>
          </cell>
          <cell r="K665">
            <v>15685796.799999999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7472050.0000000009</v>
          </cell>
          <cell r="F669">
            <v>7639852.0000000009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1721.4262508000002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1330777.8800000001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1755562.9300000002</v>
          </cell>
          <cell r="K677">
            <v>1755562.9300000002</v>
          </cell>
          <cell r="Q677">
            <v>17.555629300000003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4025950.0000000005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4031479.0000000005</v>
          </cell>
          <cell r="K683">
            <v>4031479.0000000005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2.2281964000000003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9700.130000000001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48752.630000000005</v>
          </cell>
          <cell r="K686">
            <v>48752.630000000005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18295877.070000004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21814327.070000004</v>
          </cell>
          <cell r="K693">
            <v>21814327.070000004</v>
          </cell>
          <cell r="Q693">
            <v>218.14327070000004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2154662.1500000004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9771597.1900000013</v>
          </cell>
          <cell r="K695">
            <v>9771597.1900000013</v>
          </cell>
          <cell r="Q695">
            <v>97.715971900000014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5947379.4200000009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12349501.530000001</v>
          </cell>
          <cell r="K696">
            <v>12349501.530000001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1975123.4000000001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80655.760000000009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80655.760000000009</v>
          </cell>
          <cell r="K701">
            <v>80655.760000000009</v>
          </cell>
          <cell r="Q701">
            <v>0.8065576000000001</v>
          </cell>
        </row>
        <row r="702">
          <cell r="A702">
            <v>2111099</v>
          </cell>
          <cell r="B702" t="str">
            <v>MOTOR CAR EXP-RECOVERIES</v>
          </cell>
          <cell r="C702">
            <v>-249925.16000000003</v>
          </cell>
          <cell r="D702">
            <v>11339.999999999971</v>
          </cell>
          <cell r="E702">
            <v>0</v>
          </cell>
          <cell r="F702">
            <v>0</v>
          </cell>
          <cell r="G702">
            <v>-54027.960000000021</v>
          </cell>
          <cell r="H702">
            <v>0</v>
          </cell>
          <cell r="I702">
            <v>0</v>
          </cell>
          <cell r="J702">
            <v>-292613.12000000011</v>
          </cell>
          <cell r="K702">
            <v>-292613.12000000011</v>
          </cell>
          <cell r="Q702">
            <v>-2.9261312000000013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521423.68999999994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5.3442368999999994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3003982.2600000002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3045924.7300000004</v>
          </cell>
          <cell r="K704">
            <v>3045924.7300000004</v>
          </cell>
          <cell r="Q704">
            <v>30.459247300000005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117.95391910000001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19732369.000000004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4447693.7100000009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6883219.830000001</v>
          </cell>
          <cell r="K715">
            <v>6883219.830000001</v>
          </cell>
          <cell r="Q715">
            <v>68.832198300000016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4.8082090000000006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451581.41000000003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16802868.830000002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213.27673670000001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51013740.519999996</v>
          </cell>
          <cell r="K719">
            <v>51013740.519999996</v>
          </cell>
          <cell r="Q719">
            <v>510.13740519999993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1.7599607999999998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735368.21000000008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789593.21000000008</v>
          </cell>
          <cell r="K721">
            <v>789593.21000000008</v>
          </cell>
          <cell r="Q721">
            <v>7.8959321000000005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3.9887884999999996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13587019.000000002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13587019.000000002</v>
          </cell>
          <cell r="K728">
            <v>13587019.000000002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56846631.089999996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56846631.089999996</v>
          </cell>
          <cell r="K729">
            <v>56846631.089999996</v>
          </cell>
          <cell r="Q729">
            <v>568.46631089999994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5953233.3900000006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5953233.3900000006</v>
          </cell>
          <cell r="K732">
            <v>5953233.3900000006</v>
          </cell>
          <cell r="Q732">
            <v>59.532333900000005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-9397.4600000000773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-9397.4600000000773</v>
          </cell>
          <cell r="K733">
            <v>-9397.4600000000773</v>
          </cell>
          <cell r="Q733">
            <v>-9.3974600000000769E-2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855635.55999999994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855635.55999999994</v>
          </cell>
          <cell r="K735">
            <v>855635.55999999994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13425352.580000002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47760379.180000007</v>
          </cell>
          <cell r="K736">
            <v>47760379.180000007</v>
          </cell>
          <cell r="Q736">
            <v>477.60379180000007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1.5908288000000002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-3769097.6599999992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-2272308.3999999994</v>
          </cell>
          <cell r="K742">
            <v>-2272308.3999999994</v>
          </cell>
          <cell r="Q742">
            <v>-22.723083999999993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-200396.00000000003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1452331.1300000001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1934459.1300000001</v>
          </cell>
          <cell r="K744">
            <v>1934459.1300000001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5160831.2600000007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63578040.230000004</v>
          </cell>
          <cell r="D748">
            <v>4084230.0600000005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676.66193370000008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522228.80000000005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5.4047880000000008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13422167.610000001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13422167.610000001</v>
          </cell>
          <cell r="K763">
            <v>13422167.610000001</v>
          </cell>
          <cell r="Q763">
            <v>134.22167610000002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1891.8100000000002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1891.8100000000002</v>
          </cell>
          <cell r="K765">
            <v>1891.8100000000002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2632812.0000000005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2632812.0000000005</v>
          </cell>
          <cell r="K768">
            <v>2632812.0000000005</v>
          </cell>
          <cell r="Q768">
            <v>26.328120000000006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-104.11000000004424</v>
          </cell>
          <cell r="D771">
            <v>-17859.120000000112</v>
          </cell>
          <cell r="E771">
            <v>-22.470000000030268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-15482.750000000187</v>
          </cell>
          <cell r="K771">
            <v>-15482.750000000187</v>
          </cell>
          <cell r="Q771">
            <v>-0.15482750000000187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364.88693700000005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-4795433.0000000009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-9.3132257461547852E-10</v>
          </cell>
          <cell r="K775">
            <v>-9.3132257461547852E-10</v>
          </cell>
          <cell r="Q775">
            <v>-9.3132257461547859E-15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1219880.1400000001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2364010.0700000003</v>
          </cell>
          <cell r="K785">
            <v>2364010.0700000003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51.756837000000004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-551277068.00000012</v>
          </cell>
          <cell r="D788">
            <v>507477068</v>
          </cell>
          <cell r="E788">
            <v>39000000.000000007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-1.1175870895385742E-7</v>
          </cell>
          <cell r="K788">
            <v>-1.1175870895385742E-7</v>
          </cell>
          <cell r="Q788">
            <v>-1.1175870895385741E-12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30.995350099999996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7947643.0000000009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7947643.0000000009</v>
          </cell>
          <cell r="K798">
            <v>7947643.0000000009</v>
          </cell>
          <cell r="Q798">
            <v>79.476430000000008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5373.8162733000008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402.86365340000003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2637120.8200000003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2637120.8200000003</v>
          </cell>
          <cell r="K802">
            <v>2637120.8200000003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25389604.419999998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25389604.419999998</v>
          </cell>
          <cell r="K804">
            <v>25389604.419999998</v>
          </cell>
          <cell r="Q804">
            <v>253.89604419999998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883.13194909999993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896021.96000000008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896021.96000000008</v>
          </cell>
          <cell r="K808">
            <v>896021.96000000008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3624657.5300000003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3624657.5300000003</v>
          </cell>
          <cell r="K812">
            <v>3624657.5300000003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-995626000.00000012</v>
          </cell>
          <cell r="D816">
            <v>972036000</v>
          </cell>
          <cell r="E816">
            <v>18182000.000000004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-1.1548399925231934E-7</v>
          </cell>
          <cell r="K816">
            <v>-1.1548399925231934E-7</v>
          </cell>
          <cell r="Q816">
            <v>-1.1548399925231934E-12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-11010.160000000033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-11010.160000000033</v>
          </cell>
          <cell r="K818">
            <v>-11010.160000000033</v>
          </cell>
          <cell r="Q818">
            <v>-0.11010160000000033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-221805.75000000006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-221805.75000000006</v>
          </cell>
          <cell r="K820">
            <v>-221805.75000000006</v>
          </cell>
          <cell r="Q820">
            <v>-2.2180575000000005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-53236984.000000007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-53236984.000000007</v>
          </cell>
          <cell r="K821">
            <v>-53236984.000000007</v>
          </cell>
          <cell r="Q821">
            <v>-532.36984000000007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8096056.5900000008</v>
          </cell>
          <cell r="F823">
            <v>469119.65</v>
          </cell>
          <cell r="G823">
            <v>63613350.870000005</v>
          </cell>
          <cell r="H823">
            <v>0</v>
          </cell>
          <cell r="I823">
            <v>1513881</v>
          </cell>
          <cell r="J823">
            <v>1113047391.6399999</v>
          </cell>
          <cell r="K823">
            <v>1113047391.6399999</v>
          </cell>
          <cell r="Q823">
            <v>11130.473916399998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-7267267.0000000009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-7267267.0000000009</v>
          </cell>
          <cell r="K825">
            <v>-7267267.0000000009</v>
          </cell>
          <cell r="Q825">
            <v>-72.672670000000011</v>
          </cell>
        </row>
        <row r="826">
          <cell r="A826">
            <v>2180101</v>
          </cell>
          <cell r="B826" t="str">
            <v>PROVISION FOR INCOME TAX</v>
          </cell>
          <cell r="C826">
            <v>25000000.000000004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25000000.000000004</v>
          </cell>
          <cell r="K826">
            <v>25000000.000000004</v>
          </cell>
          <cell r="Q826">
            <v>250.00000000000003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188011893.79000002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245984681.79000002</v>
          </cell>
          <cell r="K831">
            <v>245984681.79000002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99214891.140000015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99214891.140000015</v>
          </cell>
          <cell r="K832">
            <v>99214891.140000015</v>
          </cell>
          <cell r="Q832">
            <v>992.1489114000002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-26.937518999999998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137100830.00000003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137100830.00000003</v>
          </cell>
          <cell r="K838">
            <v>137100830.00000003</v>
          </cell>
          <cell r="Q838">
            <v>1371.0083000000002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-1477855356.5500002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-1477855356.5500002</v>
          </cell>
          <cell r="K841">
            <v>-1477855356.5500002</v>
          </cell>
          <cell r="Q841">
            <v>-14778.553565500002</v>
          </cell>
        </row>
        <row r="842">
          <cell r="A842">
            <v>4020108</v>
          </cell>
          <cell r="B842" t="str">
            <v>GENERAL RESERVE</v>
          </cell>
          <cell r="C842">
            <v>-8486631505.000001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-8486631505.000001</v>
          </cell>
          <cell r="K842">
            <v>-8486631505.000001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-5519.4012833000006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-219588428.60000002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-219588428.60000002</v>
          </cell>
          <cell r="K845">
            <v>-219588428.60000002</v>
          </cell>
          <cell r="Q845">
            <v>-2195.8842860000004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-12472.534264400001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-119699.23000000004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-119699.23000000004</v>
          </cell>
          <cell r="K850">
            <v>-119699.23000000004</v>
          </cell>
          <cell r="Q850">
            <v>-1.1969923000000005</v>
          </cell>
        </row>
        <row r="851">
          <cell r="A851">
            <v>4030602</v>
          </cell>
          <cell r="B851" t="str">
            <v>BK OF INDIA C/C  B/ESTATE</v>
          </cell>
          <cell r="C851">
            <v>-520182.00000000006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-520182.00000000006</v>
          </cell>
          <cell r="K851">
            <v>-520182.00000000006</v>
          </cell>
          <cell r="Q851">
            <v>-5.2018200000000006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40144210.930000007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40144210.930000007</v>
          </cell>
          <cell r="K855">
            <v>40144210.930000007</v>
          </cell>
          <cell r="Q855">
            <v>401.44210930000008</v>
          </cell>
        </row>
        <row r="856">
          <cell r="A856">
            <v>4030609</v>
          </cell>
          <cell r="B856" t="str">
            <v>S.B.I  C/C BOMBAY</v>
          </cell>
          <cell r="C856">
            <v>2757424.3600000003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2757424.3600000003</v>
          </cell>
          <cell r="K856">
            <v>2757424.3600000003</v>
          </cell>
          <cell r="Q856">
            <v>27.574243600000003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-42282.100000000035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-42282.100000000035</v>
          </cell>
          <cell r="K857">
            <v>-42282.100000000035</v>
          </cell>
          <cell r="Q857">
            <v>-0.42282100000000034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1.4124913000000001</v>
          </cell>
        </row>
        <row r="859">
          <cell r="A859">
            <v>4030618</v>
          </cell>
          <cell r="B859" t="str">
            <v>BANK OF AMERICA C/C A/C</v>
          </cell>
          <cell r="C859">
            <v>-47818.97000000003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-47818.97000000003</v>
          </cell>
          <cell r="K859">
            <v>-47818.97000000003</v>
          </cell>
          <cell r="Q859">
            <v>-0.47818970000000033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-45985.760000000009</v>
          </cell>
          <cell r="K861">
            <v>-45985.760000000009</v>
          </cell>
          <cell r="Q861">
            <v>-0.45985760000000009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-5.4133890000000005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1140186.1600000001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1140186.1600000001</v>
          </cell>
          <cell r="K864">
            <v>1140186.1600000001</v>
          </cell>
          <cell r="Q864">
            <v>11.401861600000002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-13030535.590000002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-13030535.590000002</v>
          </cell>
          <cell r="K866">
            <v>-13030535.590000002</v>
          </cell>
          <cell r="Q866">
            <v>-130.30535590000002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-250000000.00000003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-250000000.00000003</v>
          </cell>
          <cell r="K871">
            <v>-250000000.00000003</v>
          </cell>
          <cell r="Q871">
            <v>-2500.0000000000005</v>
          </cell>
        </row>
        <row r="872">
          <cell r="A872">
            <v>4040401</v>
          </cell>
          <cell r="B872" t="str">
            <v>COMMERCIAL PAPERS ISSUED</v>
          </cell>
          <cell r="C872">
            <v>-750000000.00000012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-750000000.00000012</v>
          </cell>
          <cell r="K872">
            <v>-750000000.00000012</v>
          </cell>
          <cell r="Q872">
            <v>-7500.0000000000009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-156722500.00000003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-156722500.00000003</v>
          </cell>
          <cell r="K875">
            <v>-156722500.00000003</v>
          </cell>
          <cell r="Q875">
            <v>-1567.2250000000004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13358177.000000002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13358177.000000002</v>
          </cell>
          <cell r="K877">
            <v>13358177.000000002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55108173.38000001</v>
          </cell>
          <cell r="K881">
            <v>55108173.38000001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994.73653480000007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59412604.000000007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59412604.000000007</v>
          </cell>
          <cell r="K883">
            <v>59412604.000000007</v>
          </cell>
          <cell r="Q883">
            <v>594.1260400000001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31.127454500000002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126977990.19000001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126977990.19000001</v>
          </cell>
          <cell r="K886">
            <v>126977990.19000001</v>
          </cell>
          <cell r="Q886">
            <v>1269.7799019000001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18207922.000000004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18207922.000000004</v>
          </cell>
          <cell r="K887">
            <v>18207922.000000004</v>
          </cell>
          <cell r="Q887">
            <v>182.07922000000005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159847153.00000003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212239876.60999998</v>
          </cell>
          <cell r="D898">
            <v>11203204442.880001</v>
          </cell>
          <cell r="E898">
            <v>0</v>
          </cell>
          <cell r="F898">
            <v>355040.36</v>
          </cell>
          <cell r="G898">
            <v>3856565.8800000004</v>
          </cell>
          <cell r="H898">
            <v>0</v>
          </cell>
          <cell r="I898">
            <v>0</v>
          </cell>
          <cell r="J898">
            <v>11419655925.730001</v>
          </cell>
          <cell r="K898">
            <v>11419655925.730001</v>
          </cell>
          <cell r="Q898">
            <v>114196.55925730002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7848732.0000000009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7848732.0000000009</v>
          </cell>
          <cell r="K907">
            <v>7848732.0000000009</v>
          </cell>
          <cell r="Q907">
            <v>78.487320000000011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195766083.62000003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2729.8638935000004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32610397.720000003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70640482.830000013</v>
          </cell>
          <cell r="K910">
            <v>70640482.830000013</v>
          </cell>
          <cell r="Q910">
            <v>706.40482830000008</v>
          </cell>
        </row>
        <row r="911">
          <cell r="A911">
            <v>3010950</v>
          </cell>
          <cell r="B911" t="str">
            <v>VEHICLES - SAP</v>
          </cell>
          <cell r="C911">
            <v>136829620.95000002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181341024.16000003</v>
          </cell>
          <cell r="K911">
            <v>181341024.16000003</v>
          </cell>
          <cell r="Q911">
            <v>1813.4102416000003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985299255.42000008</v>
          </cell>
          <cell r="H912">
            <v>0</v>
          </cell>
          <cell r="I912">
            <v>0</v>
          </cell>
          <cell r="J912">
            <v>985299255.42000008</v>
          </cell>
          <cell r="K912">
            <v>985299255.42000008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178831162.00000003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178831162.00000003</v>
          </cell>
          <cell r="K914">
            <v>178831162.00000003</v>
          </cell>
          <cell r="Q914">
            <v>1788.3116200000004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-14482178.000000002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-14482178.000000002</v>
          </cell>
          <cell r="K919">
            <v>-14482178.000000002</v>
          </cell>
          <cell r="Q919">
            <v>-144.82178000000002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2769840.9200000004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2769840.9200000004</v>
          </cell>
          <cell r="K921">
            <v>2769840.9200000004</v>
          </cell>
          <cell r="Q921">
            <v>27.698409200000004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65.088642000000007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-7377423.0000000009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-7377423.0000000009</v>
          </cell>
          <cell r="K924">
            <v>-7377423.0000000009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-3672076.0000000005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-3672076.0000000005</v>
          </cell>
          <cell r="K925">
            <v>-3672076.0000000005</v>
          </cell>
          <cell r="Q925">
            <v>-36.720760000000006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5320238.8100000005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5320238.8100000005</v>
          </cell>
          <cell r="K927">
            <v>5320238.8100000005</v>
          </cell>
          <cell r="Q927">
            <v>53.202388100000007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-6718434.0000000009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-6718434.0000000009</v>
          </cell>
          <cell r="K932">
            <v>-6718434.0000000009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-5384714.0000000009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-5384714.0000000009</v>
          </cell>
          <cell r="K934">
            <v>-5384714.0000000009</v>
          </cell>
          <cell r="Q934">
            <v>-53.84714000000001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-5832728.7200000007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-5832728.7200000007</v>
          </cell>
          <cell r="K935">
            <v>-5832728.7200000007</v>
          </cell>
          <cell r="Q935">
            <v>-58.327287200000008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-28935883.000000004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-28935883.000000004</v>
          </cell>
          <cell r="K936">
            <v>-28935883.000000004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-14242400.000000002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-14242400.000000002</v>
          </cell>
          <cell r="K937">
            <v>-14242400.000000002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-1082541.4500000002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-1082541.4500000002</v>
          </cell>
          <cell r="K939">
            <v>-1082541.4500000002</v>
          </cell>
          <cell r="Q939">
            <v>-10.825414500000003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-1000710.0000000001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-1000710.0000000001</v>
          </cell>
          <cell r="K942">
            <v>-1000710.0000000001</v>
          </cell>
          <cell r="Q942">
            <v>-10.007100000000001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-17.730818600000003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-553027668.8900001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-589236665.44000018</v>
          </cell>
          <cell r="K948">
            <v>-589236665.44000018</v>
          </cell>
          <cell r="Q948">
            <v>-5892.3666544000016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-1981.929999999993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-1981.929999999993</v>
          </cell>
          <cell r="K949">
            <v>-1981.929999999993</v>
          </cell>
          <cell r="Q949">
            <v>-1.9819299999999929E-2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-11307503.000000002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-11307503.000000002</v>
          </cell>
          <cell r="K950">
            <v>-11307503.000000002</v>
          </cell>
          <cell r="Q950">
            <v>-113.07503000000001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-74356948.920000017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-1320897.0000000002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-1378079.0000000002</v>
          </cell>
          <cell r="K953">
            <v>-1378079.0000000002</v>
          </cell>
          <cell r="Q953">
            <v>-13.780790000000003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-11017262.000000002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-11017262.000000002</v>
          </cell>
          <cell r="K955">
            <v>-11017262.000000002</v>
          </cell>
          <cell r="Q955">
            <v>-110.17262000000002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-7453718.0000000009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-7453718.0000000009</v>
          </cell>
          <cell r="K956">
            <v>-7453718.0000000009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-158487642.91000003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-199596311.25000003</v>
          </cell>
          <cell r="K961">
            <v>-199596311.25000003</v>
          </cell>
          <cell r="Q961">
            <v>-1995.9631125000003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-966433.89000000013</v>
          </cell>
          <cell r="J962">
            <v>-966433.89000000013</v>
          </cell>
          <cell r="K962">
            <v>-966433.89000000013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-21925796.769999996</v>
          </cell>
          <cell r="E965">
            <v>0</v>
          </cell>
          <cell r="F965">
            <v>-8185.0100000000093</v>
          </cell>
          <cell r="G965">
            <v>-940934.18000000017</v>
          </cell>
          <cell r="H965">
            <v>0</v>
          </cell>
          <cell r="I965">
            <v>0</v>
          </cell>
          <cell r="J965">
            <v>-40357280.899999991</v>
          </cell>
          <cell r="K965">
            <v>-40357280.899999991</v>
          </cell>
          <cell r="Q965">
            <v>-403.57280899999989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-698715.00000000012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-698715.00000000012</v>
          </cell>
          <cell r="K966">
            <v>-698715.00000000012</v>
          </cell>
          <cell r="Q966">
            <v>-6.9871500000000015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-30256783.370000005</v>
          </cell>
          <cell r="E967">
            <v>0</v>
          </cell>
          <cell r="F967">
            <v>0</v>
          </cell>
          <cell r="G967">
            <v>-1908625.6400000001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-1179525.6600000001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-1179525.6600000001</v>
          </cell>
          <cell r="K974">
            <v>-1179525.6600000001</v>
          </cell>
          <cell r="Q974">
            <v>-11.795256600000002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3936241.0000000005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3936241.0000000005</v>
          </cell>
          <cell r="K977">
            <v>3936241.0000000005</v>
          </cell>
          <cell r="Q977">
            <v>39.362410000000004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-44.677165300000006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3712049.4400000004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3712049.4400000004</v>
          </cell>
          <cell r="K981">
            <v>3712049.4400000004</v>
          </cell>
          <cell r="Q981">
            <v>37.120494400000005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-41298.400000000023</v>
          </cell>
          <cell r="G983">
            <v>0</v>
          </cell>
          <cell r="H983">
            <v>0</v>
          </cell>
          <cell r="I983">
            <v>0</v>
          </cell>
          <cell r="J983">
            <v>204148180.61999997</v>
          </cell>
          <cell r="K983">
            <v>204148180.61999997</v>
          </cell>
          <cell r="Q983">
            <v>2041.4818061999997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9303330.7700000014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9303330.7700000014</v>
          </cell>
          <cell r="K984">
            <v>9303330.7700000014</v>
          </cell>
          <cell r="Q984">
            <v>93.033307700000009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201814283.00000003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202976883.18000004</v>
          </cell>
          <cell r="K985">
            <v>202976883.18000004</v>
          </cell>
          <cell r="Q985">
            <v>2029.7688318000003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50406.257715299995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54924936.720000006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54924936.720000006</v>
          </cell>
          <cell r="K989">
            <v>54924936.720000006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35512079.510000005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35512079.510000005</v>
          </cell>
          <cell r="K993">
            <v>35512079.510000005</v>
          </cell>
          <cell r="Q993">
            <v>355.12079510000007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6459.7636575999995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2018868601.0000002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2018868601.0000002</v>
          </cell>
          <cell r="K1000">
            <v>2018868601.0000002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338663741.00000006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338663741.00000006</v>
          </cell>
          <cell r="K1003">
            <v>338663741.00000006</v>
          </cell>
          <cell r="Q1003">
            <v>3386.6374100000007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22500000.000000004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22500000.000000004</v>
          </cell>
          <cell r="K1005">
            <v>22500000.000000004</v>
          </cell>
          <cell r="Q1005">
            <v>225.00000000000003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13628993.169999998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13628993.169999998</v>
          </cell>
          <cell r="K1008">
            <v>13628993.169999998</v>
          </cell>
          <cell r="Q1008">
            <v>136.28993169999998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254.61919780000002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116.85172220000001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112.28821400000001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1907484.2200000002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1907484.2200000002</v>
          </cell>
          <cell r="K1012">
            <v>1907484.2200000002</v>
          </cell>
          <cell r="Q1012">
            <v>19.074842200000003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26300978.779999994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26300978.779999994</v>
          </cell>
          <cell r="K1013">
            <v>26300978.779999994</v>
          </cell>
          <cell r="Q1013">
            <v>263.00978779999991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88.368836899999991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-18.400000000023283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-18.400000000023283</v>
          </cell>
          <cell r="K1021">
            <v>-18.400000000023283</v>
          </cell>
          <cell r="Q1021">
            <v>-1.8400000000023283E-4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1706.2641816999999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115053186.10000001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124145984.24000001</v>
          </cell>
          <cell r="K1027">
            <v>124145984.24000001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13295.936224500001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55665836.430000007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57547383.170000009</v>
          </cell>
          <cell r="K1032">
            <v>57547383.170000009</v>
          </cell>
          <cell r="Q1032">
            <v>575.47383170000012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282378305.75000006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291076420.90990007</v>
          </cell>
          <cell r="K1036">
            <v>291076420.90990007</v>
          </cell>
          <cell r="Q1036">
            <v>2910.7642090990007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2.384185791015625E-7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1479831.5200002384</v>
          </cell>
          <cell r="K1037">
            <v>1479831.5200002384</v>
          </cell>
          <cell r="Q1037">
            <v>14.798315200002385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156570547.92000002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247690547.92000002</v>
          </cell>
          <cell r="K1041">
            <v>247690547.92000002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1054612.4300000002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44743134.040000007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44743134.040000007</v>
          </cell>
          <cell r="K1044">
            <v>44743134.040000007</v>
          </cell>
          <cell r="Q1044">
            <v>447.43134040000007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303604040.77000004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303604040.77000004</v>
          </cell>
          <cell r="K1046">
            <v>303604040.77000004</v>
          </cell>
          <cell r="Q1046">
            <v>3036.0404077000003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23088.798526500002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14859952.000000002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-5.8207660913467407E-11</v>
          </cell>
          <cell r="E1049">
            <v>0</v>
          </cell>
          <cell r="F1049">
            <v>-3051.7200000000303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-3051.7200000000885</v>
          </cell>
          <cell r="K1049">
            <v>-3051.7200000000885</v>
          </cell>
          <cell r="Q1049">
            <v>-3.0517200000000886E-2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1.4950961999999999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5.3948199999999995E-2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77330396.000000015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77330396.000000015</v>
          </cell>
          <cell r="K1070">
            <v>77330396.000000015</v>
          </cell>
          <cell r="Q1070">
            <v>773.30396000000019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574855.19000000006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574855.19000000006</v>
          </cell>
          <cell r="K1071">
            <v>574855.19000000006</v>
          </cell>
          <cell r="Q1071">
            <v>5.7485519000000007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0.66379240000000006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7344465.9600000009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7344465.9600000009</v>
          </cell>
          <cell r="K1077">
            <v>7344465.9600000009</v>
          </cell>
          <cell r="Q1077">
            <v>73.444659600000008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-7204024.0000000009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-28.114333199999997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-3542668.0000000005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-3542668.0000000005</v>
          </cell>
          <cell r="K1098">
            <v>-3542668.0000000005</v>
          </cell>
          <cell r="Q1098">
            <v>-35.426680000000005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-485603.00000000006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-485603.00000000006</v>
          </cell>
          <cell r="K1099">
            <v>-485603.00000000006</v>
          </cell>
          <cell r="Q1099">
            <v>-4.8560300000000005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-181494.11000000002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-181494.11000000002</v>
          </cell>
          <cell r="K1101">
            <v>-181494.11000000002</v>
          </cell>
          <cell r="Q1101">
            <v>-1.8149411000000002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-28.125753500000002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2947907.2800000003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0.6799438000000001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1.8940699999999998E-2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1.5264798000000002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1981398.9200000002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190.64300920000002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2.4313070000000003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1692908.2200000002</v>
          </cell>
          <cell r="D1133">
            <v>8960584.620000001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10653492.840000002</v>
          </cell>
          <cell r="K1133">
            <v>10653492.840000002</v>
          </cell>
          <cell r="Q1133">
            <v>106.53492840000001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309.45602660000003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5487622.0000000009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5487622.0000000009</v>
          </cell>
          <cell r="K1138">
            <v>5487622.0000000009</v>
          </cell>
          <cell r="Q1138">
            <v>54.876220000000011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-294250000.00000006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-294250000.00000006</v>
          </cell>
          <cell r="K1142">
            <v>-294250000.00000006</v>
          </cell>
          <cell r="Q1142">
            <v>-2942.5000000000005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7521640.0000000009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604270.60000000009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857.06651510000006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1729327.4200000002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1729327.4200000002</v>
          </cell>
          <cell r="K1155">
            <v>1729327.4200000002</v>
          </cell>
          <cell r="Q1155">
            <v>17.293274200000003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3.3949298999999997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11759263.670000002</v>
          </cell>
          <cell r="K1158">
            <v>11759263.670000002</v>
          </cell>
          <cell r="Q1158">
            <v>117.59263670000001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-19040.280000000028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14878438.000000002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14878438.000000002</v>
          </cell>
          <cell r="K1179">
            <v>14878438.000000002</v>
          </cell>
          <cell r="Q1179">
            <v>148.78438000000003</v>
          </cell>
        </row>
        <row r="1180">
          <cell r="A1180">
            <v>3080610</v>
          </cell>
          <cell r="B1180" t="str">
            <v>PREPAID - OTHERS</v>
          </cell>
          <cell r="C1180">
            <v>43711636.550000004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49690312.150000006</v>
          </cell>
          <cell r="K1180">
            <v>49690312.150000006</v>
          </cell>
          <cell r="Q1180">
            <v>496.90312150000005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1.2901500000000002E-2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1388407.9500000002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2047947.9500000002</v>
          </cell>
          <cell r="K1188">
            <v>2047947.9500000002</v>
          </cell>
          <cell r="Q1188">
            <v>20.479479500000004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-24420.760000000009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19620.939999999988</v>
          </cell>
          <cell r="K1189">
            <v>19620.939999999988</v>
          </cell>
          <cell r="Q1189">
            <v>0.19620939999999987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0.24726259999999997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25471637.981000002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31464889.161000002</v>
          </cell>
          <cell r="K1194">
            <v>31464889.161000002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1011090.3500000001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1011090.3500000001</v>
          </cell>
          <cell r="K1195">
            <v>1011090.3500000001</v>
          </cell>
          <cell r="Q1195">
            <v>10.110903500000001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1.8208501000000001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0.59999999997671694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0.59999999997671694</v>
          </cell>
          <cell r="K1206">
            <v>0.59999999997671694</v>
          </cell>
          <cell r="Q1206">
            <v>5.9999999997671694E-6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1.2863800000000002E-2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0.26546369999999997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8133315.0000000009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8133315.0000000009</v>
          </cell>
          <cell r="K1214">
            <v>8133315.0000000009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43207426.900000006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45095756.260000005</v>
          </cell>
          <cell r="K1215">
            <v>45095756.260000005</v>
          </cell>
          <cell r="Q1215">
            <v>450.95756260000007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4028496.0000000005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11212976.000000002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11212976.000000002</v>
          </cell>
          <cell r="K1226">
            <v>11212976.000000002</v>
          </cell>
          <cell r="Q1226">
            <v>112.12976000000002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-257048.00000000003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-356585.67000000004</v>
          </cell>
          <cell r="G1232">
            <v>0</v>
          </cell>
          <cell r="H1232">
            <v>0</v>
          </cell>
          <cell r="I1232">
            <v>0</v>
          </cell>
          <cell r="J1232">
            <v>-32080976.840000004</v>
          </cell>
          <cell r="K1232">
            <v>-32080976.840000004</v>
          </cell>
          <cell r="Q1232">
            <v>-320.80976840000005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-926119.78000000014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-926119.78000000014</v>
          </cell>
          <cell r="K1233">
            <v>-926119.78000000014</v>
          </cell>
          <cell r="Q1233">
            <v>-9.2611978000000015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-8524.0400000000373</v>
          </cell>
          <cell r="D1234">
            <v>-32416544.470000003</v>
          </cell>
          <cell r="E1234">
            <v>0</v>
          </cell>
          <cell r="F1234">
            <v>-41.600000000034925</v>
          </cell>
          <cell r="G1234">
            <v>0</v>
          </cell>
          <cell r="H1234">
            <v>0</v>
          </cell>
          <cell r="I1234">
            <v>0</v>
          </cell>
          <cell r="J1234">
            <v>-32425110.110000003</v>
          </cell>
          <cell r="K1234">
            <v>-32425110.110000003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-7.5191930000000005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-6.9337880000000007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24106012.319999997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23401043.319999997</v>
          </cell>
          <cell r="K1239">
            <v>23401043.319999997</v>
          </cell>
          <cell r="Q1239">
            <v>234.01043319999997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-26.946238100000002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-5490875.0000000009</v>
          </cell>
          <cell r="D1241">
            <v>-9148206.0399999991</v>
          </cell>
          <cell r="E1241">
            <v>0</v>
          </cell>
          <cell r="F1241">
            <v>-228335.91000000003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-1029678.2000000002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-28981747.700000003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-25786429.700000003</v>
          </cell>
          <cell r="K1243">
            <v>-25786429.700000003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-22798382.200000003</v>
          </cell>
          <cell r="E1244">
            <v>0</v>
          </cell>
          <cell r="F1244">
            <v>-241526.00000000003</v>
          </cell>
          <cell r="G1244">
            <v>0</v>
          </cell>
          <cell r="H1244">
            <v>0</v>
          </cell>
          <cell r="I1244">
            <v>0</v>
          </cell>
          <cell r="J1244">
            <v>-23441955.200000003</v>
          </cell>
          <cell r="K1244">
            <v>-23441955.200000003</v>
          </cell>
          <cell r="Q1244">
            <v>-234.41955200000004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-11210161.450000001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-11210161.450000001</v>
          </cell>
          <cell r="K1246">
            <v>-11210161.450000001</v>
          </cell>
          <cell r="Q1246">
            <v>-112.10161450000001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-17511534.700000003</v>
          </cell>
          <cell r="D1247">
            <v>-43602238.609999999</v>
          </cell>
          <cell r="E1247">
            <v>0</v>
          </cell>
          <cell r="F1247">
            <v>-415986.41000000003</v>
          </cell>
          <cell r="G1247">
            <v>-17875.340000000026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-3500000.0000000005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-3500000.0000000005</v>
          </cell>
          <cell r="K1254">
            <v>-3500000.0000000005</v>
          </cell>
          <cell r="Q1254">
            <v>-35.000000000000007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-1000000.0000000001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-1000000.0000000001</v>
          </cell>
          <cell r="K1255">
            <v>-1000000.0000000001</v>
          </cell>
          <cell r="Q1255">
            <v>-10.000000000000002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-55.192550700000005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-526494.10000000009</v>
          </cell>
          <cell r="J1259">
            <v>-332044992.84000003</v>
          </cell>
          <cell r="K1259">
            <v>-332044992.84000003</v>
          </cell>
          <cell r="Q1259">
            <v>-3320.4499284000003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-1023806.9600000002</v>
          </cell>
          <cell r="E1260">
            <v>0</v>
          </cell>
          <cell r="F1260">
            <v>-84466.910000000033</v>
          </cell>
          <cell r="G1260">
            <v>-31297.590000000026</v>
          </cell>
          <cell r="H1260">
            <v>0</v>
          </cell>
          <cell r="I1260">
            <v>0</v>
          </cell>
          <cell r="J1260">
            <v>-1139571.4600000002</v>
          </cell>
          <cell r="K1260">
            <v>-1139571.4600000002</v>
          </cell>
          <cell r="Q1260">
            <v>-11.395714600000002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-39764547.830000006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-39764547.830000006</v>
          </cell>
          <cell r="K1262">
            <v>-39764547.830000006</v>
          </cell>
          <cell r="Q1262">
            <v>-397.64547830000004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-1002377.0000000001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-103971.04000000004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-103971.04000000004</v>
          </cell>
          <cell r="K1273">
            <v>-103971.04000000004</v>
          </cell>
          <cell r="Q1273">
            <v>-1.0397104000000004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-240342.52000000002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-240342.52000000002</v>
          </cell>
          <cell r="K1274">
            <v>-240342.52000000002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-7086379.7000000011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-11170481.780000001</v>
          </cell>
          <cell r="K1275">
            <v>-11170481.780000001</v>
          </cell>
          <cell r="Q1275">
            <v>-111.70481780000001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-3045411.0500000003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-114.74076140000001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-134600.74000000005</v>
          </cell>
          <cell r="D1281">
            <v>-451644.11000000004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-586244.85000000009</v>
          </cell>
          <cell r="K1281">
            <v>-586244.85000000009</v>
          </cell>
          <cell r="Q1281">
            <v>-5.8624485000000011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-74441304.580000013</v>
          </cell>
          <cell r="D1283">
            <v>-62161257.000000007</v>
          </cell>
          <cell r="E1283">
            <v>0</v>
          </cell>
          <cell r="F1283">
            <v>-7476288.0000000009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-1440.7884958000002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-24864260.480000004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-3514732.0000000005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-3514732.0000000005</v>
          </cell>
          <cell r="K1291">
            <v>-3514732.0000000005</v>
          </cell>
          <cell r="Q1291">
            <v>-35.147320000000008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-15078499.000000002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-15078499.000000002</v>
          </cell>
          <cell r="K1295">
            <v>-15078499.000000002</v>
          </cell>
          <cell r="Q1295">
            <v>-150.78499000000002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-241131.50000000003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-241131.50000000003</v>
          </cell>
          <cell r="K1296">
            <v>-241131.50000000003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-518127.90000000008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-518127.90000000008</v>
          </cell>
          <cell r="K1297">
            <v>-518127.90000000008</v>
          </cell>
          <cell r="Q1297">
            <v>-5.1812790000000009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-29366.400000000023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-29366.400000000023</v>
          </cell>
          <cell r="K1306">
            <v>-29366.400000000023</v>
          </cell>
          <cell r="Q1306">
            <v>-0.29366400000000026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-186980.00000000003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-186980.00000000003</v>
          </cell>
          <cell r="K1309">
            <v>-186980.00000000003</v>
          </cell>
          <cell r="Q1309">
            <v>-1.8698000000000004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-17090.870000000054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-17090.870000000054</v>
          </cell>
          <cell r="K1310">
            <v>-17090.870000000054</v>
          </cell>
          <cell r="Q1310">
            <v>-0.17090870000000052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-176322.00000000003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-176322.00000000003</v>
          </cell>
          <cell r="K1312">
            <v>-176322.00000000003</v>
          </cell>
          <cell r="Q1312">
            <v>-1.7632200000000002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276886.67999999993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276886.67999999993</v>
          </cell>
          <cell r="K1313">
            <v>276886.67999999993</v>
          </cell>
          <cell r="Q1313">
            <v>2.7688667999999992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-38850.000000000058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-455657.00000000006</v>
          </cell>
          <cell r="K1316">
            <v>-455657.00000000006</v>
          </cell>
          <cell r="Q1316">
            <v>-4.5565700000000007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-15353.420000000042</v>
          </cell>
          <cell r="G1317">
            <v>0</v>
          </cell>
          <cell r="H1317">
            <v>0</v>
          </cell>
          <cell r="I1317">
            <v>0</v>
          </cell>
          <cell r="J1317">
            <v>-15353.420000000042</v>
          </cell>
          <cell r="K1317">
            <v>-15353.420000000042</v>
          </cell>
          <cell r="Q1317">
            <v>-0.15353420000000043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-644.04000000003725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-644.04000000003725</v>
          </cell>
          <cell r="K1318">
            <v>-644.04000000003725</v>
          </cell>
          <cell r="Q1318">
            <v>-6.4404000000003727E-3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-118543.97000000003</v>
          </cell>
          <cell r="G1319">
            <v>0</v>
          </cell>
          <cell r="H1319">
            <v>0</v>
          </cell>
          <cell r="I1319">
            <v>0</v>
          </cell>
          <cell r="J1319">
            <v>-118543.97000000003</v>
          </cell>
          <cell r="K1319">
            <v>-118543.97000000003</v>
          </cell>
          <cell r="Q1319">
            <v>-1.1854397000000003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-496452.00000000006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-496452.00000000006</v>
          </cell>
          <cell r="K1320">
            <v>-496452.00000000006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-1575070.3600000003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-1798626.9300000002</v>
          </cell>
          <cell r="K1321">
            <v>-1798626.9300000002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-23401.670000000046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-23401.670000000046</v>
          </cell>
          <cell r="K1322">
            <v>-23401.670000000046</v>
          </cell>
          <cell r="Q1322">
            <v>-0.23401670000000047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-19659.290000000037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-19659.290000000037</v>
          </cell>
          <cell r="K1325">
            <v>-19659.290000000037</v>
          </cell>
          <cell r="Q1325">
            <v>-0.19659290000000038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-26910.040000000045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-26910.040000000045</v>
          </cell>
          <cell r="K1326">
            <v>-26910.040000000045</v>
          </cell>
          <cell r="Q1326">
            <v>-0.26910040000000046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0.67999999999301508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0.67999999999301508</v>
          </cell>
          <cell r="K1327">
            <v>0.67999999999301508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-0.37000000006810296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-0.37000000006810296</v>
          </cell>
          <cell r="K1328">
            <v>-0.37000000006810296</v>
          </cell>
          <cell r="Q1328">
            <v>-3.7000000006810295E-6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-57141.21000000005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-57141.21000000005</v>
          </cell>
          <cell r="K1329">
            <v>-57141.21000000005</v>
          </cell>
          <cell r="Q1329">
            <v>-0.57141210000000053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-242851.27000000002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-242851.27000000002</v>
          </cell>
          <cell r="K1330">
            <v>-242851.27000000002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-11720.360000000041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-11720.360000000041</v>
          </cell>
          <cell r="K1331">
            <v>-11720.360000000041</v>
          </cell>
          <cell r="Q1331">
            <v>-0.11720360000000041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-33908.390000000014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-33908.390000000014</v>
          </cell>
          <cell r="K1332">
            <v>-33908.390000000014</v>
          </cell>
          <cell r="Q1332">
            <v>-0.33908390000000016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-5.6247091000000005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-5087850.0000000009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-1025000.0000000001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-179500.00000000003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-179500.00000000003</v>
          </cell>
          <cell r="K1339">
            <v>-179500.00000000003</v>
          </cell>
          <cell r="Q1339">
            <v>-1.7950000000000004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-8866600.0000000019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-8866600.0000000019</v>
          </cell>
          <cell r="K1342">
            <v>-8866600.0000000019</v>
          </cell>
          <cell r="Q1342">
            <v>-88.666000000000025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-409294.22000000003</v>
          </cell>
          <cell r="D1343">
            <v>-3443471.7800000003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-3941286.0000000005</v>
          </cell>
          <cell r="K1343">
            <v>-3941286.0000000005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-1130060.6600000001</v>
          </cell>
          <cell r="E1344">
            <v>0</v>
          </cell>
          <cell r="F1344">
            <v>-54390</v>
          </cell>
          <cell r="G1344">
            <v>-37154.170000000042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4.6542299999999995E-2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-40670.619999999995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-0.90670619999999991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-13908.770000000019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-25848328.680000003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-25848328.680000003</v>
          </cell>
          <cell r="K1357">
            <v>-25848328.680000003</v>
          </cell>
          <cell r="Q1357">
            <v>-258.48328680000003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-310.13437039999997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-509.70322630000004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-7378399.0000000009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-7378399.0000000009</v>
          </cell>
          <cell r="K1368">
            <v>-7378399.0000000009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128866693.00000001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128866693.00000001</v>
          </cell>
          <cell r="K1369">
            <v>128866693.00000001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-3766752.0000000005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783182344.00000012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783182344.00000012</v>
          </cell>
          <cell r="K1376">
            <v>783182344.00000012</v>
          </cell>
          <cell r="Q1376">
            <v>7831.823440000001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-993684566.00000012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-993684566.00000012</v>
          </cell>
          <cell r="K1377">
            <v>-993684566.00000012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-2686832307.8910003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-125858262.31000002</v>
          </cell>
          <cell r="J1378">
            <v>1753319670.7989995</v>
          </cell>
          <cell r="K1378">
            <v>1753319670.7989995</v>
          </cell>
          <cell r="Q1378">
            <v>17533.196707989995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419915437.93000007</v>
          </cell>
          <cell r="D1379">
            <v>485630729.40000027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905584744.25000036</v>
          </cell>
          <cell r="K1379">
            <v>905584744.25000036</v>
          </cell>
          <cell r="Q1379">
            <v>9055.847442500004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12554705.510000002</v>
          </cell>
          <cell r="D1381">
            <v>369005952.97999996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381651738.48999995</v>
          </cell>
          <cell r="K1381">
            <v>381651738.48999995</v>
          </cell>
          <cell r="Q1381">
            <v>3816.5173848999993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453748482.90000004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453748482.90000004</v>
          </cell>
          <cell r="K1382">
            <v>453748482.90000004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702423032.1400001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-342.87118219999996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937.46506579999993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911711391.91000009</v>
          </cell>
          <cell r="K1386">
            <v>911711391.91000009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75972178.49000001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-93.66797960000001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-20673752.189999998</v>
          </cell>
          <cell r="D1391">
            <v>0</v>
          </cell>
          <cell r="E1391">
            <v>-3140059470.7700005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-3160733222.9600005</v>
          </cell>
          <cell r="K1391">
            <v>-3160733222.9600005</v>
          </cell>
          <cell r="Q1391">
            <v>-31607.332229600004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18269.787805699998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743.70158620000007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-4245861964.1900005</v>
          </cell>
          <cell r="E1398">
            <v>0</v>
          </cell>
          <cell r="F1398">
            <v>-87015228.390000015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-1.2700005173683167</v>
          </cell>
          <cell r="K1398">
            <v>-1.2700005173683167</v>
          </cell>
          <cell r="Q1398">
            <v>-1.2700005173683166E-5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  <cell r="N4" t="str">
            <v>31st March, 2011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106245.47000000002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S"/>
      <sheetName val="BS"/>
      <sheetName val="TB"/>
      <sheetName val="BL"/>
      <sheetName val="TM"/>
      <sheetName val="MS"/>
      <sheetName val="GW"/>
      <sheetName val="PL"/>
      <sheetName val="EP"/>
      <sheetName val="Head Office"/>
      <sheetName val="Consolidated"/>
      <sheetName val="Summary"/>
      <sheetName val="Bal.Sheet"/>
      <sheetName val="Bal.Sheet(2)"/>
      <sheetName val="Balance Sheet"/>
      <sheetName val="Cash Flow"/>
      <sheetName val="Capex"/>
      <sheetName val="Facilities4Funding"/>
      <sheetName val="Loan details"/>
      <sheetName val="YS-Bud"/>
      <sheetName val="BS-Bud"/>
      <sheetName val="TB-Bud"/>
      <sheetName val="BL-Bud"/>
      <sheetName val="TM-Bud"/>
      <sheetName val="MS-Bud"/>
      <sheetName val="GW-Bud"/>
      <sheetName val="PL-Bud"/>
      <sheetName val="EP-Bud"/>
      <sheetName val="Head Office-Bud"/>
      <sheetName val="YS_Bud"/>
      <sheetName val="BS_Bud"/>
      <sheetName val="TB_Bud"/>
      <sheetName val="BL_Bud"/>
      <sheetName val="TM_Bud"/>
      <sheetName val="MS_Bud"/>
      <sheetName val="GW_Bud"/>
      <sheetName val="PL_Bud"/>
      <sheetName val="Head Office_Bud"/>
      <sheetName val="Excise on RM"/>
      <sheetName val="Power&amp;Fuel"/>
      <sheetName val="BRP&amp;L"/>
      <sheetName val="Cap"/>
      <sheetName val="NEW O.S. 06-07"/>
      <sheetName val="Macrow"/>
      <sheetName val="MFG-EXP"/>
      <sheetName val="Debtor Ageing_31.12.2010"/>
      <sheetName val="Head_Office-Bud"/>
      <sheetName val="ADDN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1">
          <cell r="A11">
            <v>1</v>
          </cell>
          <cell r="B11" t="str">
            <v>Net Film Revenue</v>
          </cell>
          <cell r="E11">
            <v>428.8</v>
          </cell>
          <cell r="F11">
            <v>435.5</v>
          </cell>
          <cell r="G11">
            <v>569.5</v>
          </cell>
          <cell r="H11">
            <v>428.8</v>
          </cell>
          <cell r="I11">
            <v>455.6</v>
          </cell>
          <cell r="J11">
            <v>643.20000000000005</v>
          </cell>
          <cell r="K11">
            <v>442.2</v>
          </cell>
          <cell r="L11">
            <v>502.5</v>
          </cell>
          <cell r="M11">
            <v>569.5</v>
          </cell>
          <cell r="N11">
            <v>428.8</v>
          </cell>
          <cell r="O11">
            <v>562.79999999999995</v>
          </cell>
          <cell r="P11">
            <v>515.9</v>
          </cell>
          <cell r="Q11">
            <v>0</v>
          </cell>
          <cell r="T11">
            <v>0</v>
          </cell>
          <cell r="U11">
            <v>5983.1</v>
          </cell>
          <cell r="V11">
            <v>6314.3334699999987</v>
          </cell>
          <cell r="W11">
            <v>8724.0589999999993</v>
          </cell>
          <cell r="X11">
            <v>-331.23346999999922</v>
          </cell>
          <cell r="Y11">
            <v>-2740.9589999999998</v>
          </cell>
        </row>
        <row r="12">
          <cell r="A12">
            <v>2</v>
          </cell>
          <cell r="B12" t="str">
            <v>Concession Sales</v>
          </cell>
          <cell r="E12">
            <v>73.599999999999994</v>
          </cell>
          <cell r="F12">
            <v>74.75</v>
          </cell>
          <cell r="G12">
            <v>97.75</v>
          </cell>
          <cell r="H12">
            <v>73.599999999999994</v>
          </cell>
          <cell r="I12">
            <v>78.2</v>
          </cell>
          <cell r="J12">
            <v>110.4</v>
          </cell>
          <cell r="K12">
            <v>75.900000000000006</v>
          </cell>
          <cell r="L12">
            <v>86.25</v>
          </cell>
          <cell r="M12">
            <v>97.75</v>
          </cell>
          <cell r="N12">
            <v>73.599999999999994</v>
          </cell>
          <cell r="O12">
            <v>96.6</v>
          </cell>
          <cell r="P12">
            <v>88.55</v>
          </cell>
          <cell r="T12">
            <v>0</v>
          </cell>
          <cell r="U12">
            <v>1026.95</v>
          </cell>
          <cell r="V12">
            <v>1061.2433399999998</v>
          </cell>
          <cell r="W12">
            <v>1287.2809999999999</v>
          </cell>
          <cell r="X12">
            <v>-34.293339999999716</v>
          </cell>
          <cell r="Y12">
            <v>-260.3309999999999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355.49998999999997</v>
          </cell>
          <cell r="W15">
            <v>274.60199999999998</v>
          </cell>
          <cell r="X15">
            <v>34.500010000000032</v>
          </cell>
          <cell r="Y15">
            <v>115.39800000000002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140.56952999999999</v>
          </cell>
          <cell r="W16">
            <v>79.453000000000003</v>
          </cell>
          <cell r="X16">
            <v>-27.318030000000007</v>
          </cell>
          <cell r="Y16">
            <v>33.798499999999976</v>
          </cell>
        </row>
        <row r="17">
          <cell r="B17" t="str">
            <v>TOTAL REVENUE</v>
          </cell>
          <cell r="C17">
            <v>0</v>
          </cell>
          <cell r="E17">
            <v>544.337625</v>
          </cell>
          <cell r="F17">
            <v>552.18762500000003</v>
          </cell>
          <cell r="G17">
            <v>709.18762500000003</v>
          </cell>
          <cell r="H17">
            <v>544.337625</v>
          </cell>
          <cell r="I17">
            <v>575.73762499999998</v>
          </cell>
          <cell r="J17">
            <v>795.53762500000005</v>
          </cell>
          <cell r="K17">
            <v>560.03762500000005</v>
          </cell>
          <cell r="L17">
            <v>630.68762500000003</v>
          </cell>
          <cell r="M17">
            <v>709.18762500000003</v>
          </cell>
          <cell r="N17">
            <v>544.337625</v>
          </cell>
          <cell r="O17">
            <v>701.33762500000012</v>
          </cell>
          <cell r="P17">
            <v>646.38762499999996</v>
          </cell>
          <cell r="R17">
            <v>0</v>
          </cell>
          <cell r="S17">
            <v>0</v>
          </cell>
          <cell r="T17">
            <v>0</v>
          </cell>
          <cell r="U17">
            <v>7513.3015000000005</v>
          </cell>
          <cell r="V17">
            <v>7871.6463299999987</v>
          </cell>
          <cell r="W17">
            <v>10365.395</v>
          </cell>
          <cell r="X17">
            <v>-358.34482999999818</v>
          </cell>
          <cell r="Y17">
            <v>-2852.0934999999999</v>
          </cell>
        </row>
        <row r="19">
          <cell r="A19">
            <v>7</v>
          </cell>
          <cell r="B19" t="str">
            <v>Film Hire</v>
          </cell>
          <cell r="E19">
            <v>199.39200000000002</v>
          </cell>
          <cell r="F19">
            <v>202.50749999999999</v>
          </cell>
          <cell r="G19">
            <v>264.8175</v>
          </cell>
          <cell r="H19">
            <v>199.39200000000002</v>
          </cell>
          <cell r="I19">
            <v>211.85400000000001</v>
          </cell>
          <cell r="J19">
            <v>299.08800000000002</v>
          </cell>
          <cell r="K19">
            <v>205.62300000000002</v>
          </cell>
          <cell r="L19">
            <v>233.66249999999999</v>
          </cell>
          <cell r="M19">
            <v>264.8175</v>
          </cell>
          <cell r="N19">
            <v>199.39200000000002</v>
          </cell>
          <cell r="O19">
            <v>261.70200000000006</v>
          </cell>
          <cell r="P19">
            <v>239.89349999999999</v>
          </cell>
          <cell r="U19">
            <v>2782.1415000000006</v>
          </cell>
          <cell r="V19">
            <v>2918.7243400000002</v>
          </cell>
          <cell r="W19">
            <v>3991.942</v>
          </cell>
          <cell r="X19">
            <v>-136.58283999999958</v>
          </cell>
          <cell r="Y19">
            <v>-1209.8004999999994</v>
          </cell>
        </row>
        <row r="20">
          <cell r="A20">
            <v>8</v>
          </cell>
          <cell r="B20" t="str">
            <v>Concession Cost</v>
          </cell>
          <cell r="E20">
            <v>16.192</v>
          </cell>
          <cell r="F20">
            <v>16.445</v>
          </cell>
          <cell r="G20">
            <v>21.504999999999999</v>
          </cell>
          <cell r="H20">
            <v>16.192</v>
          </cell>
          <cell r="I20">
            <v>17.203999999999997</v>
          </cell>
          <cell r="J20">
            <v>24.287999999999997</v>
          </cell>
          <cell r="K20">
            <v>16.697999999999997</v>
          </cell>
          <cell r="L20">
            <v>18.975000000000001</v>
          </cell>
          <cell r="M20">
            <v>21.504999999999999</v>
          </cell>
          <cell r="N20">
            <v>16.192</v>
          </cell>
          <cell r="O20">
            <v>21.251999999999999</v>
          </cell>
          <cell r="P20">
            <v>19.480999999999998</v>
          </cell>
          <cell r="T20">
            <v>0</v>
          </cell>
          <cell r="U20">
            <v>225.929</v>
          </cell>
          <cell r="V20">
            <v>222.33358999999999</v>
          </cell>
          <cell r="W20">
            <v>332.161</v>
          </cell>
          <cell r="X20">
            <v>3.5954100000000153</v>
          </cell>
          <cell r="Y20">
            <v>-106.232</v>
          </cell>
        </row>
        <row r="21">
          <cell r="A21">
            <v>9</v>
          </cell>
          <cell r="B21" t="str">
            <v>Less Concession Rebates</v>
          </cell>
          <cell r="E21">
            <v>-1.84</v>
          </cell>
          <cell r="F21">
            <v>-1.8687499999999999</v>
          </cell>
          <cell r="G21">
            <v>-2.4437500000000001</v>
          </cell>
          <cell r="H21">
            <v>-1.84</v>
          </cell>
          <cell r="I21">
            <v>-1.9550000000000001</v>
          </cell>
          <cell r="J21">
            <v>-2.76</v>
          </cell>
          <cell r="K21">
            <v>-1.8975</v>
          </cell>
          <cell r="L21">
            <v>-2.15625</v>
          </cell>
          <cell r="M21">
            <v>-2.4437500000000001</v>
          </cell>
          <cell r="N21">
            <v>-1.84</v>
          </cell>
          <cell r="O21">
            <v>-2.415</v>
          </cell>
          <cell r="P21">
            <v>-2.2137500000000001</v>
          </cell>
          <cell r="U21">
            <v>-25.673749999999998</v>
          </cell>
          <cell r="V21">
            <v>-32.79</v>
          </cell>
          <cell r="W21">
            <v>-54.335999999999999</v>
          </cell>
          <cell r="X21">
            <v>7.11625</v>
          </cell>
          <cell r="Y21">
            <v>28.66225</v>
          </cell>
        </row>
        <row r="22">
          <cell r="A22">
            <v>10</v>
          </cell>
          <cell r="B22" t="str">
            <v>Advertising Cost</v>
          </cell>
          <cell r="E22">
            <v>9.8624000000000009</v>
          </cell>
          <cell r="F22">
            <v>10.016500000000001</v>
          </cell>
          <cell r="G22">
            <v>13.0985</v>
          </cell>
          <cell r="H22">
            <v>9.8624000000000009</v>
          </cell>
          <cell r="I22">
            <v>10.4788</v>
          </cell>
          <cell r="J22">
            <v>14.793600000000001</v>
          </cell>
          <cell r="K22">
            <v>10.1706</v>
          </cell>
          <cell r="L22">
            <v>11.557499999999999</v>
          </cell>
          <cell r="M22">
            <v>13.0985</v>
          </cell>
          <cell r="N22">
            <v>9.8624000000000009</v>
          </cell>
          <cell r="O22">
            <v>12.944400000000002</v>
          </cell>
          <cell r="P22">
            <v>11.865699999999999</v>
          </cell>
          <cell r="T22">
            <v>0</v>
          </cell>
          <cell r="U22">
            <v>137.61130000000003</v>
          </cell>
          <cell r="V22">
            <v>157.63596999999999</v>
          </cell>
          <cell r="W22">
            <v>206.21799999999999</v>
          </cell>
          <cell r="X22">
            <v>-20.024669999999958</v>
          </cell>
          <cell r="Y22">
            <v>-68.606699999999961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0.85760000000000003</v>
          </cell>
          <cell r="F23">
            <v>0.871</v>
          </cell>
          <cell r="G23">
            <v>1.139</v>
          </cell>
          <cell r="H23">
            <v>0.85760000000000003</v>
          </cell>
          <cell r="I23">
            <v>0.91120000000000001</v>
          </cell>
          <cell r="J23">
            <v>1.2864000000000002</v>
          </cell>
          <cell r="K23">
            <v>0.88439999999999996</v>
          </cell>
          <cell r="L23">
            <v>1.0049999999999999</v>
          </cell>
          <cell r="M23">
            <v>1.139</v>
          </cell>
          <cell r="N23">
            <v>0.85760000000000003</v>
          </cell>
          <cell r="O23">
            <v>1.1256000000000002</v>
          </cell>
          <cell r="P23">
            <v>1.0318000000000001</v>
          </cell>
          <cell r="R23">
            <v>0</v>
          </cell>
          <cell r="S23">
            <v>0</v>
          </cell>
          <cell r="T23">
            <v>0</v>
          </cell>
          <cell r="U23">
            <v>11.966200000000001</v>
          </cell>
          <cell r="V23">
            <v>12.628666939999997</v>
          </cell>
          <cell r="W23">
            <v>17.448117999999997</v>
          </cell>
          <cell r="X23">
            <v>-0.66246693999999628</v>
          </cell>
          <cell r="Y23">
            <v>-5.4819179999999967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37.290862671494246</v>
          </cell>
          <cell r="F24">
            <v>37.290862671494246</v>
          </cell>
          <cell r="G24">
            <v>38.390862671494247</v>
          </cell>
          <cell r="H24">
            <v>37.290862671494246</v>
          </cell>
          <cell r="I24">
            <v>37.290862671494246</v>
          </cell>
          <cell r="J24">
            <v>38.390862671494247</v>
          </cell>
          <cell r="K24">
            <v>38.091679218794241</v>
          </cell>
          <cell r="L24">
            <v>38.091679218794241</v>
          </cell>
          <cell r="M24">
            <v>39.191679218794242</v>
          </cell>
          <cell r="N24">
            <v>38.091679218794241</v>
          </cell>
          <cell r="O24">
            <v>39.191679218794242</v>
          </cell>
          <cell r="P24">
            <v>39.191679218794242</v>
          </cell>
          <cell r="R24">
            <v>0</v>
          </cell>
          <cell r="S24">
            <v>0</v>
          </cell>
          <cell r="T24">
            <v>0</v>
          </cell>
          <cell r="U24">
            <v>457.79525134173099</v>
          </cell>
          <cell r="V24">
            <v>597.6969049999999</v>
          </cell>
          <cell r="W24">
            <v>827.36200000000008</v>
          </cell>
          <cell r="X24">
            <v>-139.90165365826891</v>
          </cell>
          <cell r="Y24">
            <v>-369.56674865826909</v>
          </cell>
        </row>
        <row r="25">
          <cell r="B25" t="str">
            <v>TOTAL COST</v>
          </cell>
          <cell r="C25">
            <v>0</v>
          </cell>
          <cell r="E25">
            <v>261.75486267149427</v>
          </cell>
          <cell r="F25">
            <v>265.26211267149426</v>
          </cell>
          <cell r="G25">
            <v>336.50711267149421</v>
          </cell>
          <cell r="H25">
            <v>261.75486267149427</v>
          </cell>
          <cell r="I25">
            <v>275.78386267149426</v>
          </cell>
          <cell r="J25">
            <v>375.08686267149432</v>
          </cell>
          <cell r="K25">
            <v>269.57017921879424</v>
          </cell>
          <cell r="L25">
            <v>301.13542921879423</v>
          </cell>
          <cell r="M25">
            <v>337.30792921879424</v>
          </cell>
          <cell r="N25">
            <v>262.55567921879424</v>
          </cell>
          <cell r="O25">
            <v>333.80067921879436</v>
          </cell>
          <cell r="P25">
            <v>309.24992921879425</v>
          </cell>
          <cell r="R25">
            <v>0</v>
          </cell>
          <cell r="S25">
            <v>0</v>
          </cell>
          <cell r="T25">
            <v>0</v>
          </cell>
          <cell r="U25">
            <v>3589.7695013417315</v>
          </cell>
          <cell r="V25">
            <v>3876.2294719400002</v>
          </cell>
          <cell r="W25">
            <v>5320.795118</v>
          </cell>
          <cell r="X25">
            <v>-286.45997059826868</v>
          </cell>
          <cell r="Y25">
            <v>-1731.0256166582685</v>
          </cell>
        </row>
        <row r="27">
          <cell r="B27" t="str">
            <v>GROSS MARGIN</v>
          </cell>
          <cell r="C27">
            <v>0</v>
          </cell>
          <cell r="E27">
            <v>282.58276232850574</v>
          </cell>
          <cell r="F27">
            <v>286.92551232850576</v>
          </cell>
          <cell r="G27">
            <v>372.68051232850581</v>
          </cell>
          <cell r="H27">
            <v>282.58276232850574</v>
          </cell>
          <cell r="I27">
            <v>299.95376232850572</v>
          </cell>
          <cell r="J27">
            <v>420.45076232850573</v>
          </cell>
          <cell r="K27">
            <v>290.46744578120581</v>
          </cell>
          <cell r="L27">
            <v>329.5521957812058</v>
          </cell>
          <cell r="M27">
            <v>371.87969578120578</v>
          </cell>
          <cell r="N27">
            <v>281.78194578120576</v>
          </cell>
          <cell r="O27">
            <v>367.53694578120576</v>
          </cell>
          <cell r="P27">
            <v>337.13769578120571</v>
          </cell>
          <cell r="R27">
            <v>0</v>
          </cell>
          <cell r="S27">
            <v>0</v>
          </cell>
          <cell r="T27">
            <v>0</v>
          </cell>
          <cell r="U27">
            <v>3923.5319986582695</v>
          </cell>
          <cell r="V27">
            <v>3995.4168580599985</v>
          </cell>
          <cell r="W27">
            <v>5044.5998820000004</v>
          </cell>
          <cell r="X27">
            <v>-71.884859401729045</v>
          </cell>
          <cell r="Y27">
            <v>-1121.067883341731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20.2</v>
          </cell>
          <cell r="F30">
            <v>20.2</v>
          </cell>
          <cell r="G30">
            <v>20.2</v>
          </cell>
          <cell r="H30">
            <v>20.2</v>
          </cell>
          <cell r="I30">
            <v>20.2</v>
          </cell>
          <cell r="J30">
            <v>20.2</v>
          </cell>
          <cell r="K30">
            <v>20.2</v>
          </cell>
          <cell r="L30">
            <v>20.2</v>
          </cell>
          <cell r="M30">
            <v>20.2</v>
          </cell>
          <cell r="N30">
            <v>20.2</v>
          </cell>
          <cell r="O30">
            <v>20.2</v>
          </cell>
          <cell r="P30">
            <v>20.2</v>
          </cell>
          <cell r="T30">
            <v>0</v>
          </cell>
          <cell r="U30">
            <v>242.4</v>
          </cell>
          <cell r="V30">
            <v>246.33176000000003</v>
          </cell>
          <cell r="W30">
            <v>271.14699999999999</v>
          </cell>
          <cell r="X30">
            <v>-3.9317600000000823</v>
          </cell>
          <cell r="Y30">
            <v>-28.747000000000043</v>
          </cell>
        </row>
        <row r="31">
          <cell r="A31">
            <v>15</v>
          </cell>
          <cell r="B31" t="str">
            <v>Repair &amp; Maintenance</v>
          </cell>
          <cell r="E31">
            <v>13.25</v>
          </cell>
          <cell r="F31">
            <v>13.25</v>
          </cell>
          <cell r="G31">
            <v>13.25</v>
          </cell>
          <cell r="H31">
            <v>18.25</v>
          </cell>
          <cell r="I31">
            <v>13.25</v>
          </cell>
          <cell r="J31">
            <v>13.25</v>
          </cell>
          <cell r="K31">
            <v>13.25</v>
          </cell>
          <cell r="L31">
            <v>13.25</v>
          </cell>
          <cell r="M31">
            <v>13.25</v>
          </cell>
          <cell r="N31">
            <v>13.25</v>
          </cell>
          <cell r="O31">
            <v>13.25</v>
          </cell>
          <cell r="P31">
            <v>13.25</v>
          </cell>
          <cell r="T31">
            <v>0</v>
          </cell>
          <cell r="U31">
            <v>164</v>
          </cell>
          <cell r="V31">
            <v>217.57400666666669</v>
          </cell>
          <cell r="W31">
            <v>328.58800000000002</v>
          </cell>
          <cell r="X31">
            <v>-53.574006666666691</v>
          </cell>
          <cell r="Y31">
            <v>-164.58800000000002</v>
          </cell>
        </row>
        <row r="32">
          <cell r="A32">
            <v>16</v>
          </cell>
          <cell r="B32" t="str">
            <v>Common Area Maintenance</v>
          </cell>
          <cell r="E32">
            <v>15.888</v>
          </cell>
          <cell r="F32">
            <v>15.888</v>
          </cell>
          <cell r="G32">
            <v>15.888</v>
          </cell>
          <cell r="H32">
            <v>15.888</v>
          </cell>
          <cell r="I32">
            <v>15.888</v>
          </cell>
          <cell r="J32">
            <v>15.888</v>
          </cell>
          <cell r="K32">
            <v>15.888</v>
          </cell>
          <cell r="L32">
            <v>15.888</v>
          </cell>
          <cell r="M32">
            <v>15.888</v>
          </cell>
          <cell r="N32">
            <v>15.888</v>
          </cell>
          <cell r="O32">
            <v>15.888</v>
          </cell>
          <cell r="P32">
            <v>15.888</v>
          </cell>
          <cell r="T32">
            <v>0</v>
          </cell>
          <cell r="U32">
            <v>190.65600000000003</v>
          </cell>
          <cell r="V32">
            <v>190.65660000000003</v>
          </cell>
          <cell r="W32">
            <v>186.501</v>
          </cell>
          <cell r="X32">
            <v>-5.9999999999149622E-4</v>
          </cell>
          <cell r="Y32">
            <v>4.1550000000000296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22.180588626714943</v>
          </cell>
          <cell r="F33">
            <v>22.180188626714941</v>
          </cell>
          <cell r="G33">
            <v>22.01230862671494</v>
          </cell>
          <cell r="H33">
            <v>22.180188626714941</v>
          </cell>
          <cell r="I33">
            <v>24.501308626714941</v>
          </cell>
          <cell r="J33">
            <v>22.19118862671494</v>
          </cell>
          <cell r="K33">
            <v>22.188196792187941</v>
          </cell>
          <cell r="L33">
            <v>24.151556792187943</v>
          </cell>
          <cell r="M33">
            <v>22.199196792187941</v>
          </cell>
          <cell r="N33">
            <v>22.009316792187942</v>
          </cell>
          <cell r="O33">
            <v>22.199196792187941</v>
          </cell>
          <cell r="P33">
            <v>22.020316792187941</v>
          </cell>
          <cell r="R33">
            <v>0</v>
          </cell>
          <cell r="S33">
            <v>0</v>
          </cell>
          <cell r="T33">
            <v>0</v>
          </cell>
          <cell r="U33">
            <v>270.01355251341727</v>
          </cell>
          <cell r="V33">
            <v>334.65881855333333</v>
          </cell>
          <cell r="W33">
            <v>415.33888200000001</v>
          </cell>
          <cell r="X33">
            <v>-64.645266039916066</v>
          </cell>
          <cell r="Y33">
            <v>-145.32532948658275</v>
          </cell>
        </row>
        <row r="35">
          <cell r="B35" t="str">
            <v>Total Overhead Expenses</v>
          </cell>
          <cell r="C35">
            <v>0</v>
          </cell>
          <cell r="E35">
            <v>71.518588626714944</v>
          </cell>
          <cell r="F35">
            <v>71.518188626714945</v>
          </cell>
          <cell r="G35">
            <v>121.2987</v>
          </cell>
          <cell r="H35">
            <v>76.518188626714945</v>
          </cell>
          <cell r="I35">
            <v>73.839308626714939</v>
          </cell>
          <cell r="J35">
            <v>71.529188626714941</v>
          </cell>
          <cell r="K35">
            <v>71.526196792187946</v>
          </cell>
          <cell r="L35">
            <v>73.48955679218794</v>
          </cell>
          <cell r="M35">
            <v>71.537196792187942</v>
          </cell>
          <cell r="N35">
            <v>71.347316792187939</v>
          </cell>
          <cell r="O35">
            <v>71.537196792187942</v>
          </cell>
          <cell r="P35">
            <v>71.358316792187935</v>
          </cell>
          <cell r="R35">
            <v>0</v>
          </cell>
          <cell r="S35">
            <v>0</v>
          </cell>
          <cell r="T35">
            <v>0</v>
          </cell>
          <cell r="U35">
            <v>867.06955251341731</v>
          </cell>
          <cell r="V35">
            <v>989.22118522000005</v>
          </cell>
          <cell r="W35">
            <v>1201.5748819999999</v>
          </cell>
          <cell r="X35">
            <v>-122.15163270658275</v>
          </cell>
          <cell r="Y35">
            <v>-334.50532948658258</v>
          </cell>
        </row>
        <row r="37">
          <cell r="B37" t="str">
            <v>E.B.I.T.D.</v>
          </cell>
          <cell r="C37">
            <v>0</v>
          </cell>
          <cell r="E37">
            <v>211.06417370179079</v>
          </cell>
          <cell r="F37">
            <v>215.4073237017908</v>
          </cell>
          <cell r="G37">
            <v>251.38181232850582</v>
          </cell>
          <cell r="H37">
            <v>206.06457370179078</v>
          </cell>
          <cell r="I37">
            <v>226.11445370179078</v>
          </cell>
          <cell r="J37">
            <v>348.92157370179081</v>
          </cell>
          <cell r="K37">
            <v>218.94124898901788</v>
          </cell>
          <cell r="L37">
            <v>256.06263898901784</v>
          </cell>
          <cell r="M37">
            <v>300.34249898901783</v>
          </cell>
          <cell r="N37">
            <v>210.43462898901782</v>
          </cell>
          <cell r="O37">
            <v>295.9997489890178</v>
          </cell>
          <cell r="P37">
            <v>265.7793789890178</v>
          </cell>
          <cell r="R37">
            <v>0</v>
          </cell>
          <cell r="S37">
            <v>0</v>
          </cell>
          <cell r="T37">
            <v>0</v>
          </cell>
          <cell r="U37">
            <v>3056.462446144852</v>
          </cell>
          <cell r="V37">
            <v>3006.1956728399982</v>
          </cell>
          <cell r="W37">
            <v>3843.0250000000005</v>
          </cell>
          <cell r="X37">
            <v>50.2667733048537</v>
          </cell>
          <cell r="Y37">
            <v>-786.56255385514839</v>
          </cell>
        </row>
        <row r="39">
          <cell r="A39">
            <v>18</v>
          </cell>
          <cell r="B39" t="str">
            <v>Depreciation</v>
          </cell>
          <cell r="E39">
            <v>72.451840277777762</v>
          </cell>
          <cell r="F39">
            <v>72.451840277777762</v>
          </cell>
          <cell r="G39">
            <v>72.451840277777762</v>
          </cell>
          <cell r="H39">
            <v>72.451840277777762</v>
          </cell>
          <cell r="I39">
            <v>72.451840277777762</v>
          </cell>
          <cell r="J39">
            <v>72.451840277777762</v>
          </cell>
          <cell r="K39">
            <v>72.451840277777762</v>
          </cell>
          <cell r="L39">
            <v>72.451840277777762</v>
          </cell>
          <cell r="M39">
            <v>72.451840277777762</v>
          </cell>
          <cell r="N39">
            <v>72.451840277777762</v>
          </cell>
          <cell r="O39">
            <v>72.451840277777762</v>
          </cell>
          <cell r="P39">
            <v>72.451840277777762</v>
          </cell>
          <cell r="T39">
            <v>0</v>
          </cell>
          <cell r="U39">
            <v>869.42208333333338</v>
          </cell>
          <cell r="V39">
            <v>861.3788936574075</v>
          </cell>
          <cell r="W39">
            <v>838.29700000000003</v>
          </cell>
          <cell r="X39">
            <v>8.0431896759258734</v>
          </cell>
          <cell r="Y39">
            <v>31.12508333333335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72.63</v>
          </cell>
          <cell r="W40">
            <v>226.50200000000001</v>
          </cell>
          <cell r="X40">
            <v>-72.63</v>
          </cell>
          <cell r="Y40">
            <v>-226.50200000000001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0</v>
          </cell>
          <cell r="V41">
            <v>99.225781369863014</v>
          </cell>
          <cell r="W41">
            <v>157.886</v>
          </cell>
          <cell r="X41">
            <v>-99.225781369863014</v>
          </cell>
          <cell r="Y41">
            <v>-157.886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</v>
          </cell>
          <cell r="V43">
            <v>2.7231000000000001</v>
          </cell>
          <cell r="W43">
            <v>0.90700000000000003</v>
          </cell>
          <cell r="X43">
            <v>-2.7231000000000001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138.61233342401303</v>
          </cell>
          <cell r="F44">
            <v>142.95548342401304</v>
          </cell>
          <cell r="G44">
            <v>178.92997205072805</v>
          </cell>
          <cell r="H44">
            <v>133.61273342401302</v>
          </cell>
          <cell r="I44">
            <v>153.66261342401302</v>
          </cell>
          <cell r="J44">
            <v>276.46973342401304</v>
          </cell>
          <cell r="K44">
            <v>146.48940871124012</v>
          </cell>
          <cell r="L44">
            <v>183.61079871124008</v>
          </cell>
          <cell r="M44">
            <v>227.89065871124006</v>
          </cell>
          <cell r="N44">
            <v>137.98278871124006</v>
          </cell>
          <cell r="O44">
            <v>223.54790871124004</v>
          </cell>
          <cell r="P44">
            <v>193.32753871124004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2187.0403628115187</v>
          </cell>
          <cell r="V44">
            <v>1975.6840978127277</v>
          </cell>
          <cell r="W44">
            <v>2621.2470000000008</v>
          </cell>
          <cell r="X44">
            <v>211.35626499879095</v>
          </cell>
          <cell r="Y44">
            <v>-434.20663718848209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138.61233342401303</v>
          </cell>
          <cell r="F50">
            <v>142.95548342401304</v>
          </cell>
          <cell r="G50">
            <v>178.92997205072805</v>
          </cell>
          <cell r="H50">
            <v>133.61273342401302</v>
          </cell>
          <cell r="I50">
            <v>153.66261342401302</v>
          </cell>
          <cell r="J50">
            <v>276.46973342401304</v>
          </cell>
          <cell r="K50">
            <v>146.48940871124012</v>
          </cell>
          <cell r="L50">
            <v>183.61079871124008</v>
          </cell>
          <cell r="M50">
            <v>227.89065871124006</v>
          </cell>
          <cell r="N50">
            <v>137.98278871124006</v>
          </cell>
          <cell r="O50">
            <v>223.54790871124004</v>
          </cell>
          <cell r="P50">
            <v>193.32753871124004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2187.0403628115187</v>
          </cell>
          <cell r="V50">
            <v>1975.6840978127277</v>
          </cell>
          <cell r="W50">
            <v>2621.2470000000008</v>
          </cell>
          <cell r="X50">
            <v>211.35626499879095</v>
          </cell>
          <cell r="Y50">
            <v>-434.20663718848209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62.72</v>
          </cell>
          <cell r="F54">
            <v>63.7</v>
          </cell>
          <cell r="G54">
            <v>83.3</v>
          </cell>
          <cell r="H54">
            <v>62.72</v>
          </cell>
          <cell r="I54">
            <v>66.64</v>
          </cell>
          <cell r="J54">
            <v>94.08</v>
          </cell>
          <cell r="K54">
            <v>64.680000000000007</v>
          </cell>
          <cell r="L54">
            <v>73.5</v>
          </cell>
          <cell r="M54">
            <v>83.3</v>
          </cell>
          <cell r="N54">
            <v>62.72</v>
          </cell>
          <cell r="O54">
            <v>82.32</v>
          </cell>
          <cell r="P54">
            <v>75.459999999999994</v>
          </cell>
          <cell r="T54">
            <v>0</v>
          </cell>
          <cell r="U54">
            <v>875.14</v>
          </cell>
          <cell r="V54">
            <v>946</v>
          </cell>
          <cell r="W54">
            <v>1285.933</v>
          </cell>
          <cell r="X54">
            <v>-70.860000000000127</v>
          </cell>
          <cell r="Y54">
            <v>-410.79300000000012</v>
          </cell>
        </row>
        <row r="55">
          <cell r="A55">
            <v>28</v>
          </cell>
          <cell r="B55" t="str">
            <v>Admissions</v>
          </cell>
          <cell r="E55">
            <v>64</v>
          </cell>
          <cell r="F55">
            <v>65</v>
          </cell>
          <cell r="G55">
            <v>85</v>
          </cell>
          <cell r="H55">
            <v>64</v>
          </cell>
          <cell r="I55">
            <v>68</v>
          </cell>
          <cell r="J55">
            <v>96</v>
          </cell>
          <cell r="K55">
            <v>66</v>
          </cell>
          <cell r="L55">
            <v>75</v>
          </cell>
          <cell r="M55">
            <v>85</v>
          </cell>
          <cell r="N55">
            <v>64</v>
          </cell>
          <cell r="O55">
            <v>84</v>
          </cell>
          <cell r="P55">
            <v>77</v>
          </cell>
          <cell r="T55">
            <v>0</v>
          </cell>
          <cell r="U55">
            <v>893</v>
          </cell>
          <cell r="V55">
            <v>946</v>
          </cell>
          <cell r="W55">
            <v>1285.933</v>
          </cell>
          <cell r="X55">
            <v>-53</v>
          </cell>
          <cell r="Y55">
            <v>-392.93299999999999</v>
          </cell>
        </row>
        <row r="56">
          <cell r="B56" t="str">
            <v>Utilisation Rate</v>
          </cell>
          <cell r="E56">
            <v>0.16498927569707969</v>
          </cell>
          <cell r="F56">
            <v>0.16756723312984656</v>
          </cell>
          <cell r="G56">
            <v>0.17530110542814717</v>
          </cell>
          <cell r="H56">
            <v>0.16498927569707969</v>
          </cell>
          <cell r="I56">
            <v>0.17530110542814717</v>
          </cell>
          <cell r="J56">
            <v>0.19798713083649563</v>
          </cell>
          <cell r="K56">
            <v>0.17014519056261343</v>
          </cell>
          <cell r="L56">
            <v>0.19334680745751526</v>
          </cell>
          <cell r="M56">
            <v>0.17530110542814717</v>
          </cell>
          <cell r="N56">
            <v>0.16498927569707969</v>
          </cell>
          <cell r="O56">
            <v>0.17323873948193366</v>
          </cell>
          <cell r="P56">
            <v>0.198502722323049</v>
          </cell>
          <cell r="U56">
            <v>0.17708584518929346</v>
          </cell>
          <cell r="V56">
            <v>0.18759597933826608</v>
          </cell>
          <cell r="W56">
            <v>0.23937873699729709</v>
          </cell>
          <cell r="X56">
            <v>-1.0510134148972616E-2</v>
          </cell>
          <cell r="Y56">
            <v>-6.2292891808003625E-2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T57" t="str">
            <v>N.A.</v>
          </cell>
          <cell r="U57">
            <v>6.7</v>
          </cell>
          <cell r="V57">
            <v>6.6747711099365734</v>
          </cell>
          <cell r="W57">
            <v>6.7842251501439028</v>
          </cell>
          <cell r="X57">
            <v>2.5228890063425879E-2</v>
          </cell>
          <cell r="Y57">
            <v>-8.4225150143903527E-2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2.3000000000000007E-2</v>
          </cell>
          <cell r="V58">
            <v>2.496478381272442E-2</v>
          </cell>
          <cell r="W58">
            <v>2.363785022545125E-2</v>
          </cell>
          <cell r="X58">
            <v>-1.9647838127244133E-3</v>
          </cell>
          <cell r="Y58">
            <v>-6.3785022545124331E-4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T59" t="str">
            <v>N.A.</v>
          </cell>
          <cell r="U59">
            <v>0.19500000000000001</v>
          </cell>
          <cell r="V59">
            <v>0.17860521037521898</v>
          </cell>
          <cell r="W59">
            <v>0.21582311865086179</v>
          </cell>
          <cell r="X59">
            <v>1.6394789624780998E-2</v>
          </cell>
          <cell r="Y59">
            <v>-2.082311865086181E-2</v>
          </cell>
        </row>
        <row r="60">
          <cell r="B60" t="str">
            <v>Concess. Rev per Patron (S$)</v>
          </cell>
          <cell r="C60" t="str">
            <v>N.A.</v>
          </cell>
          <cell r="E60">
            <v>1.1499999999999999</v>
          </cell>
          <cell r="F60">
            <v>1.1499999999999999</v>
          </cell>
          <cell r="G60">
            <v>1.1499999999999999</v>
          </cell>
          <cell r="H60">
            <v>1.1499999999999999</v>
          </cell>
          <cell r="I60">
            <v>1.1499999999999999</v>
          </cell>
          <cell r="J60">
            <v>1.1499999999999999</v>
          </cell>
          <cell r="K60">
            <v>1.1499999999999999</v>
          </cell>
          <cell r="L60">
            <v>1.1499999999999999</v>
          </cell>
          <cell r="M60">
            <v>1.1499999999999999</v>
          </cell>
          <cell r="N60">
            <v>1.1499999999999999</v>
          </cell>
          <cell r="O60">
            <v>1.1499999999999999</v>
          </cell>
          <cell r="P60">
            <v>1.1499999999999999</v>
          </cell>
          <cell r="R60" t="str">
            <v>N.A.</v>
          </cell>
          <cell r="S60" t="str">
            <v>N.A.</v>
          </cell>
          <cell r="T60" t="str">
            <v>N.A.</v>
          </cell>
          <cell r="U60">
            <v>1.1499999999999999</v>
          </cell>
          <cell r="V60">
            <v>1.1218217124735728</v>
          </cell>
          <cell r="W60">
            <v>1.0010482661227296</v>
          </cell>
          <cell r="X60">
            <v>2.817828752642737E-2</v>
          </cell>
          <cell r="Y60">
            <v>0.14895173387727056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T61" t="str">
            <v>N.A.</v>
          </cell>
          <cell r="U61">
            <v>0.46500000000000002</v>
          </cell>
          <cell r="V61">
            <v>0.46223791535039105</v>
          </cell>
          <cell r="W61">
            <v>0.45757851935664356</v>
          </cell>
          <cell r="X61">
            <v>2.7620846496090867E-3</v>
          </cell>
          <cell r="Y61">
            <v>7.4214806433565705E-3</v>
          </cell>
        </row>
        <row r="62">
          <cell r="B62" t="str">
            <v>Direct Payroll : Net Box</v>
          </cell>
          <cell r="C62" t="str">
            <v>N.A.</v>
          </cell>
          <cell r="E62">
            <v>8.696563123016382E-2</v>
          </cell>
          <cell r="F62">
            <v>8.5627698442007447E-2</v>
          </cell>
          <cell r="G62">
            <v>6.7411523567154075E-2</v>
          </cell>
          <cell r="H62">
            <v>8.696563123016382E-2</v>
          </cell>
          <cell r="I62">
            <v>8.1850005863683586E-2</v>
          </cell>
          <cell r="J62">
            <v>5.9687286491751E-2</v>
          </cell>
          <cell r="K62">
            <v>8.6141291765703842E-2</v>
          </cell>
          <cell r="L62">
            <v>7.5804336753819382E-2</v>
          </cell>
          <cell r="M62">
            <v>6.8817698364871366E-2</v>
          </cell>
          <cell r="N62">
            <v>8.8833207133382094E-2</v>
          </cell>
          <cell r="O62">
            <v>6.9636956678738871E-2</v>
          </cell>
          <cell r="P62">
            <v>7.5967589104078775E-2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7.6514725032463274E-2</v>
          </cell>
          <cell r="V62">
            <v>9.465716497864976E-2</v>
          </cell>
          <cell r="W62">
            <v>9.4836818503863871E-2</v>
          </cell>
          <cell r="X62">
            <v>-1.8142439946186487E-2</v>
          </cell>
          <cell r="Y62">
            <v>-1.8322093471400597E-2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7.4225443215553841E-2</v>
          </cell>
          <cell r="F63">
            <v>7.3083513319929932E-2</v>
          </cell>
          <cell r="G63">
            <v>5.7535950050946791E-2</v>
          </cell>
          <cell r="H63">
            <v>7.4225443215553841E-2</v>
          </cell>
          <cell r="I63">
            <v>6.9859240673462442E-2</v>
          </cell>
          <cell r="J63">
            <v>5.094328910760914E-2</v>
          </cell>
          <cell r="K63">
            <v>7.3521866857352319E-2</v>
          </cell>
          <cell r="L63">
            <v>6.4699242834470053E-2</v>
          </cell>
          <cell r="M63">
            <v>5.8736124719062185E-2</v>
          </cell>
          <cell r="N63">
            <v>7.5819425196644585E-2</v>
          </cell>
          <cell r="O63">
            <v>5.9435364299051011E-2</v>
          </cell>
          <cell r="P63">
            <v>6.4838579235328389E-2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6.5305561492675662E-2</v>
          </cell>
          <cell r="V63">
            <v>8.1037310083955316E-2</v>
          </cell>
          <cell r="W63">
            <v>8.2642483423797417E-2</v>
          </cell>
          <cell r="X63">
            <v>-1.5731748591279654E-2</v>
          </cell>
          <cell r="Y63">
            <v>-1.7336921931121754E-2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0.58266972924209759</v>
          </cell>
          <cell r="F64">
            <v>0.57370557956144996</v>
          </cell>
          <cell r="G64">
            <v>0.4516572078999323</v>
          </cell>
          <cell r="H64">
            <v>0.58266972924209759</v>
          </cell>
          <cell r="I64">
            <v>0.5483950392866801</v>
          </cell>
          <cell r="J64">
            <v>0.39990481949473172</v>
          </cell>
          <cell r="K64">
            <v>0.57714665483021577</v>
          </cell>
          <cell r="L64">
            <v>0.50788905625058989</v>
          </cell>
          <cell r="M64">
            <v>0.46107857904463811</v>
          </cell>
          <cell r="N64">
            <v>0.59518248779366001</v>
          </cell>
          <cell r="O64">
            <v>0.46656760974755052</v>
          </cell>
          <cell r="P64">
            <v>0.50898284699732776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0.5126486577175039</v>
          </cell>
          <cell r="V64">
            <v>0.6318149101479914</v>
          </cell>
          <cell r="W64">
            <v>0.64339432925354589</v>
          </cell>
          <cell r="X64">
            <v>-0.11916625243048751</v>
          </cell>
          <cell r="Y64">
            <v>-0.130745671536042</v>
          </cell>
        </row>
        <row r="65">
          <cell r="B65" t="str">
            <v>Gross Margin :Total Rev</v>
          </cell>
          <cell r="C65" t="str">
            <v>N.A.</v>
          </cell>
          <cell r="E65">
            <v>0.51913141651471495</v>
          </cell>
          <cell r="F65">
            <v>0.51961597713912144</v>
          </cell>
          <cell r="G65">
            <v>0.52550340585611011</v>
          </cell>
          <cell r="H65">
            <v>0.51913141651471495</v>
          </cell>
          <cell r="I65">
            <v>0.52099037704632511</v>
          </cell>
          <cell r="J65">
            <v>0.52851147339323601</v>
          </cell>
          <cell r="K65">
            <v>0.51865702019789439</v>
          </cell>
          <cell r="L65">
            <v>0.52252840030150549</v>
          </cell>
          <cell r="M65">
            <v>0.52437420320356798</v>
          </cell>
          <cell r="N65">
            <v>0.51766024033559277</v>
          </cell>
          <cell r="O65">
            <v>0.52405137366073251</v>
          </cell>
          <cell r="P65">
            <v>0.5215720145960494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0.52221144042446177</v>
          </cell>
          <cell r="V65">
            <v>0.50757067715718873</v>
          </cell>
          <cell r="W65">
            <v>0.48667705205638573</v>
          </cell>
          <cell r="X65">
            <v>1.4640763267273038E-2</v>
          </cell>
          <cell r="Y65">
            <v>3.5534388368076042E-2</v>
          </cell>
        </row>
        <row r="66">
          <cell r="B66" t="str">
            <v>G&amp;A % of total revenue</v>
          </cell>
          <cell r="C66" t="str">
            <v>N.A.</v>
          </cell>
          <cell r="E66">
            <v>4.0747851348168232E-2</v>
          </cell>
          <cell r="F66">
            <v>4.0167848069240848E-2</v>
          </cell>
          <cell r="G66">
            <v>3.103876583677689E-2</v>
          </cell>
          <cell r="H66">
            <v>4.0747116510116199E-2</v>
          </cell>
          <cell r="I66">
            <v>4.2556379091456709E-2</v>
          </cell>
          <cell r="J66">
            <v>2.789458088385818E-2</v>
          </cell>
          <cell r="K66">
            <v>3.9619118076554126E-2</v>
          </cell>
          <cell r="L66">
            <v>3.8294007738280803E-2</v>
          </cell>
          <cell r="M66">
            <v>3.1302290126943404E-2</v>
          </cell>
          <cell r="N66">
            <v>4.0433208695040954E-2</v>
          </cell>
          <cell r="O66">
            <v>3.165265344517619E-2</v>
          </cell>
          <cell r="P66">
            <v>3.4066736336711187E-2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3.5938069637351466E-2</v>
          </cell>
          <cell r="V66">
            <v>4.2514463242320666E-2</v>
          </cell>
          <cell r="W66">
            <v>4.0069759232523219E-2</v>
          </cell>
          <cell r="X66">
            <v>-6.5763936049691996E-3</v>
          </cell>
          <cell r="Y66">
            <v>-4.131689595171753E-3</v>
          </cell>
        </row>
        <row r="67">
          <cell r="B67" t="str">
            <v>E.B.I.T.D. : Total Rev</v>
          </cell>
          <cell r="C67" t="str">
            <v>N.A.</v>
          </cell>
          <cell r="E67">
            <v>0.38774496563927724</v>
          </cell>
          <cell r="F67">
            <v>0.39009806440662409</v>
          </cell>
          <cell r="G67">
            <v>0.35446446535006276</v>
          </cell>
          <cell r="H67">
            <v>0.37856022482699186</v>
          </cell>
          <cell r="I67">
            <v>0.39273871271100408</v>
          </cell>
          <cell r="J67">
            <v>0.43859845560640931</v>
          </cell>
          <cell r="K67">
            <v>0.39094024975378727</v>
          </cell>
          <cell r="L67">
            <v>0.40600549121130741</v>
          </cell>
          <cell r="M67">
            <v>0.42350217121881928</v>
          </cell>
          <cell r="N67">
            <v>0.38658843211328231</v>
          </cell>
          <cell r="O67">
            <v>0.42205029138286676</v>
          </cell>
          <cell r="P67">
            <v>0.41117646549780068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0.40680684066050748</v>
          </cell>
          <cell r="V67">
            <v>0.38190177083832461</v>
          </cell>
          <cell r="W67">
            <v>0.37075528718394235</v>
          </cell>
          <cell r="X67">
            <v>2.4905069822182879E-2</v>
          </cell>
          <cell r="Y67">
            <v>3.6051553476565135E-2</v>
          </cell>
        </row>
        <row r="68">
          <cell r="B68" t="str">
            <v>No of Concession Transactions</v>
          </cell>
          <cell r="E68">
            <v>18</v>
          </cell>
          <cell r="F68">
            <v>18</v>
          </cell>
          <cell r="G68">
            <v>24</v>
          </cell>
          <cell r="H68">
            <v>17</v>
          </cell>
          <cell r="I68">
            <v>20</v>
          </cell>
          <cell r="J68">
            <v>26</v>
          </cell>
          <cell r="K68">
            <v>18</v>
          </cell>
          <cell r="L68">
            <v>20</v>
          </cell>
          <cell r="M68">
            <v>25</v>
          </cell>
          <cell r="N68">
            <v>18</v>
          </cell>
          <cell r="O68">
            <v>24</v>
          </cell>
          <cell r="P68">
            <v>28</v>
          </cell>
          <cell r="Q68">
            <v>0</v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>
            <v>256</v>
          </cell>
          <cell r="V68">
            <v>240</v>
          </cell>
          <cell r="W68">
            <v>0</v>
          </cell>
          <cell r="X68">
            <v>16</v>
          </cell>
          <cell r="Y68">
            <v>256</v>
          </cell>
        </row>
        <row r="69">
          <cell r="B69" t="str">
            <v>Strike Rate %(No of Trans/Adm)</v>
          </cell>
          <cell r="E69">
            <v>0.28125</v>
          </cell>
          <cell r="F69">
            <v>0.27692307692307694</v>
          </cell>
          <cell r="G69">
            <v>0.28235294117647058</v>
          </cell>
          <cell r="H69">
            <v>0.265625</v>
          </cell>
          <cell r="I69">
            <v>0.29411764705882354</v>
          </cell>
          <cell r="J69">
            <v>0.27083333333333331</v>
          </cell>
          <cell r="K69">
            <v>0.27272727272727271</v>
          </cell>
          <cell r="L69">
            <v>0.26666666666666666</v>
          </cell>
          <cell r="M69">
            <v>0.29411764705882354</v>
          </cell>
          <cell r="N69">
            <v>0.28125</v>
          </cell>
          <cell r="O69">
            <v>0.2857142857142857</v>
          </cell>
          <cell r="P69">
            <v>0.36363636363636365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0.28667413213885778</v>
          </cell>
          <cell r="V69">
            <v>0.2536997885835095</v>
          </cell>
          <cell r="W69">
            <v>0</v>
          </cell>
          <cell r="X69">
            <v>3.2974343555348284E-2</v>
          </cell>
          <cell r="Y69">
            <v>0.28667413213885778</v>
          </cell>
        </row>
        <row r="70">
          <cell r="B70" t="str">
            <v>Ave Sales (Total Sale/No of Trans) (S$)</v>
          </cell>
          <cell r="E70">
            <v>4.0888888888888886</v>
          </cell>
          <cell r="F70">
            <v>4.1527777777777777</v>
          </cell>
          <cell r="G70">
            <v>4.0729166666666661</v>
          </cell>
          <cell r="H70">
            <v>4.3294117647058821</v>
          </cell>
          <cell r="I70">
            <v>3.91</v>
          </cell>
          <cell r="J70">
            <v>4.2461538461538462</v>
          </cell>
          <cell r="K70">
            <v>4.2166666666666659</v>
          </cell>
          <cell r="L70">
            <v>4.3125</v>
          </cell>
          <cell r="M70">
            <v>3.91</v>
          </cell>
          <cell r="N70">
            <v>4.0888888888888886</v>
          </cell>
          <cell r="O70">
            <v>4.0250000000000004</v>
          </cell>
          <cell r="P70">
            <v>3.1625000000000001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4.0115234375000002</v>
          </cell>
          <cell r="V70">
            <v>4.421847249999999</v>
          </cell>
          <cell r="W70" t="str">
            <v>N.A.</v>
          </cell>
          <cell r="X70">
            <v>-0.41032381249999883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55</v>
          </cell>
          <cell r="H71">
            <v>37</v>
          </cell>
          <cell r="I71">
            <v>38</v>
          </cell>
          <cell r="J71">
            <v>53</v>
          </cell>
          <cell r="K71">
            <v>37</v>
          </cell>
          <cell r="L71">
            <v>40</v>
          </cell>
          <cell r="M71">
            <v>51</v>
          </cell>
          <cell r="N71">
            <v>36</v>
          </cell>
          <cell r="O71">
            <v>50</v>
          </cell>
          <cell r="P71">
            <v>51</v>
          </cell>
          <cell r="Q71">
            <v>0</v>
          </cell>
          <cell r="R71">
            <v>74.369</v>
          </cell>
          <cell r="S71">
            <v>75.369</v>
          </cell>
          <cell r="T71">
            <v>76.369</v>
          </cell>
          <cell r="U71">
            <v>526</v>
          </cell>
          <cell r="V71">
            <v>522</v>
          </cell>
          <cell r="W71">
            <v>0</v>
          </cell>
          <cell r="X71">
            <v>4</v>
          </cell>
          <cell r="Y71">
            <v>526</v>
          </cell>
        </row>
        <row r="72">
          <cell r="B72" t="str">
            <v>Combo Sales as % of Total Sales</v>
          </cell>
          <cell r="E72">
            <v>0.51630434782608703</v>
          </cell>
          <cell r="F72">
            <v>0.53511705685618727</v>
          </cell>
          <cell r="G72">
            <v>0.56265984654731471</v>
          </cell>
          <cell r="H72">
            <v>0.50271739130434789</v>
          </cell>
          <cell r="I72">
            <v>0.48593350383631723</v>
          </cell>
          <cell r="J72">
            <v>0.48007246376811596</v>
          </cell>
          <cell r="K72">
            <v>0.48748353096179187</v>
          </cell>
          <cell r="L72">
            <v>0.46376811594202899</v>
          </cell>
          <cell r="M72">
            <v>0.52173913043478271</v>
          </cell>
          <cell r="N72">
            <v>0.48913043478260876</v>
          </cell>
          <cell r="O72">
            <v>0.51759834368530022</v>
          </cell>
          <cell r="P72">
            <v>0.57594579333709772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0.51219630946005157</v>
          </cell>
          <cell r="V72">
            <v>0.4918758783447349</v>
          </cell>
          <cell r="W72">
            <v>0</v>
          </cell>
          <cell r="X72">
            <v>2.0320431115316673E-2</v>
          </cell>
          <cell r="Y72">
            <v>0.51219630946005157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>
            <v>0</v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>
            <v>81.075000000000003</v>
          </cell>
          <cell r="V73">
            <v>75</v>
          </cell>
          <cell r="W73">
            <v>0</v>
          </cell>
          <cell r="X73">
            <v>6.0750000000000002</v>
          </cell>
          <cell r="Y73">
            <v>81.075000000000003</v>
          </cell>
        </row>
        <row r="74">
          <cell r="B74" t="str">
            <v>Admissions/labour hour paid</v>
          </cell>
          <cell r="E74">
            <v>10.503856884949943</v>
          </cell>
          <cell r="F74">
            <v>10.833333333333334</v>
          </cell>
          <cell r="G74">
            <v>10.758131882040248</v>
          </cell>
          <cell r="H74">
            <v>10.503856884949943</v>
          </cell>
          <cell r="I74">
            <v>11.333333333333334</v>
          </cell>
          <cell r="J74">
            <v>12.150360713833692</v>
          </cell>
          <cell r="K74">
            <v>10.832102412604629</v>
          </cell>
          <cell r="L74">
            <v>12.5</v>
          </cell>
          <cell r="M74">
            <v>10.758131882040248</v>
          </cell>
          <cell r="N74">
            <v>10.503856884949943</v>
          </cell>
          <cell r="O74">
            <v>10.5</v>
          </cell>
          <cell r="P74">
            <v>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11.014492753623188</v>
          </cell>
          <cell r="V74">
            <v>12.613333333333333</v>
          </cell>
          <cell r="W74" t="str">
            <v>N.A.</v>
          </cell>
          <cell r="X74">
            <v>-1.5988405797101457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47.739530000000002</v>
          </cell>
          <cell r="W77">
            <v>3.8690000000000002</v>
          </cell>
          <cell r="X77">
            <v>-20.552030000000002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45.44</v>
          </cell>
          <cell r="W78">
            <v>22.137</v>
          </cell>
          <cell r="X78">
            <v>2.56</v>
          </cell>
          <cell r="Y78">
            <v>25.863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47.39</v>
          </cell>
          <cell r="W82">
            <v>53.447000000000003</v>
          </cell>
          <cell r="X82">
            <v>-9.3260000000000005</v>
          </cell>
          <cell r="Y82">
            <v>-15.383000000000003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140.56952999999999</v>
          </cell>
          <cell r="W83">
            <v>79.453000000000003</v>
          </cell>
          <cell r="X83">
            <v>-27.318029999999993</v>
          </cell>
          <cell r="Y83">
            <v>33.79849999999999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0.85760000000000003</v>
          </cell>
          <cell r="F86">
            <v>0.871</v>
          </cell>
          <cell r="G86">
            <v>1.139</v>
          </cell>
          <cell r="H86">
            <v>0.85760000000000003</v>
          </cell>
          <cell r="I86">
            <v>0.91120000000000001</v>
          </cell>
          <cell r="J86">
            <v>1.2864000000000002</v>
          </cell>
          <cell r="K86">
            <v>0.88439999999999996</v>
          </cell>
          <cell r="L86">
            <v>1.0049999999999999</v>
          </cell>
          <cell r="M86">
            <v>1.139</v>
          </cell>
          <cell r="N86">
            <v>0.85760000000000003</v>
          </cell>
          <cell r="O86">
            <v>1.1256000000000002</v>
          </cell>
          <cell r="P86">
            <v>1.0318000000000001</v>
          </cell>
          <cell r="U86">
            <v>11.966200000000001</v>
          </cell>
          <cell r="V86">
            <v>12.628666939999997</v>
          </cell>
          <cell r="W86">
            <v>17.448117999999997</v>
          </cell>
          <cell r="X86">
            <v>-0.66246693999999628</v>
          </cell>
          <cell r="Y86">
            <v>-5.4819179999999967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0.85760000000000003</v>
          </cell>
          <cell r="F91">
            <v>0.871</v>
          </cell>
          <cell r="G91">
            <v>1.139</v>
          </cell>
          <cell r="H91">
            <v>0.85760000000000003</v>
          </cell>
          <cell r="I91">
            <v>0.91120000000000001</v>
          </cell>
          <cell r="J91">
            <v>1.2864000000000002</v>
          </cell>
          <cell r="K91">
            <v>0.88439999999999996</v>
          </cell>
          <cell r="L91">
            <v>1.0049999999999999</v>
          </cell>
          <cell r="M91">
            <v>1.139</v>
          </cell>
          <cell r="N91">
            <v>0.85760000000000003</v>
          </cell>
          <cell r="O91">
            <v>1.1256000000000002</v>
          </cell>
          <cell r="P91">
            <v>1.0318000000000001</v>
          </cell>
          <cell r="U91">
            <v>11.966200000000001</v>
          </cell>
          <cell r="V91">
            <v>12.628666939999997</v>
          </cell>
          <cell r="W91">
            <v>17.448117999999997</v>
          </cell>
          <cell r="X91">
            <v>-0.66246693999999628</v>
          </cell>
          <cell r="Y91">
            <v>-5.4819179999999967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34.256723504827583</v>
          </cell>
          <cell r="F94">
            <v>34.256723504827583</v>
          </cell>
          <cell r="G94">
            <v>35.356723504827585</v>
          </cell>
          <cell r="H94">
            <v>34.256723504827583</v>
          </cell>
          <cell r="I94">
            <v>34.256723504827583</v>
          </cell>
          <cell r="J94">
            <v>35.356723504827585</v>
          </cell>
          <cell r="K94">
            <v>35.057540052127578</v>
          </cell>
          <cell r="L94">
            <v>35.057540052127578</v>
          </cell>
          <cell r="M94">
            <v>36.15754005212758</v>
          </cell>
          <cell r="N94">
            <v>35.057540052127578</v>
          </cell>
          <cell r="O94">
            <v>36.15754005212758</v>
          </cell>
          <cell r="P94">
            <v>36.15754005212758</v>
          </cell>
          <cell r="Q94">
            <v>0</v>
          </cell>
          <cell r="T94">
            <v>0</v>
          </cell>
          <cell r="U94">
            <v>421.38558134173093</v>
          </cell>
          <cell r="V94">
            <v>547.94183499999997</v>
          </cell>
          <cell r="W94">
            <v>730.81500000000005</v>
          </cell>
          <cell r="X94">
            <v>-126.55625365826904</v>
          </cell>
          <cell r="Y94">
            <v>-309.42941865826913</v>
          </cell>
        </row>
        <row r="95">
          <cell r="A95">
            <v>67</v>
          </cell>
          <cell r="B95" t="str">
            <v>Bonus/Commission</v>
          </cell>
          <cell r="E95">
            <v>1.6967391666666665</v>
          </cell>
          <cell r="F95">
            <v>1.6967391666666665</v>
          </cell>
          <cell r="G95">
            <v>1.6967391666666665</v>
          </cell>
          <cell r="H95">
            <v>1.6967391666666665</v>
          </cell>
          <cell r="I95">
            <v>1.6967391666666665</v>
          </cell>
          <cell r="J95">
            <v>1.6967391666666665</v>
          </cell>
          <cell r="K95">
            <v>1.6967391666666665</v>
          </cell>
          <cell r="L95">
            <v>1.6967391666666665</v>
          </cell>
          <cell r="M95">
            <v>1.6967391666666665</v>
          </cell>
          <cell r="N95">
            <v>1.6967391666666665</v>
          </cell>
          <cell r="O95">
            <v>1.6967391666666665</v>
          </cell>
          <cell r="P95">
            <v>1.6967391666666665</v>
          </cell>
          <cell r="Q95">
            <v>0</v>
          </cell>
          <cell r="T95">
            <v>0</v>
          </cell>
          <cell r="U95">
            <v>20.360870000000002</v>
          </cell>
          <cell r="V95">
            <v>29.305899999999998</v>
          </cell>
          <cell r="W95">
            <v>53.343000000000004</v>
          </cell>
          <cell r="X95">
            <v>-8.9450299999999956</v>
          </cell>
          <cell r="Y95">
            <v>-32.982129999999998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>
            <v>0</v>
          </cell>
          <cell r="T97">
            <v>0</v>
          </cell>
          <cell r="U97">
            <v>6.6360000000000001</v>
          </cell>
          <cell r="V97">
            <v>10.023599999999998</v>
          </cell>
          <cell r="W97">
            <v>28.282</v>
          </cell>
          <cell r="X97">
            <v>-3.3875999999999982</v>
          </cell>
          <cell r="Y97">
            <v>-21.646000000000001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Q98">
            <v>0</v>
          </cell>
          <cell r="T98">
            <v>0</v>
          </cell>
          <cell r="U98">
            <v>9.4127999999999989</v>
          </cell>
          <cell r="V98">
            <v>10.42557</v>
          </cell>
          <cell r="W98">
            <v>14.922000000000001</v>
          </cell>
          <cell r="X98">
            <v>-1.0127700000000015</v>
          </cell>
          <cell r="Y98">
            <v>-5.5092000000000017</v>
          </cell>
        </row>
        <row r="99">
          <cell r="C99">
            <v>0</v>
          </cell>
          <cell r="E99">
            <v>37.290862671494246</v>
          </cell>
          <cell r="F99">
            <v>37.290862671494246</v>
          </cell>
          <cell r="G99">
            <v>38.390862671494247</v>
          </cell>
          <cell r="H99">
            <v>37.290862671494246</v>
          </cell>
          <cell r="I99">
            <v>37.290862671494246</v>
          </cell>
          <cell r="J99">
            <v>38.390862671494247</v>
          </cell>
          <cell r="K99">
            <v>38.091679218794241</v>
          </cell>
          <cell r="L99">
            <v>38.091679218794241</v>
          </cell>
          <cell r="M99">
            <v>39.191679218794242</v>
          </cell>
          <cell r="N99">
            <v>38.091679218794241</v>
          </cell>
          <cell r="O99">
            <v>39.191679218794242</v>
          </cell>
          <cell r="P99">
            <v>39.191679218794242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457.79525134173093</v>
          </cell>
          <cell r="V99">
            <v>597.6969049999999</v>
          </cell>
          <cell r="W99">
            <v>827.36200000000008</v>
          </cell>
          <cell r="X99">
            <v>-139.90165365826897</v>
          </cell>
          <cell r="Y99">
            <v>-369.56674865826915</v>
          </cell>
        </row>
        <row r="100">
          <cell r="Q100">
            <v>0</v>
          </cell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Q101">
            <v>0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>
            <v>0</v>
          </cell>
          <cell r="T102">
            <v>0</v>
          </cell>
          <cell r="U102">
            <v>15.6</v>
          </cell>
          <cell r="V102">
            <v>15.299569999999996</v>
          </cell>
          <cell r="W102">
            <v>17.048999999999999</v>
          </cell>
          <cell r="X102">
            <v>0.30043000000000752</v>
          </cell>
          <cell r="Y102">
            <v>-1.4489999999999963</v>
          </cell>
        </row>
        <row r="103">
          <cell r="A103">
            <v>72</v>
          </cell>
          <cell r="B103" t="str">
            <v>Property Taxes</v>
          </cell>
          <cell r="E103">
            <v>4.0194000000000001</v>
          </cell>
          <cell r="F103">
            <v>4.0190000000000001</v>
          </cell>
          <cell r="G103">
            <v>4.0190000000000001</v>
          </cell>
          <cell r="H103">
            <v>4.0190000000000001</v>
          </cell>
          <cell r="I103">
            <v>4.0190000000000001</v>
          </cell>
          <cell r="J103">
            <v>4.0190000000000001</v>
          </cell>
          <cell r="K103">
            <v>4.0190000000000001</v>
          </cell>
          <cell r="L103">
            <v>4.0190000000000001</v>
          </cell>
          <cell r="M103">
            <v>4.0190000000000001</v>
          </cell>
          <cell r="N103">
            <v>4.0190000000000001</v>
          </cell>
          <cell r="O103">
            <v>4.0190000000000001</v>
          </cell>
          <cell r="P103">
            <v>4.0190000000000001</v>
          </cell>
          <cell r="Q103">
            <v>0</v>
          </cell>
          <cell r="T103">
            <v>0</v>
          </cell>
          <cell r="U103">
            <v>48.228399999999986</v>
          </cell>
          <cell r="V103">
            <v>48.228399999999986</v>
          </cell>
          <cell r="W103">
            <v>107.184</v>
          </cell>
          <cell r="X103">
            <v>0</v>
          </cell>
          <cell r="Y103">
            <v>-58.955600000000011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20.267083333333332</v>
          </cell>
          <cell r="W104">
            <v>20.210999999999999</v>
          </cell>
          <cell r="X104">
            <v>3.732916666666668</v>
          </cell>
          <cell r="Y104">
            <v>3.7890000000000015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12.994800000000001</v>
          </cell>
          <cell r="W105">
            <v>22.789000000000001</v>
          </cell>
          <cell r="X105">
            <v>-0.99480000000000146</v>
          </cell>
          <cell r="Y105">
            <v>-10.789000000000001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2.9394600000000008</v>
          </cell>
          <cell r="W106">
            <v>0</v>
          </cell>
          <cell r="X106">
            <v>3.0605399999999992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0.218</v>
          </cell>
          <cell r="F108">
            <v>0.218</v>
          </cell>
          <cell r="G108">
            <v>0.218</v>
          </cell>
          <cell r="H108">
            <v>0.218</v>
          </cell>
          <cell r="I108">
            <v>0.218</v>
          </cell>
          <cell r="J108">
            <v>0.218</v>
          </cell>
          <cell r="K108">
            <v>0.218</v>
          </cell>
          <cell r="L108">
            <v>0.218</v>
          </cell>
          <cell r="M108">
            <v>0.218</v>
          </cell>
          <cell r="N108">
            <v>0.218</v>
          </cell>
          <cell r="O108">
            <v>0.218</v>
          </cell>
          <cell r="P108">
            <v>0.218</v>
          </cell>
          <cell r="T108">
            <v>0</v>
          </cell>
          <cell r="U108">
            <v>2.6160000000000001</v>
          </cell>
          <cell r="V108">
            <v>5.9783652200000024</v>
          </cell>
          <cell r="W108">
            <v>21.227882000000005</v>
          </cell>
          <cell r="X108">
            <v>-3.3623652200000023</v>
          </cell>
          <cell r="Y108">
            <v>-18.611882000000005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5.54528</v>
          </cell>
          <cell r="F111">
            <v>5.54528</v>
          </cell>
          <cell r="G111">
            <v>5.3664000000000005</v>
          </cell>
          <cell r="H111">
            <v>5.54528</v>
          </cell>
          <cell r="I111">
            <v>7.8664000000000005</v>
          </cell>
          <cell r="J111">
            <v>5.54528</v>
          </cell>
          <cell r="K111">
            <v>5.54528</v>
          </cell>
          <cell r="L111">
            <v>7.5086399999999998</v>
          </cell>
          <cell r="M111">
            <v>5.54528</v>
          </cell>
          <cell r="N111">
            <v>5.3664000000000005</v>
          </cell>
          <cell r="O111">
            <v>5.54528</v>
          </cell>
          <cell r="P111">
            <v>5.3664000000000005</v>
          </cell>
          <cell r="T111">
            <v>0</v>
          </cell>
          <cell r="U111">
            <v>70.291199999999989</v>
          </cell>
          <cell r="V111">
            <v>133.85639999999998</v>
          </cell>
          <cell r="W111">
            <v>139.471</v>
          </cell>
          <cell r="X111">
            <v>-63.56519999999999</v>
          </cell>
          <cell r="Y111">
            <v>-69.179800000000014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56.679920000000003</v>
          </cell>
          <cell r="W112">
            <v>36.619</v>
          </cell>
          <cell r="X112">
            <v>-8.6799200000000027</v>
          </cell>
          <cell r="Y112">
            <v>11.381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7.4699699999999982</v>
          </cell>
          <cell r="W113">
            <v>7.5039999999999996</v>
          </cell>
          <cell r="X113">
            <v>-0.26996999999999982</v>
          </cell>
          <cell r="Y113">
            <v>-0.30400000000000116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0.60799999999999998</v>
          </cell>
          <cell r="W114">
            <v>6.2679999999999998</v>
          </cell>
          <cell r="X114">
            <v>1.7919999999999998</v>
          </cell>
          <cell r="Y114">
            <v>-3.8679999999999999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6.3080999999999996</v>
          </cell>
          <cell r="W115">
            <v>4.5119999999999996</v>
          </cell>
          <cell r="X115">
            <v>-0.3080999999999996</v>
          </cell>
          <cell r="Y115">
            <v>1.4880000000000004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1.0617499999999997</v>
          </cell>
          <cell r="W117">
            <v>2.919</v>
          </cell>
          <cell r="X117">
            <v>1.3382500000000002</v>
          </cell>
          <cell r="Y117">
            <v>-0.51900000000000013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0.49790862671494251</v>
          </cell>
          <cell r="F119">
            <v>0.49790862671494251</v>
          </cell>
          <cell r="G119">
            <v>0.50890862671494252</v>
          </cell>
          <cell r="H119">
            <v>0.49790862671494251</v>
          </cell>
          <cell r="I119">
            <v>0.49790862671494251</v>
          </cell>
          <cell r="J119">
            <v>0.50890862671494252</v>
          </cell>
          <cell r="K119">
            <v>0.5059167921879425</v>
          </cell>
          <cell r="L119">
            <v>0.5059167921879425</v>
          </cell>
          <cell r="M119">
            <v>0.51691679218794251</v>
          </cell>
          <cell r="N119">
            <v>0.5059167921879425</v>
          </cell>
          <cell r="O119">
            <v>0.51691679218794251</v>
          </cell>
          <cell r="P119">
            <v>0.51691679218794251</v>
          </cell>
          <cell r="T119">
            <v>0</v>
          </cell>
          <cell r="U119">
            <v>6.0779525134173102</v>
          </cell>
          <cell r="V119">
            <v>6.1970000000000001</v>
          </cell>
          <cell r="W119">
            <v>9.8239999999999998</v>
          </cell>
          <cell r="X119">
            <v>-0.11904748658268982</v>
          </cell>
          <cell r="Y119">
            <v>-3.7460474865826896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1.17</v>
          </cell>
          <cell r="W124">
            <v>4.1609999999999978</v>
          </cell>
          <cell r="X124">
            <v>2.4300000000000002</v>
          </cell>
          <cell r="Y124">
            <v>-0.56099999999999861</v>
          </cell>
        </row>
        <row r="125">
          <cell r="C125">
            <v>0</v>
          </cell>
          <cell r="E125">
            <v>22.180588626714943</v>
          </cell>
          <cell r="F125">
            <v>22.180188626714941</v>
          </cell>
          <cell r="G125">
            <v>22.01230862671494</v>
          </cell>
          <cell r="H125">
            <v>22.180188626714941</v>
          </cell>
          <cell r="I125">
            <v>24.501308626714941</v>
          </cell>
          <cell r="J125">
            <v>22.19118862671494</v>
          </cell>
          <cell r="K125">
            <v>22.188196792187941</v>
          </cell>
          <cell r="L125">
            <v>24.151556792187943</v>
          </cell>
          <cell r="M125">
            <v>22.199196792187941</v>
          </cell>
          <cell r="N125">
            <v>22.009316792187942</v>
          </cell>
          <cell r="O125">
            <v>22.199196792187941</v>
          </cell>
          <cell r="P125">
            <v>22.020316792187941</v>
          </cell>
          <cell r="R125">
            <v>0</v>
          </cell>
          <cell r="S125">
            <v>0</v>
          </cell>
          <cell r="T125">
            <v>0</v>
          </cell>
          <cell r="U125">
            <v>270.01355251341732</v>
          </cell>
          <cell r="V125">
            <v>334.65881855333333</v>
          </cell>
          <cell r="W125">
            <v>415.33888200000001</v>
          </cell>
          <cell r="X125">
            <v>-64.64526603991601</v>
          </cell>
          <cell r="Y125">
            <v>-145.32532948658269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>
            <v>0</v>
          </cell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1" refreshError="1">
        <row r="11">
          <cell r="A11">
            <v>1</v>
          </cell>
          <cell r="B11" t="str">
            <v>Net Film Revenue</v>
          </cell>
          <cell r="E11">
            <v>377.34</v>
          </cell>
          <cell r="F11">
            <v>397.2</v>
          </cell>
          <cell r="G11">
            <v>463.4</v>
          </cell>
          <cell r="H11">
            <v>383.96</v>
          </cell>
          <cell r="I11">
            <v>410.44</v>
          </cell>
          <cell r="J11">
            <v>562.70000000000005</v>
          </cell>
          <cell r="K11">
            <v>383.96</v>
          </cell>
          <cell r="L11">
            <v>410.44</v>
          </cell>
          <cell r="M11">
            <v>476.64</v>
          </cell>
          <cell r="N11">
            <v>410.44</v>
          </cell>
          <cell r="O11">
            <v>529.6</v>
          </cell>
          <cell r="P11">
            <v>496.5</v>
          </cell>
          <cell r="Q11">
            <v>0</v>
          </cell>
          <cell r="T11">
            <v>0</v>
          </cell>
          <cell r="U11">
            <v>5302.62</v>
          </cell>
          <cell r="V11">
            <v>5536.4605899999988</v>
          </cell>
          <cell r="W11">
            <v>7381.3370000000004</v>
          </cell>
          <cell r="X11">
            <v>-233.84058999999888</v>
          </cell>
          <cell r="Y11">
            <v>-2078.7170000000006</v>
          </cell>
        </row>
        <row r="12">
          <cell r="A12">
            <v>2</v>
          </cell>
          <cell r="B12" t="str">
            <v>Concession Sales</v>
          </cell>
          <cell r="E12">
            <v>76.95</v>
          </cell>
          <cell r="F12">
            <v>81</v>
          </cell>
          <cell r="G12">
            <v>94.5</v>
          </cell>
          <cell r="H12">
            <v>78.3</v>
          </cell>
          <cell r="I12">
            <v>83.7</v>
          </cell>
          <cell r="J12">
            <v>114.75</v>
          </cell>
          <cell r="K12">
            <v>78.3</v>
          </cell>
          <cell r="L12">
            <v>83.7</v>
          </cell>
          <cell r="M12">
            <v>97.2</v>
          </cell>
          <cell r="N12">
            <v>83.7</v>
          </cell>
          <cell r="O12">
            <v>108</v>
          </cell>
          <cell r="P12">
            <v>101.25</v>
          </cell>
          <cell r="T12">
            <v>0</v>
          </cell>
          <cell r="U12">
            <v>1081.3499999999999</v>
          </cell>
          <cell r="V12">
            <v>1151.98856</v>
          </cell>
          <cell r="W12">
            <v>1433.0309999999999</v>
          </cell>
          <cell r="X12">
            <v>-70.63855999999987</v>
          </cell>
          <cell r="Y12">
            <v>-351.68099999999981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321.01042000000001</v>
          </cell>
          <cell r="W15">
            <v>283.57299999999998</v>
          </cell>
          <cell r="X15">
            <v>-87.010420000000011</v>
          </cell>
          <cell r="Y15">
            <v>-49.572999999999979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115.01553</v>
          </cell>
          <cell r="W16">
            <v>62.262999999999998</v>
          </cell>
          <cell r="X16">
            <v>-37.76403000000002</v>
          </cell>
          <cell r="Y16">
            <v>14.988499999999981</v>
          </cell>
        </row>
        <row r="17">
          <cell r="B17" t="str">
            <v>TOTAL REVENUE</v>
          </cell>
          <cell r="C17">
            <v>0</v>
          </cell>
          <cell r="E17">
            <v>480.22762500000005</v>
          </cell>
          <cell r="F17">
            <v>504.13762500000001</v>
          </cell>
          <cell r="G17">
            <v>583.83762500000012</v>
          </cell>
          <cell r="H17">
            <v>488.19762500000002</v>
          </cell>
          <cell r="I17">
            <v>520.07762500000001</v>
          </cell>
          <cell r="J17">
            <v>703.38762500000007</v>
          </cell>
          <cell r="K17">
            <v>488.19762500000002</v>
          </cell>
          <cell r="L17">
            <v>520.07762500000001</v>
          </cell>
          <cell r="M17">
            <v>599.77762500000006</v>
          </cell>
          <cell r="N17">
            <v>520.07762500000001</v>
          </cell>
          <cell r="O17">
            <v>663.53762500000005</v>
          </cell>
          <cell r="P17">
            <v>623.68762500000003</v>
          </cell>
          <cell r="R17">
            <v>0</v>
          </cell>
          <cell r="S17">
            <v>0</v>
          </cell>
          <cell r="T17">
            <v>0</v>
          </cell>
          <cell r="U17">
            <v>6695.2214999999997</v>
          </cell>
          <cell r="V17">
            <v>7124.4750999999978</v>
          </cell>
          <cell r="W17">
            <v>9160.2040000000015</v>
          </cell>
          <cell r="X17">
            <v>-429.25359999999819</v>
          </cell>
          <cell r="Y17">
            <v>-2464.9825000000019</v>
          </cell>
        </row>
        <row r="19">
          <cell r="A19">
            <v>7</v>
          </cell>
          <cell r="B19" t="str">
            <v>Film Hire</v>
          </cell>
          <cell r="E19">
            <v>175.46310000000003</v>
          </cell>
          <cell r="F19">
            <v>184.69800000000001</v>
          </cell>
          <cell r="G19">
            <v>215.48100000000002</v>
          </cell>
          <cell r="H19">
            <v>178.54140000000001</v>
          </cell>
          <cell r="I19">
            <v>190.8546</v>
          </cell>
          <cell r="J19">
            <v>261.65550000000002</v>
          </cell>
          <cell r="K19">
            <v>178.54140000000001</v>
          </cell>
          <cell r="L19">
            <v>190.8546</v>
          </cell>
          <cell r="M19">
            <v>221.63759999999999</v>
          </cell>
          <cell r="N19">
            <v>190.8546</v>
          </cell>
          <cell r="O19">
            <v>246.26400000000001</v>
          </cell>
          <cell r="P19">
            <v>230.8725</v>
          </cell>
          <cell r="U19">
            <v>2465.7183000000005</v>
          </cell>
          <cell r="V19">
            <v>2580.9407300000003</v>
          </cell>
          <cell r="W19">
            <v>3438.9110000000001</v>
          </cell>
          <cell r="X19">
            <v>-115.2224299999998</v>
          </cell>
          <cell r="Y19">
            <v>-973.1926999999996</v>
          </cell>
        </row>
        <row r="20">
          <cell r="A20">
            <v>8</v>
          </cell>
          <cell r="B20" t="str">
            <v>Concession Cost</v>
          </cell>
          <cell r="E20">
            <v>16.929000000000002</v>
          </cell>
          <cell r="F20">
            <v>17.82</v>
          </cell>
          <cell r="G20">
            <v>20.79</v>
          </cell>
          <cell r="H20">
            <v>17.226000000000003</v>
          </cell>
          <cell r="I20">
            <v>18.414000000000001</v>
          </cell>
          <cell r="J20">
            <v>25.245000000000001</v>
          </cell>
          <cell r="K20">
            <v>17.226000000000003</v>
          </cell>
          <cell r="L20">
            <v>18.414000000000001</v>
          </cell>
          <cell r="M20">
            <v>21.384</v>
          </cell>
          <cell r="N20">
            <v>18.414000000000001</v>
          </cell>
          <cell r="O20">
            <v>23.76</v>
          </cell>
          <cell r="P20">
            <v>22.274999999999999</v>
          </cell>
          <cell r="T20">
            <v>0</v>
          </cell>
          <cell r="U20">
            <v>237.89700000000002</v>
          </cell>
          <cell r="V20">
            <v>244.43542999999997</v>
          </cell>
          <cell r="W20">
            <v>337.90199999999999</v>
          </cell>
          <cell r="X20">
            <v>-6.5384299999999484</v>
          </cell>
          <cell r="Y20">
            <v>-100.005</v>
          </cell>
        </row>
        <row r="21">
          <cell r="A21">
            <v>9</v>
          </cell>
          <cell r="B21" t="str">
            <v>Less Concession Rebates</v>
          </cell>
          <cell r="E21">
            <v>-1.9237500000000001</v>
          </cell>
          <cell r="F21">
            <v>-2.0249999999999999</v>
          </cell>
          <cell r="G21">
            <v>-2.3624999999999998</v>
          </cell>
          <cell r="H21">
            <v>-1.9575</v>
          </cell>
          <cell r="I21">
            <v>-2.0924999999999998</v>
          </cell>
          <cell r="J21">
            <v>-2.8687499999999999</v>
          </cell>
          <cell r="K21">
            <v>-1.9575</v>
          </cell>
          <cell r="L21">
            <v>-2.0924999999999998</v>
          </cell>
          <cell r="M21">
            <v>-2.4300000000000002</v>
          </cell>
          <cell r="N21">
            <v>-2.0924999999999998</v>
          </cell>
          <cell r="O21">
            <v>-2.7</v>
          </cell>
          <cell r="P21">
            <v>-2.53125</v>
          </cell>
          <cell r="U21">
            <v>-27.033750000000001</v>
          </cell>
          <cell r="V21">
            <v>-35.18</v>
          </cell>
          <cell r="W21">
            <v>-51.578000000000003</v>
          </cell>
          <cell r="X21">
            <v>8.1462500000000002</v>
          </cell>
          <cell r="Y21">
            <v>24.544249999999998</v>
          </cell>
        </row>
        <row r="22">
          <cell r="A22">
            <v>10</v>
          </cell>
          <cell r="B22" t="str">
            <v>Advertising Cost</v>
          </cell>
          <cell r="E22">
            <v>8.67882</v>
          </cell>
          <cell r="F22">
            <v>9.1356000000000002</v>
          </cell>
          <cell r="G22">
            <v>10.658200000000001</v>
          </cell>
          <cell r="H22">
            <v>8.83108</v>
          </cell>
          <cell r="I22">
            <v>9.4401200000000003</v>
          </cell>
          <cell r="J22">
            <v>12.942100000000002</v>
          </cell>
          <cell r="K22">
            <v>8.83108</v>
          </cell>
          <cell r="L22">
            <v>9.4401200000000003</v>
          </cell>
          <cell r="M22">
            <v>10.962719999999999</v>
          </cell>
          <cell r="N22">
            <v>9.4401200000000003</v>
          </cell>
          <cell r="O22">
            <v>12.1808</v>
          </cell>
          <cell r="P22">
            <v>11.419499999999999</v>
          </cell>
          <cell r="T22">
            <v>0</v>
          </cell>
          <cell r="U22">
            <v>121.96026000000001</v>
          </cell>
          <cell r="V22">
            <v>116.84968000000001</v>
          </cell>
          <cell r="W22">
            <v>136.47999999999999</v>
          </cell>
          <cell r="X22">
            <v>5.1105799999999988</v>
          </cell>
          <cell r="Y22">
            <v>-14.519739999999985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0.75468000000000013</v>
          </cell>
          <cell r="F23">
            <v>0.7944</v>
          </cell>
          <cell r="G23">
            <v>0.92680000000000007</v>
          </cell>
          <cell r="H23">
            <v>0.76791999999999994</v>
          </cell>
          <cell r="I23">
            <v>0.82088000000000005</v>
          </cell>
          <cell r="J23">
            <v>1.1254000000000002</v>
          </cell>
          <cell r="K23">
            <v>0.76791999999999994</v>
          </cell>
          <cell r="L23">
            <v>0.82088000000000005</v>
          </cell>
          <cell r="M23">
            <v>0.95328000000000002</v>
          </cell>
          <cell r="N23">
            <v>0.82088000000000005</v>
          </cell>
          <cell r="O23">
            <v>1.0592000000000001</v>
          </cell>
          <cell r="P23">
            <v>0.99299999999999999</v>
          </cell>
          <cell r="R23">
            <v>0</v>
          </cell>
          <cell r="S23">
            <v>0</v>
          </cell>
          <cell r="T23">
            <v>0</v>
          </cell>
          <cell r="U23">
            <v>10.605240000000002</v>
          </cell>
          <cell r="V23">
            <v>11.072921179999998</v>
          </cell>
          <cell r="W23">
            <v>14.762674000000001</v>
          </cell>
          <cell r="X23">
            <v>-0.46768117999999603</v>
          </cell>
          <cell r="Y23">
            <v>-4.1574339999999985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33.497996330229874</v>
          </cell>
          <cell r="F24">
            <v>33.497996330229874</v>
          </cell>
          <cell r="G24">
            <v>34.597996330229876</v>
          </cell>
          <cell r="H24">
            <v>33.497996330229874</v>
          </cell>
          <cell r="I24">
            <v>33.497996330229874</v>
          </cell>
          <cell r="J24">
            <v>34.597996330229876</v>
          </cell>
          <cell r="K24">
            <v>34.150789093929873</v>
          </cell>
          <cell r="L24">
            <v>34.150789093929873</v>
          </cell>
          <cell r="M24">
            <v>35.250789093929875</v>
          </cell>
          <cell r="N24">
            <v>34.150789093929873</v>
          </cell>
          <cell r="O24">
            <v>35.250789093929875</v>
          </cell>
          <cell r="P24">
            <v>35.250789093929875</v>
          </cell>
          <cell r="R24">
            <v>0</v>
          </cell>
          <cell r="S24">
            <v>0</v>
          </cell>
          <cell r="T24">
            <v>0</v>
          </cell>
          <cell r="U24">
            <v>411.3927125449585</v>
          </cell>
          <cell r="V24">
            <v>518.26446499999986</v>
          </cell>
          <cell r="W24">
            <v>670.90099999999995</v>
          </cell>
          <cell r="X24">
            <v>-106.87175245504136</v>
          </cell>
          <cell r="Y24">
            <v>-259.50828745504145</v>
          </cell>
        </row>
        <row r="25">
          <cell r="B25" t="str">
            <v>TOTAL COST</v>
          </cell>
          <cell r="C25">
            <v>0</v>
          </cell>
          <cell r="E25">
            <v>233.39984633022991</v>
          </cell>
          <cell r="F25">
            <v>243.92099633022988</v>
          </cell>
          <cell r="G25">
            <v>280.09149633022986</v>
          </cell>
          <cell r="H25">
            <v>236.9068963302299</v>
          </cell>
          <cell r="I25">
            <v>250.93509633022987</v>
          </cell>
          <cell r="J25">
            <v>332.69724633022992</v>
          </cell>
          <cell r="K25">
            <v>237.55968909392988</v>
          </cell>
          <cell r="L25">
            <v>251.58788909392985</v>
          </cell>
          <cell r="M25">
            <v>287.75838909392985</v>
          </cell>
          <cell r="N25">
            <v>251.58788909392985</v>
          </cell>
          <cell r="O25">
            <v>315.81478909392985</v>
          </cell>
          <cell r="P25">
            <v>298.27953909392988</v>
          </cell>
          <cell r="R25">
            <v>0</v>
          </cell>
          <cell r="S25">
            <v>0</v>
          </cell>
          <cell r="T25">
            <v>0</v>
          </cell>
          <cell r="U25">
            <v>3220.5397625449586</v>
          </cell>
          <cell r="V25">
            <v>3436.3832261799998</v>
          </cell>
          <cell r="W25">
            <v>4547.3786740000005</v>
          </cell>
          <cell r="X25">
            <v>-215.84346363504119</v>
          </cell>
          <cell r="Y25">
            <v>-1326.8389114550419</v>
          </cell>
        </row>
        <row r="27">
          <cell r="B27" t="str">
            <v>GROSS MARGIN</v>
          </cell>
          <cell r="C27">
            <v>0</v>
          </cell>
          <cell r="E27">
            <v>246.82777866977014</v>
          </cell>
          <cell r="F27">
            <v>260.2166286697701</v>
          </cell>
          <cell r="G27">
            <v>303.74612866977026</v>
          </cell>
          <cell r="H27">
            <v>251.29072866977012</v>
          </cell>
          <cell r="I27">
            <v>269.14252866977017</v>
          </cell>
          <cell r="J27">
            <v>370.69037866977015</v>
          </cell>
          <cell r="K27">
            <v>250.63793590607014</v>
          </cell>
          <cell r="L27">
            <v>268.48973590607017</v>
          </cell>
          <cell r="M27">
            <v>312.01923590607021</v>
          </cell>
          <cell r="N27">
            <v>268.48973590607017</v>
          </cell>
          <cell r="O27">
            <v>347.7228359060702</v>
          </cell>
          <cell r="P27">
            <v>325.40808590607014</v>
          </cell>
          <cell r="R27">
            <v>0</v>
          </cell>
          <cell r="S27">
            <v>0</v>
          </cell>
          <cell r="T27">
            <v>0</v>
          </cell>
          <cell r="U27">
            <v>3474.681737455041</v>
          </cell>
          <cell r="V27">
            <v>3688.091873819998</v>
          </cell>
          <cell r="W27">
            <v>4612.825326000001</v>
          </cell>
          <cell r="X27">
            <v>-213.410136364957</v>
          </cell>
          <cell r="Y27">
            <v>-1138.14358854496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94.909199999999998</v>
          </cell>
          <cell r="F29">
            <v>95.504999999999995</v>
          </cell>
          <cell r="G29">
            <v>97.491</v>
          </cell>
          <cell r="H29">
            <v>95.107799999999997</v>
          </cell>
          <cell r="I29">
            <v>95.902199999999993</v>
          </cell>
          <cell r="J29">
            <v>108.8289</v>
          </cell>
          <cell r="K29">
            <v>103.4667</v>
          </cell>
          <cell r="L29">
            <v>104.2611</v>
          </cell>
          <cell r="M29">
            <v>106.2471</v>
          </cell>
          <cell r="N29">
            <v>104.2611</v>
          </cell>
          <cell r="O29">
            <v>107.83590000000001</v>
          </cell>
          <cell r="P29">
            <v>106.8429</v>
          </cell>
          <cell r="T29">
            <v>0</v>
          </cell>
          <cell r="U29">
            <v>1220.6589000000001</v>
          </cell>
          <cell r="V29">
            <v>1142.45373</v>
          </cell>
          <cell r="W29">
            <v>1224.508</v>
          </cell>
          <cell r="X29">
            <v>78.20517000000018</v>
          </cell>
          <cell r="Y29">
            <v>-3.8490999999999076</v>
          </cell>
        </row>
        <row r="30">
          <cell r="A30">
            <v>14</v>
          </cell>
          <cell r="B30" t="str">
            <v>Light, Heat and Power</v>
          </cell>
          <cell r="E30">
            <v>10.01</v>
          </cell>
          <cell r="F30">
            <v>10.01</v>
          </cell>
          <cell r="G30">
            <v>10.01</v>
          </cell>
          <cell r="H30">
            <v>10.01</v>
          </cell>
          <cell r="I30">
            <v>10.01</v>
          </cell>
          <cell r="J30">
            <v>10.01</v>
          </cell>
          <cell r="K30">
            <v>10.01</v>
          </cell>
          <cell r="L30">
            <v>10.01</v>
          </cell>
          <cell r="M30">
            <v>10.01</v>
          </cell>
          <cell r="N30">
            <v>10.01</v>
          </cell>
          <cell r="O30">
            <v>10.01</v>
          </cell>
          <cell r="P30">
            <v>10.01</v>
          </cell>
          <cell r="T30">
            <v>0</v>
          </cell>
          <cell r="U30">
            <v>120.12</v>
          </cell>
          <cell r="V30">
            <v>125.91146000000001</v>
          </cell>
          <cell r="W30">
            <v>149.56899999999999</v>
          </cell>
          <cell r="X30">
            <v>-5.7914599999999865</v>
          </cell>
          <cell r="Y30">
            <v>-29.44899999999997</v>
          </cell>
        </row>
        <row r="31">
          <cell r="A31">
            <v>15</v>
          </cell>
          <cell r="B31" t="str">
            <v>Repair &amp; Maintenance</v>
          </cell>
          <cell r="E31">
            <v>9.9890000000000008</v>
          </cell>
          <cell r="F31">
            <v>9.9890000000000008</v>
          </cell>
          <cell r="G31">
            <v>9.9890000000000008</v>
          </cell>
          <cell r="H31">
            <v>22.989000000000001</v>
          </cell>
          <cell r="I31">
            <v>9.9890000000000008</v>
          </cell>
          <cell r="J31">
            <v>9.9890000000000008</v>
          </cell>
          <cell r="K31">
            <v>9.9890000000000008</v>
          </cell>
          <cell r="L31">
            <v>9.9890000000000008</v>
          </cell>
          <cell r="M31">
            <v>9.9890000000000008</v>
          </cell>
          <cell r="N31">
            <v>9.9890000000000008</v>
          </cell>
          <cell r="O31">
            <v>9.9890000000000008</v>
          </cell>
          <cell r="P31">
            <v>9.9890000000000008</v>
          </cell>
          <cell r="T31">
            <v>0</v>
          </cell>
          <cell r="U31">
            <v>132.86800000000002</v>
          </cell>
          <cell r="V31">
            <v>121.43692666666666</v>
          </cell>
          <cell r="W31">
            <v>216.595</v>
          </cell>
          <cell r="X31">
            <v>11.431073333333359</v>
          </cell>
          <cell r="Y31">
            <v>-83.726999999999975</v>
          </cell>
        </row>
        <row r="32">
          <cell r="A32">
            <v>16</v>
          </cell>
          <cell r="B32" t="str">
            <v>Common Area Maintenance</v>
          </cell>
          <cell r="E32">
            <v>25.33</v>
          </cell>
          <cell r="F32">
            <v>25.33</v>
          </cell>
          <cell r="G32">
            <v>25.33</v>
          </cell>
          <cell r="H32">
            <v>25.33</v>
          </cell>
          <cell r="I32">
            <v>25.33</v>
          </cell>
          <cell r="J32">
            <v>27.863</v>
          </cell>
          <cell r="K32">
            <v>27.863</v>
          </cell>
          <cell r="L32">
            <v>27.863</v>
          </cell>
          <cell r="M32">
            <v>27.863</v>
          </cell>
          <cell r="N32">
            <v>27.863</v>
          </cell>
          <cell r="O32">
            <v>27.863</v>
          </cell>
          <cell r="P32">
            <v>27.863</v>
          </cell>
          <cell r="T32">
            <v>0</v>
          </cell>
          <cell r="U32">
            <v>321.69099999999997</v>
          </cell>
          <cell r="V32">
            <v>303.95999999999998</v>
          </cell>
          <cell r="W32">
            <v>303.95999999999998</v>
          </cell>
          <cell r="X32">
            <v>17.730999999999995</v>
          </cell>
          <cell r="Y32">
            <v>17.730999999999995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17.665459963302297</v>
          </cell>
          <cell r="F33">
            <v>17.665459963302297</v>
          </cell>
          <cell r="G33">
            <v>17.518379963302298</v>
          </cell>
          <cell r="H33">
            <v>17.665459963302297</v>
          </cell>
          <cell r="I33">
            <v>18.957379963302301</v>
          </cell>
          <cell r="J33">
            <v>17.6764599633023</v>
          </cell>
          <cell r="K33">
            <v>17.671987890939299</v>
          </cell>
          <cell r="L33">
            <v>19.697747890939301</v>
          </cell>
          <cell r="M33">
            <v>17.682987890939298</v>
          </cell>
          <cell r="N33">
            <v>17.513907890939297</v>
          </cell>
          <cell r="O33">
            <v>17.682987890939298</v>
          </cell>
          <cell r="P33">
            <v>17.524907890939296</v>
          </cell>
          <cell r="R33">
            <v>0</v>
          </cell>
          <cell r="S33">
            <v>0</v>
          </cell>
          <cell r="T33">
            <v>0</v>
          </cell>
          <cell r="U33">
            <v>214.92312712544958</v>
          </cell>
          <cell r="V33">
            <v>237.55307627333329</v>
          </cell>
          <cell r="W33">
            <v>275.02032600000001</v>
          </cell>
          <cell r="X33">
            <v>-22.629949147883707</v>
          </cell>
          <cell r="Y33">
            <v>-60.097198874550429</v>
          </cell>
        </row>
        <row r="35">
          <cell r="B35" t="str">
            <v>Total Overhead Expenses</v>
          </cell>
          <cell r="C35">
            <v>0</v>
          </cell>
          <cell r="E35">
            <v>157.90365996330229</v>
          </cell>
          <cell r="F35">
            <v>158.49945996330229</v>
          </cell>
          <cell r="G35">
            <v>160.33837996330229</v>
          </cell>
          <cell r="H35">
            <v>171.10225996330229</v>
          </cell>
          <cell r="I35">
            <v>160.18857996330229</v>
          </cell>
          <cell r="J35">
            <v>174.36735996330231</v>
          </cell>
          <cell r="K35">
            <v>169.00068789093933</v>
          </cell>
          <cell r="L35">
            <v>171.82084789093932</v>
          </cell>
          <cell r="M35">
            <v>171.79208789093931</v>
          </cell>
          <cell r="N35">
            <v>169.63700789093932</v>
          </cell>
          <cell r="O35">
            <v>173.38088789093931</v>
          </cell>
          <cell r="P35">
            <v>172.2298078909393</v>
          </cell>
          <cell r="R35">
            <v>0</v>
          </cell>
          <cell r="S35">
            <v>0</v>
          </cell>
          <cell r="T35">
            <v>0</v>
          </cell>
          <cell r="U35">
            <v>2010.2610271254496</v>
          </cell>
          <cell r="V35">
            <v>1931.3151929400001</v>
          </cell>
          <cell r="W35">
            <v>2169.6523259999999</v>
          </cell>
          <cell r="X35">
            <v>1533.5195272355429</v>
          </cell>
          <cell r="Y35">
            <v>-159.39129887455033</v>
          </cell>
        </row>
        <row r="36">
          <cell r="V36">
            <v>0</v>
          </cell>
        </row>
        <row r="37">
          <cell r="B37" t="str">
            <v>E.B.I.T.D.</v>
          </cell>
          <cell r="C37">
            <v>0</v>
          </cell>
          <cell r="E37">
            <v>88.924118706467851</v>
          </cell>
          <cell r="F37">
            <v>101.71716870646782</v>
          </cell>
          <cell r="G37">
            <v>200.26200000000011</v>
          </cell>
          <cell r="H37">
            <v>80.18846870646783</v>
          </cell>
          <cell r="I37">
            <v>108.95394870646788</v>
          </cell>
          <cell r="J37">
            <v>196.32301870646785</v>
          </cell>
          <cell r="K37">
            <v>81.637248015130808</v>
          </cell>
          <cell r="L37">
            <v>96.668888015130847</v>
          </cell>
          <cell r="M37">
            <v>140.22714801513089</v>
          </cell>
          <cell r="N37">
            <v>98.85272801513085</v>
          </cell>
          <cell r="O37">
            <v>174.3419480151309</v>
          </cell>
          <cell r="P37">
            <v>153.17827801513084</v>
          </cell>
          <cell r="R37">
            <v>0</v>
          </cell>
          <cell r="S37">
            <v>0</v>
          </cell>
          <cell r="T37">
            <v>0</v>
          </cell>
          <cell r="U37">
            <v>1464.4207103295914</v>
          </cell>
          <cell r="V37">
            <v>1756.7766808799979</v>
          </cell>
          <cell r="W37">
            <v>2443.1730000000011</v>
          </cell>
          <cell r="X37">
            <v>-1746.9296636004999</v>
          </cell>
          <cell r="Y37">
            <v>-978.75228967040971</v>
          </cell>
        </row>
        <row r="38">
          <cell r="V38">
            <v>0</v>
          </cell>
        </row>
        <row r="39">
          <cell r="A39">
            <v>18</v>
          </cell>
          <cell r="B39" t="str">
            <v>Depreciation</v>
          </cell>
          <cell r="E39">
            <v>25.501840277777777</v>
          </cell>
          <cell r="F39">
            <v>25.501840277777777</v>
          </cell>
          <cell r="G39">
            <v>25.501840277777777</v>
          </cell>
          <cell r="H39">
            <v>28.008131944444443</v>
          </cell>
          <cell r="I39">
            <v>28.008131944444443</v>
          </cell>
          <cell r="J39">
            <v>28.008131944444443</v>
          </cell>
          <cell r="K39">
            <v>28.008131944444443</v>
          </cell>
          <cell r="L39">
            <v>28.008131944444443</v>
          </cell>
          <cell r="M39">
            <v>28.008131944444443</v>
          </cell>
          <cell r="N39">
            <v>28.008131944444443</v>
          </cell>
          <cell r="O39">
            <v>28.008131944444443</v>
          </cell>
          <cell r="P39">
            <v>28.008131944444443</v>
          </cell>
          <cell r="T39">
            <v>0</v>
          </cell>
          <cell r="U39">
            <v>328.57870833333334</v>
          </cell>
          <cell r="V39">
            <v>308.70829157407411</v>
          </cell>
          <cell r="W39">
            <v>291.90600000000001</v>
          </cell>
          <cell r="X39">
            <v>19.870416759259228</v>
          </cell>
          <cell r="Y39">
            <v>36.672708333333333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21.166999999999998</v>
          </cell>
          <cell r="W40">
            <v>198.422</v>
          </cell>
          <cell r="X40">
            <v>-21.166999999999998</v>
          </cell>
          <cell r="Y40">
            <v>-198.422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132.06682849589041</v>
          </cell>
          <cell r="W41">
            <v>148.93799999999999</v>
          </cell>
          <cell r="X41">
            <v>-132.06682849589041</v>
          </cell>
          <cell r="Y41">
            <v>-148.93799999999999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63.422278428690078</v>
          </cell>
          <cell r="F44">
            <v>76.215328428690043</v>
          </cell>
          <cell r="G44">
            <v>174.76015972222234</v>
          </cell>
          <cell r="H44">
            <v>52.180336762023387</v>
          </cell>
          <cell r="I44">
            <v>80.945816762023441</v>
          </cell>
          <cell r="J44">
            <v>168.31488676202341</v>
          </cell>
          <cell r="K44">
            <v>53.629116070686365</v>
          </cell>
          <cell r="L44">
            <v>68.660756070686404</v>
          </cell>
          <cell r="M44">
            <v>112.21901607068645</v>
          </cell>
          <cell r="N44">
            <v>70.844596070686407</v>
          </cell>
          <cell r="O44">
            <v>146.33381607068645</v>
          </cell>
          <cell r="P44">
            <v>125.1701460706864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1135.8420019962582</v>
          </cell>
          <cell r="V44">
            <v>1297.5579908100335</v>
          </cell>
          <cell r="W44">
            <v>1804.814000000001</v>
          </cell>
          <cell r="X44">
            <v>-161.71598881377531</v>
          </cell>
          <cell r="Y44">
            <v>-668.97199800374278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63.422278428690078</v>
          </cell>
          <cell r="F50">
            <v>76.215328428690043</v>
          </cell>
          <cell r="G50">
            <v>174.76015972222234</v>
          </cell>
          <cell r="H50">
            <v>52.180336762023387</v>
          </cell>
          <cell r="I50">
            <v>80.945816762023441</v>
          </cell>
          <cell r="J50">
            <v>168.31488676202341</v>
          </cell>
          <cell r="K50">
            <v>53.629116070686365</v>
          </cell>
          <cell r="L50">
            <v>68.660756070686404</v>
          </cell>
          <cell r="M50">
            <v>112.21901607068645</v>
          </cell>
          <cell r="N50">
            <v>70.844596070686407</v>
          </cell>
          <cell r="O50">
            <v>146.33381607068645</v>
          </cell>
          <cell r="P50">
            <v>125.1701460706864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1135.8420019962582</v>
          </cell>
          <cell r="V50">
            <v>1297.5579908100335</v>
          </cell>
          <cell r="W50">
            <v>1804.814000000001</v>
          </cell>
          <cell r="X50">
            <v>-161.71598881377531</v>
          </cell>
          <cell r="Y50">
            <v>-668.97199800374278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55.86</v>
          </cell>
          <cell r="F54">
            <v>58.8</v>
          </cell>
          <cell r="G54">
            <v>68.599999999999994</v>
          </cell>
          <cell r="H54">
            <v>56.84</v>
          </cell>
          <cell r="I54">
            <v>60.76</v>
          </cell>
          <cell r="J54">
            <v>83.3</v>
          </cell>
          <cell r="K54">
            <v>56.84</v>
          </cell>
          <cell r="L54">
            <v>60.76</v>
          </cell>
          <cell r="M54">
            <v>70.56</v>
          </cell>
          <cell r="N54">
            <v>60.76</v>
          </cell>
          <cell r="O54">
            <v>78.400000000000006</v>
          </cell>
          <cell r="P54">
            <v>73.5</v>
          </cell>
          <cell r="T54">
            <v>0</v>
          </cell>
          <cell r="U54">
            <v>784.98</v>
          </cell>
          <cell r="V54">
            <v>834</v>
          </cell>
          <cell r="W54">
            <v>1091.548</v>
          </cell>
          <cell r="X54">
            <v>-49.020000000000095</v>
          </cell>
          <cell r="Y54">
            <v>-306.5680000000001</v>
          </cell>
        </row>
        <row r="55">
          <cell r="A55">
            <v>28</v>
          </cell>
          <cell r="B55" t="str">
            <v>Admissions</v>
          </cell>
          <cell r="E55">
            <v>57</v>
          </cell>
          <cell r="F55">
            <v>60</v>
          </cell>
          <cell r="G55">
            <v>70</v>
          </cell>
          <cell r="H55">
            <v>58</v>
          </cell>
          <cell r="I55">
            <v>62</v>
          </cell>
          <cell r="J55">
            <v>85</v>
          </cell>
          <cell r="K55">
            <v>58</v>
          </cell>
          <cell r="L55">
            <v>62</v>
          </cell>
          <cell r="M55">
            <v>72</v>
          </cell>
          <cell r="N55">
            <v>62</v>
          </cell>
          <cell r="O55">
            <v>80</v>
          </cell>
          <cell r="P55">
            <v>75</v>
          </cell>
          <cell r="T55">
            <v>0</v>
          </cell>
          <cell r="U55">
            <v>801</v>
          </cell>
          <cell r="V55">
            <v>834</v>
          </cell>
          <cell r="W55">
            <v>1091.548</v>
          </cell>
          <cell r="X55">
            <v>-33</v>
          </cell>
          <cell r="Y55">
            <v>-290.548</v>
          </cell>
        </row>
        <row r="56">
          <cell r="B56" t="str">
            <v>Utilisation Rate</v>
          </cell>
          <cell r="E56">
            <v>0.26096033402922758</v>
          </cell>
          <cell r="F56">
            <v>0.2746950884518185</v>
          </cell>
          <cell r="G56">
            <v>0.25638208255503059</v>
          </cell>
          <cell r="H56">
            <v>0.26553858550342452</v>
          </cell>
          <cell r="I56">
            <v>0.28385159140021243</v>
          </cell>
          <cell r="J56">
            <v>0.31132110024539428</v>
          </cell>
          <cell r="K56">
            <v>0.26553858550342452</v>
          </cell>
          <cell r="L56">
            <v>0.28385159140021243</v>
          </cell>
          <cell r="M56">
            <v>0.26370728491374573</v>
          </cell>
          <cell r="N56">
            <v>0.28385159140021243</v>
          </cell>
          <cell r="O56">
            <v>0.29300809434860636</v>
          </cell>
          <cell r="P56">
            <v>0.34336886056477312</v>
          </cell>
          <cell r="U56">
            <v>0.2820907254485982</v>
          </cell>
          <cell r="V56">
            <v>0.29371244072925207</v>
          </cell>
          <cell r="W56">
            <v>0.36240550978236041</v>
          </cell>
          <cell r="X56">
            <v>-1.1621715280653866E-2</v>
          </cell>
          <cell r="Y56">
            <v>-8.0314784333762212E-2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6.6384419544364492</v>
          </cell>
          <cell r="W57">
            <v>6.7622651500437918</v>
          </cell>
          <cell r="X57">
            <v>-1.8441954436449137E-2</v>
          </cell>
          <cell r="Y57">
            <v>-0.1422651500437917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2.110548392795478E-2</v>
          </cell>
          <cell r="W58">
            <v>1.8489875208244792E-2</v>
          </cell>
          <cell r="X58">
            <v>1.8945160720452228E-3</v>
          </cell>
          <cell r="Y58">
            <v>4.5101247917552108E-3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0.18164714239870572</v>
          </cell>
          <cell r="W59">
            <v>0.19980307474157918</v>
          </cell>
          <cell r="X59">
            <v>1.3352857601294288E-2</v>
          </cell>
          <cell r="Y59">
            <v>-4.8030747415791775E-3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1.3812812470023981</v>
          </cell>
          <cell r="W60">
            <v>1.3128428616973324</v>
          </cell>
          <cell r="X60">
            <v>-3.1281247002397983E-2</v>
          </cell>
          <cell r="Y60">
            <v>3.7157138302667647E-2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0.46617160693994947</v>
          </cell>
          <cell r="W61">
            <v>0.46589269667541255</v>
          </cell>
          <cell r="X61">
            <v>-1.1716069399493878E-3</v>
          </cell>
          <cell r="Y61">
            <v>-8.9269667541247433E-4</v>
          </cell>
        </row>
        <row r="62">
          <cell r="B62" t="str">
            <v>Direct Payroll : Net Box</v>
          </cell>
          <cell r="C62" t="str">
            <v>N.A.</v>
          </cell>
          <cell r="E62">
            <v>8.8774040203079108E-2</v>
          </cell>
          <cell r="F62">
            <v>8.4335338192925158E-2</v>
          </cell>
          <cell r="G62">
            <v>7.4661191908135249E-2</v>
          </cell>
          <cell r="H62">
            <v>8.7243453303026033E-2</v>
          </cell>
          <cell r="I62">
            <v>8.1614843412508215E-2</v>
          </cell>
          <cell r="J62">
            <v>6.1485687453758438E-2</v>
          </cell>
          <cell r="K62">
            <v>8.894361155831304E-2</v>
          </cell>
          <cell r="L62">
            <v>8.3205314038421879E-2</v>
          </cell>
          <cell r="M62">
            <v>7.3956841838557136E-2</v>
          </cell>
          <cell r="N62">
            <v>8.3205314038421879E-2</v>
          </cell>
          <cell r="O62">
            <v>6.6561157654701428E-2</v>
          </cell>
          <cell r="P62">
            <v>7.0998568165014847E-2</v>
          </cell>
          <cell r="R62" t="str">
            <v>N.A.</v>
          </cell>
          <cell r="S62" t="str">
            <v>N.A.</v>
          </cell>
          <cell r="U62">
            <v>7.7582914209383E-2</v>
          </cell>
          <cell r="V62">
            <v>9.360934780897627E-2</v>
          </cell>
          <cell r="W62">
            <v>9.0891528187915002E-2</v>
          </cell>
          <cell r="X62">
            <v>-1.6026433599593271E-2</v>
          </cell>
          <cell r="Y62">
            <v>-1.3308613978532002E-2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7.3737032138567596E-2</v>
          </cell>
          <cell r="F63">
            <v>7.0050180531639222E-2</v>
          </cell>
          <cell r="G63">
            <v>6.2014691396719612E-2</v>
          </cell>
          <cell r="H63">
            <v>7.2465703998247463E-2</v>
          </cell>
          <cell r="I63">
            <v>6.779049728868311E-2</v>
          </cell>
          <cell r="J63">
            <v>5.1070922326710275E-2</v>
          </cell>
          <cell r="K63">
            <v>7.3877880616817104E-2</v>
          </cell>
          <cell r="L63">
            <v>6.9111565738312772E-2</v>
          </cell>
          <cell r="M63">
            <v>6.1429647800658502E-2</v>
          </cell>
          <cell r="N63">
            <v>6.9111565738312772E-2</v>
          </cell>
          <cell r="O63">
            <v>5.5286683020592649E-2</v>
          </cell>
          <cell r="P63">
            <v>5.8972461888632165E-2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6.4441517197756024E-2</v>
          </cell>
          <cell r="V63">
            <v>7.7486492515234262E-2</v>
          </cell>
          <cell r="W63">
            <v>7.6114475819480179E-2</v>
          </cell>
          <cell r="X63">
            <v>-1.3044975317478238E-2</v>
          </cell>
          <cell r="Y63">
            <v>-1.1672958621724155E-2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0.5876841461443838</v>
          </cell>
          <cell r="F64">
            <v>0.55829993883716456</v>
          </cell>
          <cell r="G64">
            <v>0.49425709043185534</v>
          </cell>
          <cell r="H64">
            <v>0.57755166086603227</v>
          </cell>
          <cell r="I64">
            <v>0.54029026339080444</v>
          </cell>
          <cell r="J64">
            <v>0.40703525094388088</v>
          </cell>
          <cell r="K64">
            <v>0.58880670851603234</v>
          </cell>
          <cell r="L64">
            <v>0.55081917893435284</v>
          </cell>
          <cell r="M64">
            <v>0.48959429297124823</v>
          </cell>
          <cell r="N64">
            <v>0.55081917893435284</v>
          </cell>
          <cell r="O64">
            <v>0.44063486367412341</v>
          </cell>
          <cell r="P64">
            <v>0.47001052125239834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0.51359889206611553</v>
          </cell>
          <cell r="V64">
            <v>0.62142022182254175</v>
          </cell>
          <cell r="W64">
            <v>0.61463261349936049</v>
          </cell>
          <cell r="X64">
            <v>-0.10782132975642622</v>
          </cell>
          <cell r="Y64">
            <v>-0.10103372143324496</v>
          </cell>
        </row>
        <row r="65">
          <cell r="B65" t="str">
            <v>Gross Margin :Total Rev</v>
          </cell>
          <cell r="C65" t="str">
            <v>N.A.</v>
          </cell>
          <cell r="E65">
            <v>0.51398079956306164</v>
          </cell>
          <cell r="F65">
            <v>0.51616188867032109</v>
          </cell>
          <cell r="G65">
            <v>0.5202578862055528</v>
          </cell>
          <cell r="H65">
            <v>0.51473156730283176</v>
          </cell>
          <cell r="I65">
            <v>0.51750453342377523</v>
          </cell>
          <cell r="J65">
            <v>0.52700725104421642</v>
          </cell>
          <cell r="K65">
            <v>0.5133944187173588</v>
          </cell>
          <cell r="L65">
            <v>0.51624935009667094</v>
          </cell>
          <cell r="M65">
            <v>0.5202248681852214</v>
          </cell>
          <cell r="N65">
            <v>0.51624935009667094</v>
          </cell>
          <cell r="O65">
            <v>0.52404388659357515</v>
          </cell>
          <cell r="P65">
            <v>0.52174850496042813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0.51897935526928285</v>
          </cell>
          <cell r="V65">
            <v>0.51766506613518781</v>
          </cell>
          <cell r="W65">
            <v>0.50357233594361006</v>
          </cell>
          <cell r="X65">
            <v>1.3142891340950369E-3</v>
          </cell>
          <cell r="Y65">
            <v>1.5407019325672788E-2</v>
          </cell>
        </row>
        <row r="66">
          <cell r="B66" t="str">
            <v>G&amp;A % of total revenue</v>
          </cell>
          <cell r="C66" t="str">
            <v>N.A.</v>
          </cell>
          <cell r="E66">
            <v>3.6785597170305009E-2</v>
          </cell>
          <cell r="F66">
            <v>3.5040947327234895E-2</v>
          </cell>
          <cell r="G66">
            <v>3.0005568694381927E-2</v>
          </cell>
          <cell r="H66">
            <v>3.6185059202822417E-2</v>
          </cell>
          <cell r="I66">
            <v>3.6451058557464958E-2</v>
          </cell>
          <cell r="J66">
            <v>2.5130467661131084E-2</v>
          </cell>
          <cell r="K66">
            <v>3.6198430688677147E-2</v>
          </cell>
          <cell r="L66">
            <v>3.7874630524509297E-2</v>
          </cell>
          <cell r="M66">
            <v>2.9482573463688808E-2</v>
          </cell>
          <cell r="N66">
            <v>3.3675565048466173E-2</v>
          </cell>
          <cell r="O66">
            <v>2.6649563227012632E-2</v>
          </cell>
          <cell r="P66">
            <v>2.8098854600392777E-2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3.2100973377124205E-2</v>
          </cell>
          <cell r="V66">
            <v>3.3343239037123364E-2</v>
          </cell>
          <cell r="W66">
            <v>3.002338441370956E-2</v>
          </cell>
          <cell r="X66">
            <v>-1.2422656599991588E-3</v>
          </cell>
          <cell r="Y66">
            <v>2.0775889634146449E-3</v>
          </cell>
        </row>
        <row r="67">
          <cell r="B67" t="str">
            <v>E.B.I.T.D. : Total Rev</v>
          </cell>
          <cell r="C67" t="str">
            <v>N.A.</v>
          </cell>
          <cell r="E67">
            <v>0.18517076918777392</v>
          </cell>
          <cell r="F67">
            <v>0.20176468420992744</v>
          </cell>
          <cell r="G67">
            <v>0.34300975378214116</v>
          </cell>
          <cell r="H67">
            <v>0.1642541147275508</v>
          </cell>
          <cell r="I67">
            <v>0.20949555118136043</v>
          </cell>
          <cell r="J67">
            <v>0.27911070898705082</v>
          </cell>
          <cell r="K67">
            <v>0.16722172299615509</v>
          </cell>
          <cell r="L67">
            <v>0.18587396067102646</v>
          </cell>
          <cell r="M67">
            <v>0.23379856495168669</v>
          </cell>
          <cell r="N67">
            <v>0.19007302614706958</v>
          </cell>
          <cell r="O67">
            <v>0.26274613744040648</v>
          </cell>
          <cell r="P67">
            <v>0.24560095771521975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0.21872625279530952</v>
          </cell>
          <cell r="V67">
            <v>0.24658331402968878</v>
          </cell>
          <cell r="W67">
            <v>0.26671600326804956</v>
          </cell>
          <cell r="X67">
            <v>-2.7857061234379255E-2</v>
          </cell>
          <cell r="Y67">
            <v>-4.7989750472740039E-2</v>
          </cell>
        </row>
        <row r="68">
          <cell r="B68" t="str">
            <v>No of Concession Transactions</v>
          </cell>
          <cell r="E68">
            <v>17</v>
          </cell>
          <cell r="F68">
            <v>18</v>
          </cell>
          <cell r="G68">
            <v>21</v>
          </cell>
          <cell r="H68">
            <v>17</v>
          </cell>
          <cell r="I68">
            <v>18</v>
          </cell>
          <cell r="J68">
            <v>25</v>
          </cell>
          <cell r="K68">
            <v>17</v>
          </cell>
          <cell r="L68">
            <v>18</v>
          </cell>
          <cell r="M68">
            <v>21</v>
          </cell>
          <cell r="N68">
            <v>18</v>
          </cell>
          <cell r="O68">
            <v>24</v>
          </cell>
          <cell r="P68">
            <v>22</v>
          </cell>
          <cell r="Q68">
            <v>0</v>
          </cell>
          <cell r="R68">
            <v>26</v>
          </cell>
          <cell r="S68">
            <v>27</v>
          </cell>
          <cell r="T68">
            <v>28</v>
          </cell>
          <cell r="U68">
            <v>236</v>
          </cell>
          <cell r="V68">
            <v>219</v>
          </cell>
          <cell r="W68">
            <v>0</v>
          </cell>
          <cell r="X68">
            <v>17</v>
          </cell>
          <cell r="Y68">
            <v>236</v>
          </cell>
        </row>
        <row r="69">
          <cell r="B69" t="str">
            <v>Strike Rate %(No of Trans/Adm)</v>
          </cell>
          <cell r="E69">
            <v>0.2982456140350877</v>
          </cell>
          <cell r="F69">
            <v>0.3</v>
          </cell>
          <cell r="G69">
            <v>0.3</v>
          </cell>
          <cell r="H69">
            <v>0.29310344827586204</v>
          </cell>
          <cell r="I69">
            <v>0.29032258064516131</v>
          </cell>
          <cell r="J69">
            <v>0.29411764705882354</v>
          </cell>
          <cell r="K69">
            <v>0.29310344827586204</v>
          </cell>
          <cell r="L69">
            <v>0.29032258064516131</v>
          </cell>
          <cell r="M69">
            <v>0.29166666666666669</v>
          </cell>
          <cell r="N69">
            <v>0.29032258064516131</v>
          </cell>
          <cell r="O69">
            <v>0.3</v>
          </cell>
          <cell r="P69">
            <v>0.29333333333333333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0.29463171036204744</v>
          </cell>
          <cell r="V69">
            <v>0.26258992805755393</v>
          </cell>
          <cell r="W69">
            <v>0</v>
          </cell>
          <cell r="X69">
            <v>3.2041782304493505E-2</v>
          </cell>
          <cell r="Y69">
            <v>0.29463171036204744</v>
          </cell>
        </row>
        <row r="70">
          <cell r="B70" t="str">
            <v>Ave Sales (Total Sale/No of Trans) (S$)</v>
          </cell>
          <cell r="E70">
            <v>4.526470588235294</v>
          </cell>
          <cell r="F70">
            <v>4.5</v>
          </cell>
          <cell r="G70">
            <v>4.5</v>
          </cell>
          <cell r="H70">
            <v>4.605882352941177</v>
          </cell>
          <cell r="I70">
            <v>4.6500000000000004</v>
          </cell>
          <cell r="J70">
            <v>4.59</v>
          </cell>
          <cell r="K70">
            <v>4.605882352941177</v>
          </cell>
          <cell r="L70">
            <v>4.6500000000000004</v>
          </cell>
          <cell r="M70">
            <v>4.628571428571429</v>
          </cell>
          <cell r="N70">
            <v>4.6500000000000004</v>
          </cell>
          <cell r="O70">
            <v>4.5</v>
          </cell>
          <cell r="P70">
            <v>4.6022727272727275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4.5819915254237298</v>
          </cell>
          <cell r="V70">
            <v>5.2602217351598171</v>
          </cell>
          <cell r="W70" t="str">
            <v>N.A.</v>
          </cell>
          <cell r="X70">
            <v>-0.67823020973608728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38</v>
          </cell>
          <cell r="F71">
            <v>40</v>
          </cell>
          <cell r="G71">
            <v>48</v>
          </cell>
          <cell r="H71">
            <v>37</v>
          </cell>
          <cell r="I71">
            <v>40</v>
          </cell>
          <cell r="J71">
            <v>57</v>
          </cell>
          <cell r="K71">
            <v>38</v>
          </cell>
          <cell r="L71">
            <v>42</v>
          </cell>
          <cell r="M71">
            <v>47</v>
          </cell>
          <cell r="N71">
            <v>40</v>
          </cell>
          <cell r="O71">
            <v>54</v>
          </cell>
          <cell r="P71">
            <v>51</v>
          </cell>
          <cell r="Q71">
            <v>0</v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532</v>
          </cell>
          <cell r="V71">
            <v>494</v>
          </cell>
          <cell r="W71">
            <v>0</v>
          </cell>
          <cell r="X71">
            <v>38</v>
          </cell>
          <cell r="Y71">
            <v>532</v>
          </cell>
        </row>
        <row r="72">
          <cell r="B72" t="str">
            <v>Combo Sales as % of Total Sales</v>
          </cell>
          <cell r="E72">
            <v>0.49382716049382713</v>
          </cell>
          <cell r="F72">
            <v>0.49382716049382713</v>
          </cell>
          <cell r="G72">
            <v>0.50793650793650791</v>
          </cell>
          <cell r="H72">
            <v>0.47254150702426556</v>
          </cell>
          <cell r="I72">
            <v>0.47789725209080047</v>
          </cell>
          <cell r="J72">
            <v>0.49673202614379081</v>
          </cell>
          <cell r="K72">
            <v>0.4853128991060025</v>
          </cell>
          <cell r="L72">
            <v>0.50179211469534046</v>
          </cell>
          <cell r="M72">
            <v>0.48353909465020573</v>
          </cell>
          <cell r="N72">
            <v>0.47789725209080047</v>
          </cell>
          <cell r="O72">
            <v>0.5</v>
          </cell>
          <cell r="P72">
            <v>0.50370370370370365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0.49197762056688393</v>
          </cell>
          <cell r="V72">
            <v>0.42882370290204963</v>
          </cell>
          <cell r="W72">
            <v>0</v>
          </cell>
          <cell r="X72">
            <v>6.3153917664834303E-2</v>
          </cell>
          <cell r="Y72">
            <v>0.49197762056688393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>
            <v>0</v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73.013999999999996</v>
          </cell>
          <cell r="V73">
            <v>67.687999999999988</v>
          </cell>
          <cell r="W73">
            <v>0</v>
          </cell>
          <cell r="X73">
            <v>5.3260000000000076</v>
          </cell>
          <cell r="Y73">
            <v>73.013999999999996</v>
          </cell>
        </row>
        <row r="74">
          <cell r="B74" t="str">
            <v>Admissions/labour hour paid</v>
          </cell>
          <cell r="E74">
            <v>10.702215546376268</v>
          </cell>
          <cell r="F74">
            <v>10.46207497820401</v>
          </cell>
          <cell r="G74">
            <v>9.5667623342900097</v>
          </cell>
          <cell r="H74">
            <v>11.6</v>
          </cell>
          <cell r="I74">
            <v>10.333333333333334</v>
          </cell>
          <cell r="J74">
            <v>12.142857142857142</v>
          </cell>
          <cell r="K74">
            <v>10.906355772846934</v>
          </cell>
          <cell r="L74">
            <v>10.333333333333334</v>
          </cell>
          <cell r="M74">
            <v>10.285714285714286</v>
          </cell>
          <cell r="N74">
            <v>11.658518239939825</v>
          </cell>
          <cell r="O74">
            <v>11.428571428571429</v>
          </cell>
          <cell r="P74">
            <v>12.5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10.970498808447696</v>
          </cell>
          <cell r="V74">
            <v>12.321238624276093</v>
          </cell>
          <cell r="W74" t="str">
            <v>N.A.</v>
          </cell>
          <cell r="X74">
            <v>-1.3507398158283976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48.62153</v>
          </cell>
          <cell r="W77">
            <v>3.8690000000000002</v>
          </cell>
          <cell r="X77">
            <v>-21.43403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7.6340000000000021</v>
          </cell>
          <cell r="W78">
            <v>3.923</v>
          </cell>
          <cell r="X78">
            <v>4.3659999999999979</v>
          </cell>
          <cell r="Y78">
            <v>8.077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58.76</v>
          </cell>
          <cell r="W82">
            <v>54.470999999999997</v>
          </cell>
          <cell r="X82">
            <v>-20.695999999999998</v>
          </cell>
          <cell r="Y82">
            <v>-16.406999999999996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115.01553</v>
          </cell>
          <cell r="W83">
            <v>62.262999999999998</v>
          </cell>
          <cell r="X83">
            <v>-37.764030000000005</v>
          </cell>
          <cell r="Y83">
            <v>14.988499999999995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0.75468000000000013</v>
          </cell>
          <cell r="F86">
            <v>0.7944</v>
          </cell>
          <cell r="G86">
            <v>0.92680000000000007</v>
          </cell>
          <cell r="H86">
            <v>0.76791999999999994</v>
          </cell>
          <cell r="I86">
            <v>0.82088000000000005</v>
          </cell>
          <cell r="J86">
            <v>1.1254000000000002</v>
          </cell>
          <cell r="K86">
            <v>0.76791999999999994</v>
          </cell>
          <cell r="L86">
            <v>0.82088000000000005</v>
          </cell>
          <cell r="M86">
            <v>0.95328000000000002</v>
          </cell>
          <cell r="N86">
            <v>0.82088000000000005</v>
          </cell>
          <cell r="O86">
            <v>1.0592000000000001</v>
          </cell>
          <cell r="P86">
            <v>0.99299999999999999</v>
          </cell>
          <cell r="U86">
            <v>10.605240000000002</v>
          </cell>
          <cell r="V86">
            <v>11.072921179999998</v>
          </cell>
          <cell r="W86">
            <v>14.762674000000001</v>
          </cell>
          <cell r="X86">
            <v>-0.46768117999999603</v>
          </cell>
          <cell r="Y86">
            <v>-4.1574339999999985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0.75468000000000013</v>
          </cell>
          <cell r="F91">
            <v>0.7944</v>
          </cell>
          <cell r="G91">
            <v>0.92680000000000007</v>
          </cell>
          <cell r="H91">
            <v>0.76791999999999994</v>
          </cell>
          <cell r="I91">
            <v>0.82088000000000005</v>
          </cell>
          <cell r="J91">
            <v>1.1254000000000002</v>
          </cell>
          <cell r="K91">
            <v>0.76791999999999994</v>
          </cell>
          <cell r="L91">
            <v>0.82088000000000005</v>
          </cell>
          <cell r="M91">
            <v>0.95328000000000002</v>
          </cell>
          <cell r="N91">
            <v>0.82088000000000005</v>
          </cell>
          <cell r="O91">
            <v>1.0592000000000001</v>
          </cell>
          <cell r="P91">
            <v>0.99299999999999999</v>
          </cell>
          <cell r="U91">
            <v>10.605240000000002</v>
          </cell>
          <cell r="V91">
            <v>11.072921179999998</v>
          </cell>
          <cell r="W91">
            <v>14.762674000000001</v>
          </cell>
          <cell r="X91">
            <v>-0.46768117999999603</v>
          </cell>
          <cell r="Y91">
            <v>-4.1574339999999985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30.818469663563214</v>
          </cell>
          <cell r="F94">
            <v>30.818469663563214</v>
          </cell>
          <cell r="G94">
            <v>31.918469663563215</v>
          </cell>
          <cell r="H94">
            <v>30.818469663563214</v>
          </cell>
          <cell r="I94">
            <v>30.818469663563214</v>
          </cell>
          <cell r="J94">
            <v>31.918469663563215</v>
          </cell>
          <cell r="K94">
            <v>31.471262427263216</v>
          </cell>
          <cell r="L94">
            <v>31.471262427263216</v>
          </cell>
          <cell r="M94">
            <v>32.571262427263214</v>
          </cell>
          <cell r="N94">
            <v>31.471262427263216</v>
          </cell>
          <cell r="O94">
            <v>32.571262427263214</v>
          </cell>
          <cell r="P94">
            <v>32.571262427263214</v>
          </cell>
          <cell r="T94">
            <v>0</v>
          </cell>
          <cell r="U94">
            <v>379.23839254495857</v>
          </cell>
          <cell r="V94">
            <v>474.64974999999987</v>
          </cell>
          <cell r="W94">
            <v>588.10900000000004</v>
          </cell>
          <cell r="X94">
            <v>-95.411357455041298</v>
          </cell>
          <cell r="Y94">
            <v>-208.87060745504147</v>
          </cell>
        </row>
        <row r="95">
          <cell r="A95">
            <v>67</v>
          </cell>
          <cell r="B95" t="str">
            <v>Bonus/Commission</v>
          </cell>
          <cell r="E95">
            <v>1.6555266666666666</v>
          </cell>
          <cell r="F95">
            <v>1.6555266666666666</v>
          </cell>
          <cell r="G95">
            <v>1.6555266666666666</v>
          </cell>
          <cell r="H95">
            <v>1.6555266666666666</v>
          </cell>
          <cell r="I95">
            <v>1.6555266666666666</v>
          </cell>
          <cell r="J95">
            <v>1.6555266666666666</v>
          </cell>
          <cell r="K95">
            <v>1.6555266666666666</v>
          </cell>
          <cell r="L95">
            <v>1.6555266666666666</v>
          </cell>
          <cell r="M95">
            <v>1.6555266666666666</v>
          </cell>
          <cell r="N95">
            <v>1.6555266666666666</v>
          </cell>
          <cell r="O95">
            <v>1.6555266666666666</v>
          </cell>
          <cell r="P95">
            <v>1.6555266666666666</v>
          </cell>
          <cell r="T95">
            <v>0</v>
          </cell>
          <cell r="U95">
            <v>19.866319999999998</v>
          </cell>
          <cell r="V95">
            <v>25.927974999999996</v>
          </cell>
          <cell r="W95">
            <v>50.03</v>
          </cell>
          <cell r="X95">
            <v>-6.0616549999999982</v>
          </cell>
          <cell r="Y95">
            <v>-30.163680000000003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11.432999999999998</v>
          </cell>
          <cell r="W97">
            <v>22.122</v>
          </cell>
          <cell r="X97">
            <v>-4.7969999999999979</v>
          </cell>
          <cell r="Y97">
            <v>-15.486000000000001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6.2537400000000014</v>
          </cell>
          <cell r="W98">
            <v>10.64</v>
          </cell>
          <cell r="X98">
            <v>-0.60174000000000127</v>
          </cell>
          <cell r="Y98">
            <v>-4.9880000000000004</v>
          </cell>
        </row>
        <row r="99">
          <cell r="C99">
            <v>0</v>
          </cell>
          <cell r="E99">
            <v>33.497996330229874</v>
          </cell>
          <cell r="F99">
            <v>33.497996330229874</v>
          </cell>
          <cell r="G99">
            <v>34.597996330229876</v>
          </cell>
          <cell r="H99">
            <v>33.497996330229874</v>
          </cell>
          <cell r="I99">
            <v>33.497996330229874</v>
          </cell>
          <cell r="J99">
            <v>34.597996330229876</v>
          </cell>
          <cell r="K99">
            <v>34.150789093929873</v>
          </cell>
          <cell r="L99">
            <v>34.150789093929873</v>
          </cell>
          <cell r="M99">
            <v>35.250789093929875</v>
          </cell>
          <cell r="N99">
            <v>34.150789093929873</v>
          </cell>
          <cell r="O99">
            <v>35.250789093929875</v>
          </cell>
          <cell r="P99">
            <v>35.250789093929875</v>
          </cell>
          <cell r="R99">
            <v>0</v>
          </cell>
          <cell r="S99">
            <v>0</v>
          </cell>
          <cell r="T99">
            <v>0</v>
          </cell>
          <cell r="U99">
            <v>411.39271254495856</v>
          </cell>
          <cell r="V99">
            <v>518.26446499999986</v>
          </cell>
          <cell r="W99">
            <v>670.90099999999995</v>
          </cell>
          <cell r="X99">
            <v>-106.8717524550413</v>
          </cell>
          <cell r="Y99">
            <v>-259.5082874550414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13.756609999999998</v>
          </cell>
          <cell r="W102">
            <v>15.471</v>
          </cell>
          <cell r="X102">
            <v>1.8433900000000047</v>
          </cell>
          <cell r="Y102">
            <v>0.12900000000000311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23.907093333333329</v>
          </cell>
          <cell r="W104">
            <v>24.76</v>
          </cell>
          <cell r="X104">
            <v>9.2906666666671356E-2</v>
          </cell>
          <cell r="Y104">
            <v>-0.76000000000000156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9.5634599999999992</v>
          </cell>
          <cell r="W105">
            <v>11.818</v>
          </cell>
          <cell r="X105">
            <v>2.4365400000000008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3.0898899999999991</v>
          </cell>
          <cell r="W106">
            <v>0</v>
          </cell>
          <cell r="X106">
            <v>2.9101100000000009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0.35499999999999998</v>
          </cell>
          <cell r="F108">
            <v>0.35499999999999998</v>
          </cell>
          <cell r="G108">
            <v>0.35499999999999998</v>
          </cell>
          <cell r="H108">
            <v>0.35499999999999998</v>
          </cell>
          <cell r="I108">
            <v>0.35499999999999998</v>
          </cell>
          <cell r="J108">
            <v>0.35499999999999998</v>
          </cell>
          <cell r="K108">
            <v>0.35499999999999998</v>
          </cell>
          <cell r="L108">
            <v>0.35499999999999998</v>
          </cell>
          <cell r="M108">
            <v>0.35499999999999998</v>
          </cell>
          <cell r="N108">
            <v>0.35499999999999998</v>
          </cell>
          <cell r="O108">
            <v>0.35499999999999998</v>
          </cell>
          <cell r="P108">
            <v>0.35499999999999998</v>
          </cell>
          <cell r="T108">
            <v>0</v>
          </cell>
          <cell r="U108">
            <v>4.26</v>
          </cell>
          <cell r="V108">
            <v>6.9903329400000018</v>
          </cell>
          <cell r="W108">
            <v>13.173325999999999</v>
          </cell>
          <cell r="X108">
            <v>-2.730332940000002</v>
          </cell>
          <cell r="Y108">
            <v>-8.9133259999999996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4.9004799999999999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6.1924000000000001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61.649200000000008</v>
          </cell>
          <cell r="V111">
            <v>87.973470000000006</v>
          </cell>
          <cell r="W111">
            <v>118.69</v>
          </cell>
          <cell r="X111">
            <v>-26.324269999999999</v>
          </cell>
          <cell r="Y111">
            <v>-57.04079999999999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53.609690000000001</v>
          </cell>
          <cell r="W112">
            <v>40.445</v>
          </cell>
          <cell r="X112">
            <v>-5.6096900000000005</v>
          </cell>
          <cell r="Y112">
            <v>7.5549999999999997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6.8279599999999991</v>
          </cell>
          <cell r="W113">
            <v>8.1020000000000003</v>
          </cell>
          <cell r="X113">
            <v>0.37203999999999926</v>
          </cell>
          <cell r="Y113">
            <v>-0.90200000000000191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1.075</v>
          </cell>
          <cell r="W114">
            <v>1.8140000000000001</v>
          </cell>
          <cell r="X114">
            <v>1.325</v>
          </cell>
          <cell r="Y114">
            <v>0.58599999999999985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4.5141099999999996</v>
          </cell>
          <cell r="W115">
            <v>5.0839999999999996</v>
          </cell>
          <cell r="X115">
            <v>1.4858900000000004</v>
          </cell>
          <cell r="Y115">
            <v>0.91600000000000037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0.25</v>
          </cell>
          <cell r="F117">
            <v>0.25</v>
          </cell>
          <cell r="G117">
            <v>0.25</v>
          </cell>
          <cell r="H117">
            <v>0.25</v>
          </cell>
          <cell r="I117">
            <v>0.25</v>
          </cell>
          <cell r="J117">
            <v>0.25</v>
          </cell>
          <cell r="K117">
            <v>0.25</v>
          </cell>
          <cell r="L117">
            <v>0.25</v>
          </cell>
          <cell r="M117">
            <v>0.25</v>
          </cell>
          <cell r="N117">
            <v>0.25</v>
          </cell>
          <cell r="O117">
            <v>0.25</v>
          </cell>
          <cell r="P117">
            <v>0.25</v>
          </cell>
          <cell r="T117">
            <v>0</v>
          </cell>
          <cell r="U117">
            <v>3</v>
          </cell>
          <cell r="V117">
            <v>2.2673299999999994</v>
          </cell>
          <cell r="W117">
            <v>5.5659999999999998</v>
          </cell>
          <cell r="X117">
            <v>0.7326700000000006</v>
          </cell>
          <cell r="Y117">
            <v>-2.5659999999999998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0.45997996330229879</v>
          </cell>
          <cell r="F119">
            <v>0.45997996330229879</v>
          </cell>
          <cell r="G119">
            <v>0.4709799633022988</v>
          </cell>
          <cell r="H119">
            <v>0.45997996330229879</v>
          </cell>
          <cell r="I119">
            <v>0.45997996330229879</v>
          </cell>
          <cell r="J119">
            <v>0.4709799633022988</v>
          </cell>
          <cell r="K119">
            <v>0.46650789093929884</v>
          </cell>
          <cell r="L119">
            <v>0.46650789093929884</v>
          </cell>
          <cell r="M119">
            <v>0.4775078909392988</v>
          </cell>
          <cell r="N119">
            <v>0.46650789093929884</v>
          </cell>
          <cell r="O119">
            <v>0.4775078909392988</v>
          </cell>
          <cell r="P119">
            <v>0.4775078909392988</v>
          </cell>
          <cell r="T119">
            <v>0</v>
          </cell>
          <cell r="U119">
            <v>5.6139271254495853</v>
          </cell>
          <cell r="V119">
            <v>5.7906599999999999</v>
          </cell>
          <cell r="W119">
            <v>9.5779999999999994</v>
          </cell>
          <cell r="X119">
            <v>-0.17673287455041464</v>
          </cell>
          <cell r="Y119">
            <v>-3.9640728745504141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2.5874699999999997</v>
          </cell>
          <cell r="W124">
            <v>4.9189999999999969</v>
          </cell>
          <cell r="X124">
            <v>1.0125299999999995</v>
          </cell>
          <cell r="Y124">
            <v>-1.3189999999999977</v>
          </cell>
        </row>
        <row r="125">
          <cell r="C125">
            <v>0</v>
          </cell>
          <cell r="E125">
            <v>17.665459963302297</v>
          </cell>
          <cell r="F125">
            <v>17.665459963302297</v>
          </cell>
          <cell r="G125">
            <v>17.518379963302298</v>
          </cell>
          <cell r="H125">
            <v>17.665459963302297</v>
          </cell>
          <cell r="I125">
            <v>18.957379963302301</v>
          </cell>
          <cell r="J125">
            <v>17.6764599633023</v>
          </cell>
          <cell r="K125">
            <v>17.671987890939299</v>
          </cell>
          <cell r="L125">
            <v>19.697747890939301</v>
          </cell>
          <cell r="M125">
            <v>17.682987890939298</v>
          </cell>
          <cell r="N125">
            <v>17.513907890939297</v>
          </cell>
          <cell r="O125">
            <v>17.682987890939298</v>
          </cell>
          <cell r="P125">
            <v>17.524907890939296</v>
          </cell>
          <cell r="R125">
            <v>0</v>
          </cell>
          <cell r="S125">
            <v>0</v>
          </cell>
          <cell r="T125">
            <v>0</v>
          </cell>
          <cell r="U125">
            <v>214.92312712544958</v>
          </cell>
          <cell r="V125">
            <v>237.55307627333329</v>
          </cell>
          <cell r="W125">
            <v>275.02032600000001</v>
          </cell>
          <cell r="X125">
            <v>-22.629949147883707</v>
          </cell>
          <cell r="Y125">
            <v>-60.097198874550429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2" refreshError="1">
        <row r="11">
          <cell r="A11">
            <v>1</v>
          </cell>
          <cell r="B11" t="str">
            <v>Net Film Revenue</v>
          </cell>
          <cell r="E11">
            <v>317.76</v>
          </cell>
          <cell r="F11">
            <v>331</v>
          </cell>
          <cell r="G11">
            <v>423.68</v>
          </cell>
          <cell r="H11">
            <v>297.89999999999998</v>
          </cell>
          <cell r="I11">
            <v>344.24</v>
          </cell>
          <cell r="J11">
            <v>496.5</v>
          </cell>
          <cell r="K11">
            <v>344.24</v>
          </cell>
          <cell r="L11">
            <v>357.48</v>
          </cell>
          <cell r="M11">
            <v>397.2</v>
          </cell>
          <cell r="N11">
            <v>337.62</v>
          </cell>
          <cell r="O11">
            <v>390.58</v>
          </cell>
          <cell r="P11">
            <v>430.3</v>
          </cell>
          <cell r="Q11">
            <v>0</v>
          </cell>
          <cell r="T11">
            <v>0</v>
          </cell>
          <cell r="U11">
            <v>4468.5</v>
          </cell>
          <cell r="V11">
            <v>4654.9493000000002</v>
          </cell>
          <cell r="W11">
            <v>6780.2759999999998</v>
          </cell>
          <cell r="X11">
            <v>-186.44930000000113</v>
          </cell>
          <cell r="Y11">
            <v>-2311.7760000000007</v>
          </cell>
        </row>
        <row r="12">
          <cell r="A12">
            <v>2</v>
          </cell>
          <cell r="B12" t="str">
            <v>Concession Sales</v>
          </cell>
          <cell r="E12">
            <v>57.6</v>
          </cell>
          <cell r="F12">
            <v>60</v>
          </cell>
          <cell r="G12">
            <v>76.8</v>
          </cell>
          <cell r="H12">
            <v>54</v>
          </cell>
          <cell r="I12">
            <v>62.4</v>
          </cell>
          <cell r="J12">
            <v>90</v>
          </cell>
          <cell r="K12">
            <v>62.4</v>
          </cell>
          <cell r="L12">
            <v>64.8</v>
          </cell>
          <cell r="M12">
            <v>72</v>
          </cell>
          <cell r="N12">
            <v>61.2</v>
          </cell>
          <cell r="O12">
            <v>70.8</v>
          </cell>
          <cell r="P12">
            <v>78</v>
          </cell>
          <cell r="T12">
            <v>0</v>
          </cell>
          <cell r="U12">
            <v>810</v>
          </cell>
          <cell r="V12">
            <v>791.82263</v>
          </cell>
          <cell r="W12">
            <v>1057.2180000000001</v>
          </cell>
          <cell r="X12">
            <v>18.177369999999883</v>
          </cell>
          <cell r="Y12">
            <v>-247.21800000000019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12</v>
          </cell>
          <cell r="F14">
            <v>12</v>
          </cell>
          <cell r="G14">
            <v>16</v>
          </cell>
          <cell r="H14">
            <v>10</v>
          </cell>
          <cell r="I14">
            <v>12</v>
          </cell>
          <cell r="J14">
            <v>15</v>
          </cell>
          <cell r="K14">
            <v>10</v>
          </cell>
          <cell r="L14">
            <v>15</v>
          </cell>
          <cell r="M14">
            <v>12</v>
          </cell>
          <cell r="N14">
            <v>10</v>
          </cell>
          <cell r="O14">
            <v>12</v>
          </cell>
          <cell r="P14">
            <v>15</v>
          </cell>
          <cell r="T14">
            <v>0</v>
          </cell>
          <cell r="U14">
            <v>151</v>
          </cell>
          <cell r="V14">
            <v>168.21816999999999</v>
          </cell>
          <cell r="W14">
            <v>200.64500000000001</v>
          </cell>
          <cell r="X14">
            <v>-17.218169999999986</v>
          </cell>
          <cell r="Y14">
            <v>-49.645000000000003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288.80450999999999</v>
          </cell>
          <cell r="W15">
            <v>260.94299999999998</v>
          </cell>
          <cell r="X15">
            <v>-54.804509999999993</v>
          </cell>
          <cell r="Y15">
            <v>-26.942999999999984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6.4376250000000006</v>
          </cell>
          <cell r="F16">
            <v>6.4376250000000006</v>
          </cell>
          <cell r="G16">
            <v>6.4376250000000006</v>
          </cell>
          <cell r="H16">
            <v>6.4376250000000006</v>
          </cell>
          <cell r="I16">
            <v>6.4376250000000006</v>
          </cell>
          <cell r="J16">
            <v>6.4376250000000006</v>
          </cell>
          <cell r="K16">
            <v>6.4376250000000006</v>
          </cell>
          <cell r="L16">
            <v>6.4376250000000006</v>
          </cell>
          <cell r="M16">
            <v>6.4376250000000006</v>
          </cell>
          <cell r="N16">
            <v>6.4376250000000006</v>
          </cell>
          <cell r="O16">
            <v>6.4376250000000006</v>
          </cell>
          <cell r="P16">
            <v>6.4376250000000006</v>
          </cell>
          <cell r="R16">
            <v>0</v>
          </cell>
          <cell r="S16">
            <v>0</v>
          </cell>
          <cell r="T16">
            <v>0</v>
          </cell>
          <cell r="U16">
            <v>77.251499999999979</v>
          </cell>
          <cell r="V16">
            <v>121.23273</v>
          </cell>
          <cell r="W16">
            <v>86.550999999999988</v>
          </cell>
          <cell r="X16">
            <v>-43.981230000000025</v>
          </cell>
          <cell r="Y16">
            <v>-9.299500000000009</v>
          </cell>
        </row>
        <row r="17">
          <cell r="B17" t="str">
            <v>TOTAL REVENUE</v>
          </cell>
          <cell r="C17">
            <v>0</v>
          </cell>
          <cell r="E17">
            <v>413.29762500000004</v>
          </cell>
          <cell r="F17">
            <v>428.93762500000003</v>
          </cell>
          <cell r="G17">
            <v>542.41762500000004</v>
          </cell>
          <cell r="H17">
            <v>387.837625</v>
          </cell>
          <cell r="I17">
            <v>444.57762500000001</v>
          </cell>
          <cell r="J17">
            <v>627.43762500000003</v>
          </cell>
          <cell r="K17">
            <v>442.57762500000001</v>
          </cell>
          <cell r="L17">
            <v>463.21762500000006</v>
          </cell>
          <cell r="M17">
            <v>507.13762500000001</v>
          </cell>
          <cell r="N17">
            <v>434.75762500000002</v>
          </cell>
          <cell r="O17">
            <v>499.31762500000002</v>
          </cell>
          <cell r="P17">
            <v>549.23762499999998</v>
          </cell>
          <cell r="R17">
            <v>0</v>
          </cell>
          <cell r="S17">
            <v>0</v>
          </cell>
          <cell r="T17">
            <v>0</v>
          </cell>
          <cell r="U17">
            <v>5740.7515000000003</v>
          </cell>
          <cell r="V17">
            <v>6025.0273399999996</v>
          </cell>
          <cell r="W17">
            <v>8385.6329999999998</v>
          </cell>
          <cell r="X17">
            <v>-284.27583999999933</v>
          </cell>
          <cell r="Y17">
            <v>-2644.8814999999995</v>
          </cell>
        </row>
        <row r="19">
          <cell r="A19">
            <v>7</v>
          </cell>
          <cell r="B19" t="str">
            <v>Film Hire</v>
          </cell>
          <cell r="E19">
            <v>147.75839999999999</v>
          </cell>
          <cell r="F19">
            <v>153.91499999999999</v>
          </cell>
          <cell r="G19">
            <v>197.0112</v>
          </cell>
          <cell r="H19">
            <v>138.52349999999998</v>
          </cell>
          <cell r="I19">
            <v>160.07160000000002</v>
          </cell>
          <cell r="J19">
            <v>230.8725</v>
          </cell>
          <cell r="K19">
            <v>160.07160000000002</v>
          </cell>
          <cell r="L19">
            <v>166.22820000000002</v>
          </cell>
          <cell r="M19">
            <v>184.69800000000001</v>
          </cell>
          <cell r="N19">
            <v>156.9933</v>
          </cell>
          <cell r="O19">
            <v>181.61969999999999</v>
          </cell>
          <cell r="P19">
            <v>200.08950000000002</v>
          </cell>
          <cell r="U19">
            <v>2077.8525</v>
          </cell>
          <cell r="V19">
            <v>2163.2345749999999</v>
          </cell>
          <cell r="W19">
            <v>3170.377</v>
          </cell>
          <cell r="X19">
            <v>-85.382074999999986</v>
          </cell>
          <cell r="Y19">
            <v>-1092.5245</v>
          </cell>
        </row>
        <row r="20">
          <cell r="A20">
            <v>8</v>
          </cell>
          <cell r="B20" t="str">
            <v>Concession Cost</v>
          </cell>
          <cell r="E20">
            <v>12.671999999999999</v>
          </cell>
          <cell r="F20">
            <v>13.2</v>
          </cell>
          <cell r="G20">
            <v>16.896000000000001</v>
          </cell>
          <cell r="H20">
            <v>11.88</v>
          </cell>
          <cell r="I20">
            <v>13.728</v>
          </cell>
          <cell r="J20">
            <v>19.8</v>
          </cell>
          <cell r="K20">
            <v>13.728</v>
          </cell>
          <cell r="L20">
            <v>14.256</v>
          </cell>
          <cell r="M20">
            <v>15.84</v>
          </cell>
          <cell r="N20">
            <v>13.463999999999999</v>
          </cell>
          <cell r="O20">
            <v>15.575999999999999</v>
          </cell>
          <cell r="P20">
            <v>17.16</v>
          </cell>
          <cell r="T20">
            <v>0</v>
          </cell>
          <cell r="U20">
            <v>178.2</v>
          </cell>
          <cell r="V20">
            <v>166.74259999999998</v>
          </cell>
          <cell r="W20">
            <v>267.28199999999998</v>
          </cell>
          <cell r="X20">
            <v>11.457400000000007</v>
          </cell>
          <cell r="Y20">
            <v>-89.081999999999994</v>
          </cell>
        </row>
        <row r="21">
          <cell r="A21">
            <v>9</v>
          </cell>
          <cell r="B21" t="str">
            <v>Less Concession Rebates</v>
          </cell>
          <cell r="E21">
            <v>-1.44</v>
          </cell>
          <cell r="F21">
            <v>-1.5</v>
          </cell>
          <cell r="G21">
            <v>-1.92</v>
          </cell>
          <cell r="H21">
            <v>-1.35</v>
          </cell>
          <cell r="I21">
            <v>-1.56</v>
          </cell>
          <cell r="J21">
            <v>-2.25</v>
          </cell>
          <cell r="K21">
            <v>-1.56</v>
          </cell>
          <cell r="L21">
            <v>-1.62</v>
          </cell>
          <cell r="M21">
            <v>-1.8</v>
          </cell>
          <cell r="N21">
            <v>-1.53</v>
          </cell>
          <cell r="O21">
            <v>-1.77</v>
          </cell>
          <cell r="P21">
            <v>-1.95</v>
          </cell>
          <cell r="U21">
            <v>-20.25</v>
          </cell>
          <cell r="V21">
            <v>-25.43</v>
          </cell>
          <cell r="W21">
            <v>-48.585000000000001</v>
          </cell>
          <cell r="X21">
            <v>5.18</v>
          </cell>
          <cell r="Y21">
            <v>28.335000000000001</v>
          </cell>
        </row>
        <row r="22">
          <cell r="A22">
            <v>10</v>
          </cell>
          <cell r="B22" t="str">
            <v>Advertising Cost</v>
          </cell>
          <cell r="E22">
            <v>7.3084799999999994</v>
          </cell>
          <cell r="F22">
            <v>7.6129999999999995</v>
          </cell>
          <cell r="G22">
            <v>9.7446400000000004</v>
          </cell>
          <cell r="H22">
            <v>6.8516999999999992</v>
          </cell>
          <cell r="I22">
            <v>7.9175199999999997</v>
          </cell>
          <cell r="J22">
            <v>11.419499999999999</v>
          </cell>
          <cell r="K22">
            <v>7.9175199999999997</v>
          </cell>
          <cell r="L22">
            <v>8.2220399999999998</v>
          </cell>
          <cell r="M22">
            <v>9.1356000000000002</v>
          </cell>
          <cell r="N22">
            <v>7.7652599999999996</v>
          </cell>
          <cell r="O22">
            <v>8.9833400000000001</v>
          </cell>
          <cell r="P22">
            <v>9.8969000000000005</v>
          </cell>
          <cell r="T22">
            <v>0</v>
          </cell>
          <cell r="U22">
            <v>102.77549999999998</v>
          </cell>
          <cell r="V22">
            <v>114.00804500000001</v>
          </cell>
          <cell r="W22">
            <v>147.23500000000001</v>
          </cell>
          <cell r="X22">
            <v>-11.23254500000003</v>
          </cell>
          <cell r="Y22">
            <v>-44.459500000000034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0.63551999999999997</v>
          </cell>
          <cell r="F23">
            <v>0.66200000000000003</v>
          </cell>
          <cell r="G23">
            <v>0.84736</v>
          </cell>
          <cell r="H23">
            <v>0.5958</v>
          </cell>
          <cell r="I23">
            <v>0.68847999999999998</v>
          </cell>
          <cell r="J23">
            <v>0.99299999999999999</v>
          </cell>
          <cell r="K23">
            <v>0.68847999999999998</v>
          </cell>
          <cell r="L23">
            <v>0.71496000000000004</v>
          </cell>
          <cell r="M23">
            <v>0.7944</v>
          </cell>
          <cell r="N23">
            <v>0.67524000000000006</v>
          </cell>
          <cell r="O23">
            <v>0.78115999999999997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8.9370000000000012</v>
          </cell>
          <cell r="V23">
            <v>9.3098986000000004</v>
          </cell>
          <cell r="W23">
            <v>13.560551999999999</v>
          </cell>
          <cell r="X23">
            <v>-0.37289859999999919</v>
          </cell>
          <cell r="Y23">
            <v>-4.6235519999999983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31.82965695689655</v>
          </cell>
          <cell r="F24">
            <v>31.82965695689655</v>
          </cell>
          <cell r="G24">
            <v>31.82965695689655</v>
          </cell>
          <cell r="H24">
            <v>31.82965695689655</v>
          </cell>
          <cell r="I24">
            <v>31.82965695689655</v>
          </cell>
          <cell r="J24">
            <v>31.82965695689655</v>
          </cell>
          <cell r="K24">
            <v>32.483311881896547</v>
          </cell>
          <cell r="L24">
            <v>32.483311881896547</v>
          </cell>
          <cell r="M24">
            <v>32.483311881896547</v>
          </cell>
          <cell r="N24">
            <v>32.483311881896547</v>
          </cell>
          <cell r="O24">
            <v>32.483311881896547</v>
          </cell>
          <cell r="P24">
            <v>32.483311881896547</v>
          </cell>
          <cell r="R24">
            <v>0</v>
          </cell>
          <cell r="S24">
            <v>0</v>
          </cell>
          <cell r="T24">
            <v>0</v>
          </cell>
          <cell r="U24">
            <v>385.87781303275858</v>
          </cell>
          <cell r="V24">
            <v>467.71003666666684</v>
          </cell>
          <cell r="W24">
            <v>659.72299999999996</v>
          </cell>
          <cell r="X24">
            <v>-81.832223633908256</v>
          </cell>
          <cell r="Y24">
            <v>-273.84518696724137</v>
          </cell>
        </row>
        <row r="25">
          <cell r="B25" t="str">
            <v>TOTAL COST</v>
          </cell>
          <cell r="C25">
            <v>0</v>
          </cell>
          <cell r="E25">
            <v>198.76405695689655</v>
          </cell>
          <cell r="F25">
            <v>205.71965695689656</v>
          </cell>
          <cell r="G25">
            <v>254.40885695689656</v>
          </cell>
          <cell r="H25">
            <v>188.33065695689652</v>
          </cell>
          <cell r="I25">
            <v>212.67525695689656</v>
          </cell>
          <cell r="J25">
            <v>292.66465695689652</v>
          </cell>
          <cell r="K25">
            <v>213.32891188189657</v>
          </cell>
          <cell r="L25">
            <v>220.28451188189655</v>
          </cell>
          <cell r="M25">
            <v>241.15131188189656</v>
          </cell>
          <cell r="N25">
            <v>209.85111188189657</v>
          </cell>
          <cell r="O25">
            <v>237.67351188189653</v>
          </cell>
          <cell r="P25">
            <v>258.54031188189657</v>
          </cell>
          <cell r="R25">
            <v>0</v>
          </cell>
          <cell r="S25">
            <v>0</v>
          </cell>
          <cell r="T25">
            <v>0</v>
          </cell>
          <cell r="U25">
            <v>2733.392813032759</v>
          </cell>
          <cell r="V25">
            <v>2895.575155266667</v>
          </cell>
          <cell r="W25">
            <v>4209.5925520000001</v>
          </cell>
          <cell r="X25">
            <v>-162.182342233908</v>
          </cell>
          <cell r="Y25">
            <v>-1476.199738967241</v>
          </cell>
        </row>
        <row r="27">
          <cell r="B27" t="str">
            <v>GROSS MARGIN</v>
          </cell>
          <cell r="C27">
            <v>0</v>
          </cell>
          <cell r="E27">
            <v>214.53356804310349</v>
          </cell>
          <cell r="F27">
            <v>223.21796804310347</v>
          </cell>
          <cell r="G27">
            <v>288.00876804310349</v>
          </cell>
          <cell r="H27">
            <v>199.50696804310348</v>
          </cell>
          <cell r="I27">
            <v>231.90236804310345</v>
          </cell>
          <cell r="J27">
            <v>334.7729680431035</v>
          </cell>
          <cell r="K27">
            <v>229.24871311810344</v>
          </cell>
          <cell r="L27">
            <v>242.93311311810351</v>
          </cell>
          <cell r="M27">
            <v>265.98631311810345</v>
          </cell>
          <cell r="N27">
            <v>224.90651311810345</v>
          </cell>
          <cell r="O27">
            <v>261.64411311810352</v>
          </cell>
          <cell r="P27">
            <v>290.69731311810341</v>
          </cell>
          <cell r="R27">
            <v>0</v>
          </cell>
          <cell r="S27">
            <v>0</v>
          </cell>
          <cell r="T27">
            <v>0</v>
          </cell>
          <cell r="U27">
            <v>3007.3586869672413</v>
          </cell>
          <cell r="V27">
            <v>3129.4521847333326</v>
          </cell>
          <cell r="W27">
            <v>4176.0404479999997</v>
          </cell>
          <cell r="X27">
            <v>-122.09349776609133</v>
          </cell>
          <cell r="Y27">
            <v>-1168.6817610327585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95.525500000000008</v>
          </cell>
          <cell r="F29">
            <v>95.525500000000008</v>
          </cell>
          <cell r="G29">
            <v>95.525500000000008</v>
          </cell>
          <cell r="H29">
            <v>95.525500000000008</v>
          </cell>
          <cell r="I29">
            <v>95.525500000000008</v>
          </cell>
          <cell r="J29">
            <v>95.525500000000008</v>
          </cell>
          <cell r="K29">
            <v>95.525500000000008</v>
          </cell>
          <cell r="L29">
            <v>95.525500000000008</v>
          </cell>
          <cell r="M29">
            <v>95.525500000000008</v>
          </cell>
          <cell r="N29">
            <v>95.525500000000008</v>
          </cell>
          <cell r="O29">
            <v>95.525500000000008</v>
          </cell>
          <cell r="P29">
            <v>95.525500000000008</v>
          </cell>
          <cell r="T29">
            <v>0</v>
          </cell>
          <cell r="U29">
            <v>1146.3059999999998</v>
          </cell>
          <cell r="V29">
            <v>1146.59656</v>
          </cell>
          <cell r="W29">
            <v>1157.9059999999999</v>
          </cell>
          <cell r="X29">
            <v>-0.29056000000014137</v>
          </cell>
          <cell r="Y29">
            <v>-11.600000000000136</v>
          </cell>
        </row>
        <row r="30">
          <cell r="A30">
            <v>14</v>
          </cell>
          <cell r="B30" t="str">
            <v>Light, Heat and Power</v>
          </cell>
          <cell r="E30">
            <v>13.4</v>
          </cell>
          <cell r="F30">
            <v>13.4</v>
          </cell>
          <cell r="G30">
            <v>13.4</v>
          </cell>
          <cell r="H30">
            <v>13.4</v>
          </cell>
          <cell r="I30">
            <v>13.4</v>
          </cell>
          <cell r="J30">
            <v>13.4</v>
          </cell>
          <cell r="K30">
            <v>13.4</v>
          </cell>
          <cell r="L30">
            <v>13.4</v>
          </cell>
          <cell r="M30">
            <v>13.4</v>
          </cell>
          <cell r="N30">
            <v>13.4</v>
          </cell>
          <cell r="O30">
            <v>13.4</v>
          </cell>
          <cell r="P30">
            <v>13.4</v>
          </cell>
          <cell r="T30">
            <v>0</v>
          </cell>
          <cell r="U30">
            <v>160.80000000000001</v>
          </cell>
          <cell r="V30">
            <v>162.47427999999999</v>
          </cell>
          <cell r="W30">
            <v>187.61699999999999</v>
          </cell>
          <cell r="X30">
            <v>-1.6742799999999534</v>
          </cell>
          <cell r="Y30">
            <v>-26.81699999999995</v>
          </cell>
        </row>
        <row r="31">
          <cell r="A31">
            <v>15</v>
          </cell>
          <cell r="B31" t="str">
            <v>Repair &amp; Maintenance</v>
          </cell>
          <cell r="E31">
            <v>10.536</v>
          </cell>
          <cell r="F31">
            <v>10.536</v>
          </cell>
          <cell r="G31">
            <v>15.536</v>
          </cell>
          <cell r="H31">
            <v>15.536</v>
          </cell>
          <cell r="I31">
            <v>10.536</v>
          </cell>
          <cell r="J31">
            <v>10.536</v>
          </cell>
          <cell r="K31">
            <v>10.536</v>
          </cell>
          <cell r="L31">
            <v>10.536</v>
          </cell>
          <cell r="M31">
            <v>52.536000000000001</v>
          </cell>
          <cell r="N31">
            <v>10.536</v>
          </cell>
          <cell r="O31">
            <v>10.536</v>
          </cell>
          <cell r="P31">
            <v>10.536</v>
          </cell>
          <cell r="T31">
            <v>0</v>
          </cell>
          <cell r="U31">
            <v>178.43200000000002</v>
          </cell>
          <cell r="V31">
            <v>146.07933666666668</v>
          </cell>
          <cell r="W31">
            <v>222.77800000000002</v>
          </cell>
          <cell r="X31">
            <v>32.352663333333339</v>
          </cell>
          <cell r="Y31">
            <v>-44.346000000000004</v>
          </cell>
        </row>
        <row r="32">
          <cell r="A32">
            <v>16</v>
          </cell>
          <cell r="B32" t="str">
            <v>Common Area Maintenance</v>
          </cell>
          <cell r="E32">
            <v>23.380500000000001</v>
          </cell>
          <cell r="F32">
            <v>23.380500000000001</v>
          </cell>
          <cell r="G32">
            <v>23.380500000000001</v>
          </cell>
          <cell r="H32">
            <v>23.380500000000001</v>
          </cell>
          <cell r="I32">
            <v>23.380500000000001</v>
          </cell>
          <cell r="J32">
            <v>23.380500000000001</v>
          </cell>
          <cell r="K32">
            <v>23.380500000000001</v>
          </cell>
          <cell r="L32">
            <v>23.380500000000001</v>
          </cell>
          <cell r="M32">
            <v>23.380500000000001</v>
          </cell>
          <cell r="N32">
            <v>23.380500000000001</v>
          </cell>
          <cell r="O32">
            <v>23.380500000000001</v>
          </cell>
          <cell r="P32">
            <v>23.380500000000001</v>
          </cell>
          <cell r="T32">
            <v>0</v>
          </cell>
          <cell r="U32">
            <v>280.56600000000003</v>
          </cell>
          <cell r="V32">
            <v>280.56414000000007</v>
          </cell>
          <cell r="W32">
            <v>276.94799999999998</v>
          </cell>
          <cell r="X32">
            <v>1.8599999999651118E-3</v>
          </cell>
          <cell r="Y32">
            <v>3.6180000000000518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17.224726569568965</v>
          </cell>
          <cell r="F33">
            <v>17.413206569568967</v>
          </cell>
          <cell r="G33">
            <v>17.255126569568965</v>
          </cell>
          <cell r="H33">
            <v>17.413206569568967</v>
          </cell>
          <cell r="I33">
            <v>20.255126569568969</v>
          </cell>
          <cell r="J33">
            <v>17.413206569568967</v>
          </cell>
          <cell r="K33">
            <v>17.419743118818968</v>
          </cell>
          <cell r="L33">
            <v>19.445503118818966</v>
          </cell>
          <cell r="M33">
            <v>17.419743118818968</v>
          </cell>
          <cell r="N33">
            <v>17.261663118818966</v>
          </cell>
          <cell r="O33">
            <v>17.419743118818968</v>
          </cell>
          <cell r="P33">
            <v>17.261663118818966</v>
          </cell>
          <cell r="R33">
            <v>0</v>
          </cell>
          <cell r="S33">
            <v>0</v>
          </cell>
          <cell r="T33">
            <v>0</v>
          </cell>
          <cell r="U33">
            <v>213.20265813032759</v>
          </cell>
          <cell r="V33">
            <v>253.71766661333336</v>
          </cell>
          <cell r="W33">
            <v>305.630448</v>
          </cell>
          <cell r="X33">
            <v>-40.515008483005772</v>
          </cell>
          <cell r="Y33">
            <v>-92.427789869672409</v>
          </cell>
        </row>
        <row r="35">
          <cell r="B35" t="str">
            <v>Total Overhead Expenses</v>
          </cell>
          <cell r="C35">
            <v>0</v>
          </cell>
          <cell r="E35">
            <v>160.06672656956897</v>
          </cell>
          <cell r="F35">
            <v>160.25520656956897</v>
          </cell>
          <cell r="G35">
            <v>165.09712656956899</v>
          </cell>
          <cell r="H35">
            <v>165.25520656956897</v>
          </cell>
          <cell r="I35">
            <v>163.09712656956899</v>
          </cell>
          <cell r="J35">
            <v>160.25520656956897</v>
          </cell>
          <cell r="K35">
            <v>160.26174311881897</v>
          </cell>
          <cell r="L35">
            <v>162.28750311881899</v>
          </cell>
          <cell r="M35">
            <v>202.26174311881897</v>
          </cell>
          <cell r="N35">
            <v>160.10366311881899</v>
          </cell>
          <cell r="O35">
            <v>160.26174311881897</v>
          </cell>
          <cell r="P35">
            <v>160.10366311881899</v>
          </cell>
          <cell r="R35">
            <v>0</v>
          </cell>
          <cell r="S35">
            <v>0</v>
          </cell>
          <cell r="T35">
            <v>0</v>
          </cell>
          <cell r="U35">
            <v>1979.3066581303276</v>
          </cell>
          <cell r="V35">
            <v>1989.4319832799999</v>
          </cell>
          <cell r="W35">
            <v>2150.8794479999997</v>
          </cell>
          <cell r="X35">
            <v>-10.125325149672335</v>
          </cell>
          <cell r="Y35">
            <v>-171.57278986967208</v>
          </cell>
        </row>
        <row r="37">
          <cell r="B37" t="str">
            <v>E.B.I.T.D.</v>
          </cell>
          <cell r="C37">
            <v>0</v>
          </cell>
          <cell r="E37">
            <v>54.466841473534515</v>
          </cell>
          <cell r="F37">
            <v>62.962761473534499</v>
          </cell>
          <cell r="G37">
            <v>122.9116414735345</v>
          </cell>
          <cell r="H37">
            <v>34.251761473534515</v>
          </cell>
          <cell r="I37">
            <v>68.805241473534466</v>
          </cell>
          <cell r="J37">
            <v>174.51776147353453</v>
          </cell>
          <cell r="K37">
            <v>68.986969999284469</v>
          </cell>
          <cell r="L37">
            <v>80.645609999284517</v>
          </cell>
          <cell r="M37">
            <v>63.724569999284483</v>
          </cell>
          <cell r="N37">
            <v>64.802849999284462</v>
          </cell>
          <cell r="O37">
            <v>101.38236999928455</v>
          </cell>
          <cell r="P37">
            <v>130.59364999928442</v>
          </cell>
          <cell r="R37">
            <v>0</v>
          </cell>
          <cell r="S37">
            <v>0</v>
          </cell>
          <cell r="T37">
            <v>0</v>
          </cell>
          <cell r="U37">
            <v>1028.0520288369137</v>
          </cell>
          <cell r="V37">
            <v>1140.0202014533327</v>
          </cell>
          <cell r="W37">
            <v>2025.1610000000001</v>
          </cell>
          <cell r="X37">
            <v>-111.968172616419</v>
          </cell>
          <cell r="Y37">
            <v>-997.10897116308638</v>
          </cell>
        </row>
        <row r="39">
          <cell r="A39">
            <v>18</v>
          </cell>
          <cell r="B39" t="str">
            <v>Depreciation</v>
          </cell>
          <cell r="E39">
            <v>32.664836111111114</v>
          </cell>
          <cell r="F39">
            <v>32.664836111111114</v>
          </cell>
          <cell r="G39">
            <v>32.664836111111114</v>
          </cell>
          <cell r="H39">
            <v>32.664836111111114</v>
          </cell>
          <cell r="I39">
            <v>32.664836111111114</v>
          </cell>
          <cell r="J39">
            <v>32.664836111111114</v>
          </cell>
          <cell r="K39">
            <v>33.641502777777781</v>
          </cell>
          <cell r="L39">
            <v>33.641502777777781</v>
          </cell>
          <cell r="M39">
            <v>33.641502777777781</v>
          </cell>
          <cell r="N39">
            <v>33.641502777777781</v>
          </cell>
          <cell r="O39">
            <v>33.641502777777781</v>
          </cell>
          <cell r="P39">
            <v>33.641502777777781</v>
          </cell>
          <cell r="T39">
            <v>0</v>
          </cell>
          <cell r="U39">
            <v>397.83803333333333</v>
          </cell>
          <cell r="V39">
            <v>392.34369657407404</v>
          </cell>
          <cell r="W39">
            <v>383.59</v>
          </cell>
          <cell r="X39">
            <v>5.4943367592592836</v>
          </cell>
          <cell r="Y39">
            <v>14.248033333333296</v>
          </cell>
        </row>
        <row r="40">
          <cell r="A40">
            <v>19</v>
          </cell>
          <cell r="B40" t="str">
            <v>Fixed Assets Written Off</v>
          </cell>
          <cell r="E40">
            <v>5.8293400000000002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5.8293400000000002</v>
          </cell>
          <cell r="V40">
            <v>22.727</v>
          </cell>
          <cell r="W40">
            <v>183.446</v>
          </cell>
          <cell r="X40">
            <v>-16.897660000000002</v>
          </cell>
          <cell r="Y40">
            <v>-177.61666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175.00614948356167</v>
          </cell>
          <cell r="W41">
            <v>197.39400000000001</v>
          </cell>
          <cell r="X41">
            <v>-175.00614948356167</v>
          </cell>
          <cell r="Y41">
            <v>-197.39400000000001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2.7230799999999999</v>
          </cell>
          <cell r="W43">
            <v>0.90700000000000003</v>
          </cell>
          <cell r="X43">
            <v>-2.7230799999999999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15.972665362423401</v>
          </cell>
          <cell r="F44">
            <v>30.297925362423385</v>
          </cell>
          <cell r="G44">
            <v>90.246805362423387</v>
          </cell>
          <cell r="H44">
            <v>1.5869253624234005</v>
          </cell>
          <cell r="I44">
            <v>36.140405362423351</v>
          </cell>
          <cell r="J44">
            <v>141.85292536242343</v>
          </cell>
          <cell r="K44">
            <v>35.345467221506688</v>
          </cell>
          <cell r="L44">
            <v>47.004107221506736</v>
          </cell>
          <cell r="M44">
            <v>30.083067221506703</v>
          </cell>
          <cell r="N44">
            <v>31.161347221506681</v>
          </cell>
          <cell r="O44">
            <v>67.740867221506761</v>
          </cell>
          <cell r="P44">
            <v>96.952147221506635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624.38465550358035</v>
          </cell>
          <cell r="V44">
            <v>552.66643539569691</v>
          </cell>
          <cell r="W44">
            <v>1261.6379999999999</v>
          </cell>
          <cell r="X44">
            <v>71.71822010788344</v>
          </cell>
          <cell r="Y44">
            <v>-637.25334449641957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15.972665362423401</v>
          </cell>
          <cell r="F50">
            <v>30.297925362423385</v>
          </cell>
          <cell r="G50">
            <v>90.246805362423387</v>
          </cell>
          <cell r="H50">
            <v>1.5869253624234005</v>
          </cell>
          <cell r="I50">
            <v>36.140405362423351</v>
          </cell>
          <cell r="J50">
            <v>141.85292536242343</v>
          </cell>
          <cell r="K50">
            <v>35.345467221506688</v>
          </cell>
          <cell r="L50">
            <v>47.004107221506736</v>
          </cell>
          <cell r="M50">
            <v>30.083067221506703</v>
          </cell>
          <cell r="N50">
            <v>31.161347221506681</v>
          </cell>
          <cell r="O50">
            <v>67.740867221506761</v>
          </cell>
          <cell r="P50">
            <v>96.952147221506635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624.38465550358035</v>
          </cell>
          <cell r="V50">
            <v>552.66643539569691</v>
          </cell>
          <cell r="W50">
            <v>1261.6379999999999</v>
          </cell>
          <cell r="X50">
            <v>71.71822010788344</v>
          </cell>
          <cell r="Y50">
            <v>-637.25334449641957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47.04</v>
          </cell>
          <cell r="F54">
            <v>49</v>
          </cell>
          <cell r="G54">
            <v>62.72</v>
          </cell>
          <cell r="H54">
            <v>44.1</v>
          </cell>
          <cell r="I54">
            <v>50.96</v>
          </cell>
          <cell r="J54">
            <v>73.5</v>
          </cell>
          <cell r="K54">
            <v>50.96</v>
          </cell>
          <cell r="L54">
            <v>52.92</v>
          </cell>
          <cell r="M54">
            <v>58.8</v>
          </cell>
          <cell r="N54">
            <v>49.98</v>
          </cell>
          <cell r="O54">
            <v>57.82</v>
          </cell>
          <cell r="P54">
            <v>63.7</v>
          </cell>
          <cell r="T54">
            <v>0</v>
          </cell>
          <cell r="U54">
            <v>661.5</v>
          </cell>
          <cell r="V54">
            <v>701</v>
          </cell>
          <cell r="W54">
            <v>1003.141</v>
          </cell>
          <cell r="X54">
            <v>-39.499999999999886</v>
          </cell>
          <cell r="Y54">
            <v>-341.64099999999985</v>
          </cell>
        </row>
        <row r="55">
          <cell r="A55">
            <v>28</v>
          </cell>
          <cell r="B55" t="str">
            <v>Admissions</v>
          </cell>
          <cell r="E55">
            <v>48</v>
          </cell>
          <cell r="F55">
            <v>50</v>
          </cell>
          <cell r="G55">
            <v>64</v>
          </cell>
          <cell r="H55">
            <v>45</v>
          </cell>
          <cell r="I55">
            <v>52</v>
          </cell>
          <cell r="J55">
            <v>75</v>
          </cell>
          <cell r="K55">
            <v>52</v>
          </cell>
          <cell r="L55">
            <v>54</v>
          </cell>
          <cell r="M55">
            <v>60</v>
          </cell>
          <cell r="N55">
            <v>51</v>
          </cell>
          <cell r="O55">
            <v>59</v>
          </cell>
          <cell r="P55">
            <v>65</v>
          </cell>
          <cell r="T55">
            <v>0</v>
          </cell>
          <cell r="U55">
            <v>675</v>
          </cell>
          <cell r="V55">
            <v>701</v>
          </cell>
          <cell r="W55">
            <v>1003.141</v>
          </cell>
          <cell r="X55">
            <v>-26</v>
          </cell>
          <cell r="Y55">
            <v>-328.14099999999996</v>
          </cell>
        </row>
        <row r="56">
          <cell r="B56" t="str">
            <v>Utilisation Rate</v>
          </cell>
          <cell r="E56">
            <v>0.20748322843903452</v>
          </cell>
          <cell r="F56">
            <v>0.21612836295732762</v>
          </cell>
          <cell r="G56">
            <v>0.22131544366830347</v>
          </cell>
          <cell r="H56">
            <v>0.19451552666159486</v>
          </cell>
          <cell r="I56">
            <v>0.22477349747562073</v>
          </cell>
          <cell r="J56">
            <v>0.25935403554879316</v>
          </cell>
          <cell r="K56">
            <v>0.22477349747562073</v>
          </cell>
          <cell r="L56">
            <v>0.23341863199391383</v>
          </cell>
          <cell r="M56">
            <v>0.20748322843903452</v>
          </cell>
          <cell r="N56">
            <v>0.22045093021647416</v>
          </cell>
          <cell r="O56">
            <v>0.20402517463171727</v>
          </cell>
          <cell r="P56">
            <v>0.2809668718445259</v>
          </cell>
          <cell r="U56">
            <v>0.22444099230184023</v>
          </cell>
          <cell r="V56">
            <v>0.23308612682013333</v>
          </cell>
          <cell r="W56">
            <v>0.31687209390478116</v>
          </cell>
          <cell r="X56">
            <v>-8.6451345182931016E-3</v>
          </cell>
          <cell r="Y56">
            <v>-9.2431101602940935E-2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Q57">
            <v>0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6.6404412268188304</v>
          </cell>
          <cell r="W57">
            <v>6.7590458370259014</v>
          </cell>
          <cell r="X57">
            <v>-2.0441226818832092E-2</v>
          </cell>
          <cell r="Y57">
            <v>-0.13904583702590312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2.4491790920257713E-2</v>
          </cell>
          <cell r="W58">
            <v>2.1715192714868835E-2</v>
          </cell>
          <cell r="X58">
            <v>-1.4917909202577136E-3</v>
          </cell>
          <cell r="Y58">
            <v>1.2848072851311641E-3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0.17846496759002703</v>
          </cell>
          <cell r="W59">
            <v>0.20686083664863819</v>
          </cell>
          <cell r="X59">
            <v>1.6535032409972977E-2</v>
          </cell>
          <cell r="Y59">
            <v>-1.1860836648638184E-2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1.1295615263908703</v>
          </cell>
          <cell r="W60">
            <v>1.0539076759897164</v>
          </cell>
          <cell r="X60">
            <v>7.0438473609129471E-2</v>
          </cell>
          <cell r="Y60">
            <v>0.14609232401028338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0.46471710766001251</v>
          </cell>
          <cell r="W61">
            <v>0.46758819257505152</v>
          </cell>
          <cell r="X61">
            <v>2.8289233998757268E-4</v>
          </cell>
          <cell r="Y61">
            <v>-2.5881925750514401E-3</v>
          </cell>
        </row>
        <row r="62">
          <cell r="B62" t="str">
            <v>Direct Payroll : Net Box</v>
          </cell>
          <cell r="C62" t="str">
            <v>N.A.</v>
          </cell>
          <cell r="E62">
            <v>0.10016886001037434</v>
          </cell>
          <cell r="F62">
            <v>9.6162105609959359E-2</v>
          </cell>
          <cell r="G62">
            <v>7.5126645007780754E-2</v>
          </cell>
          <cell r="H62">
            <v>0.10684678401106597</v>
          </cell>
          <cell r="I62">
            <v>9.246356308649939E-2</v>
          </cell>
          <cell r="J62">
            <v>6.4108070406639572E-2</v>
          </cell>
          <cell r="K62">
            <v>9.4362397983664151E-2</v>
          </cell>
          <cell r="L62">
            <v>9.0867494354639547E-2</v>
          </cell>
          <cell r="M62">
            <v>8.1780744919175599E-2</v>
          </cell>
          <cell r="N62">
            <v>9.6212641081383055E-2</v>
          </cell>
          <cell r="O62">
            <v>8.3166859239839588E-2</v>
          </cell>
          <cell r="P62">
            <v>7.5489918386931323E-2</v>
          </cell>
          <cell r="R62" t="str">
            <v>N.A.</v>
          </cell>
          <cell r="S62" t="str">
            <v>N.A.</v>
          </cell>
          <cell r="U62">
            <v>8.6355110894653392E-2</v>
          </cell>
          <cell r="V62">
            <v>0.10047586053550933</v>
          </cell>
          <cell r="W62">
            <v>9.7300316388300417E-2</v>
          </cell>
          <cell r="X62">
            <v>-1.412074964085594E-2</v>
          </cell>
          <cell r="Y62">
            <v>-1.0945205493647026E-2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8.4797679446122515E-2</v>
          </cell>
          <cell r="F63">
            <v>8.1405772268277624E-2</v>
          </cell>
          <cell r="G63">
            <v>6.3598259584591893E-2</v>
          </cell>
          <cell r="H63">
            <v>9.0450858075864032E-2</v>
          </cell>
          <cell r="I63">
            <v>7.8274781027190016E-2</v>
          </cell>
          <cell r="J63">
            <v>5.4270514845518411E-2</v>
          </cell>
          <cell r="K63">
            <v>7.988223461021185E-2</v>
          </cell>
          <cell r="L63">
            <v>7.6923633328352142E-2</v>
          </cell>
          <cell r="M63">
            <v>6.9231269995516945E-2</v>
          </cell>
          <cell r="N63">
            <v>8.144855293590228E-2</v>
          </cell>
          <cell r="O63">
            <v>7.0404681351373163E-2</v>
          </cell>
          <cell r="P63">
            <v>6.3905787688169485E-2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7.3103687227954656E-2</v>
          </cell>
          <cell r="V63">
            <v>8.5869216239914573E-2</v>
          </cell>
          <cell r="W63">
            <v>8.4175247853459284E-2</v>
          </cell>
          <cell r="X63">
            <v>-1.2765529011959917E-2</v>
          </cell>
          <cell r="Y63">
            <v>-1.1071560625504628E-2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0.66311785326867811</v>
          </cell>
          <cell r="F64">
            <v>0.63659313913793103</v>
          </cell>
          <cell r="G64">
            <v>0.49733838995150859</v>
          </cell>
          <cell r="H64">
            <v>0.70732571015325663</v>
          </cell>
          <cell r="I64">
            <v>0.61210878763262599</v>
          </cell>
          <cell r="J64">
            <v>0.42439542609195402</v>
          </cell>
          <cell r="K64">
            <v>0.62467907465185668</v>
          </cell>
          <cell r="L64">
            <v>0.60154281262771381</v>
          </cell>
          <cell r="M64">
            <v>0.54138853136494247</v>
          </cell>
          <cell r="N64">
            <v>0.63692768395875587</v>
          </cell>
          <cell r="O64">
            <v>0.55056460816773811</v>
          </cell>
          <cell r="P64">
            <v>0.49974325972148537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0.57167083412260533</v>
          </cell>
          <cell r="V64">
            <v>0.66720404660009536</v>
          </cell>
          <cell r="W64">
            <v>0.65765729842564502</v>
          </cell>
          <cell r="X64">
            <v>-9.5533212477490026E-2</v>
          </cell>
          <cell r="Y64">
            <v>-8.5986464303039689E-2</v>
          </cell>
        </row>
        <row r="65">
          <cell r="B65" t="str">
            <v>Gross Margin :Total Rev</v>
          </cell>
          <cell r="C65" t="str">
            <v>N.A.</v>
          </cell>
          <cell r="E65">
            <v>0.51907766961666779</v>
          </cell>
          <cell r="F65">
            <v>0.52039726765191896</v>
          </cell>
          <cell r="G65">
            <v>0.53097236293364081</v>
          </cell>
          <cell r="H65">
            <v>0.51440849258269739</v>
          </cell>
          <cell r="I65">
            <v>0.52162402019917997</v>
          </cell>
          <cell r="J65">
            <v>0.53355577463672743</v>
          </cell>
          <cell r="K65">
            <v>0.5179853209210552</v>
          </cell>
          <cell r="L65">
            <v>0.52444704175084766</v>
          </cell>
          <cell r="M65">
            <v>0.52448546510053051</v>
          </cell>
          <cell r="N65">
            <v>0.51731470636795263</v>
          </cell>
          <cell r="O65">
            <v>0.52400335982152346</v>
          </cell>
          <cell r="P65">
            <v>0.5292742155421406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0.52386149913774205</v>
          </cell>
          <cell r="V65">
            <v>0.51940879404097984</v>
          </cell>
          <cell r="W65">
            <v>0.49799942926192931</v>
          </cell>
          <cell r="X65">
            <v>4.4527050967622106E-3</v>
          </cell>
          <cell r="Y65">
            <v>2.5862069875812743E-2</v>
          </cell>
        </row>
        <row r="66">
          <cell r="B66" t="str">
            <v>G&amp;A % of total revenue</v>
          </cell>
          <cell r="C66" t="str">
            <v>N.A.</v>
          </cell>
          <cell r="E66">
            <v>4.1676326036398016E-2</v>
          </cell>
          <cell r="F66">
            <v>4.0596127629440218E-2</v>
          </cell>
          <cell r="G66">
            <v>3.1811515286895339E-2</v>
          </cell>
          <cell r="H66">
            <v>4.4898187919671192E-2</v>
          </cell>
          <cell r="I66">
            <v>4.5560382328213141E-2</v>
          </cell>
          <cell r="J66">
            <v>2.7752888694822796E-2</v>
          </cell>
          <cell r="K66">
            <v>3.9359746482481951E-2</v>
          </cell>
          <cell r="L66">
            <v>4.1979195240722897E-2</v>
          </cell>
          <cell r="M66">
            <v>3.4349143625103676E-2</v>
          </cell>
          <cell r="N66">
            <v>3.9704106670513176E-2</v>
          </cell>
          <cell r="O66">
            <v>3.4887098405186411E-2</v>
          </cell>
          <cell r="P66">
            <v>3.1428406090749823E-2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3.7138457940624599E-2</v>
          </cell>
          <cell r="V66">
            <v>4.2110624947526522E-2</v>
          </cell>
          <cell r="W66">
            <v>3.6446914383207567E-2</v>
          </cell>
          <cell r="X66">
            <v>-4.972167006901923E-3</v>
          </cell>
          <cell r="Y66">
            <v>6.91543557417032E-4</v>
          </cell>
        </row>
        <row r="67">
          <cell r="B67" t="str">
            <v>E.B.I.T.D. : Total Rev</v>
          </cell>
          <cell r="C67" t="str">
            <v>N.A.</v>
          </cell>
          <cell r="E67">
            <v>0.13178600160969836</v>
          </cell>
          <cell r="F67">
            <v>0.14678768614325799</v>
          </cell>
          <cell r="G67">
            <v>0.22659964538124014</v>
          </cell>
          <cell r="H67">
            <v>8.8314694773449359E-2</v>
          </cell>
          <cell r="I67">
            <v>0.15476541689099729</v>
          </cell>
          <cell r="J67">
            <v>0.27814360267848859</v>
          </cell>
          <cell r="K67">
            <v>0.15587541281438361</v>
          </cell>
          <cell r="L67">
            <v>0.17409875109843781</v>
          </cell>
          <cell r="M67">
            <v>0.12565537806287688</v>
          </cell>
          <cell r="N67">
            <v>0.14905512007819174</v>
          </cell>
          <cell r="O67">
            <v>0.20304184135155362</v>
          </cell>
          <cell r="P67">
            <v>0.23777258522535566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0.17907969519964653</v>
          </cell>
          <cell r="V67">
            <v>0.18921411258746798</v>
          </cell>
          <cell r="W67">
            <v>0.24150365273557764</v>
          </cell>
          <cell r="X67">
            <v>-1.0134417387821448E-2</v>
          </cell>
          <cell r="Y67">
            <v>-6.2423957535931107E-2</v>
          </cell>
        </row>
        <row r="68">
          <cell r="B68" t="str">
            <v>No of Concession Transactions</v>
          </cell>
          <cell r="E68">
            <v>15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17.253</v>
          </cell>
          <cell r="K68">
            <v>13</v>
          </cell>
          <cell r="L68">
            <v>15</v>
          </cell>
          <cell r="M68">
            <v>16</v>
          </cell>
          <cell r="N68">
            <v>15</v>
          </cell>
          <cell r="O68">
            <v>13</v>
          </cell>
          <cell r="P68">
            <v>17</v>
          </cell>
          <cell r="U68">
            <v>177.25299999999999</v>
          </cell>
          <cell r="V68">
            <v>188</v>
          </cell>
          <cell r="W68">
            <v>0</v>
          </cell>
          <cell r="X68">
            <v>-10.747000000000014</v>
          </cell>
          <cell r="Y68">
            <v>177.25299999999999</v>
          </cell>
        </row>
        <row r="69">
          <cell r="B69" t="str">
            <v>Strike Rate %(No of Trans/Adm)</v>
          </cell>
          <cell r="E69">
            <v>0.3125</v>
          </cell>
          <cell r="F69">
            <v>0.24</v>
          </cell>
          <cell r="G69">
            <v>0.28125</v>
          </cell>
          <cell r="H69">
            <v>0.26666666666666666</v>
          </cell>
          <cell r="I69">
            <v>0.26923076923076922</v>
          </cell>
          <cell r="J69">
            <v>0.23003999999999999</v>
          </cell>
          <cell r="K69">
            <v>0.25</v>
          </cell>
          <cell r="L69">
            <v>0.27777777777777779</v>
          </cell>
          <cell r="M69">
            <v>0.26666666666666666</v>
          </cell>
          <cell r="N69">
            <v>0.29411764705882354</v>
          </cell>
          <cell r="O69">
            <v>0.22033898305084745</v>
          </cell>
          <cell r="P69">
            <v>0.26153846153846155</v>
          </cell>
          <cell r="U69">
            <v>0.26259703703703702</v>
          </cell>
          <cell r="V69">
            <v>0.26818830242510699</v>
          </cell>
          <cell r="W69">
            <v>0</v>
          </cell>
          <cell r="X69">
            <v>-5.591265388069977E-3</v>
          </cell>
          <cell r="Y69">
            <v>0.26259703703703702</v>
          </cell>
        </row>
        <row r="70">
          <cell r="B70" t="str">
            <v>Ave Sales (Total Sale/No of Trans) (S$)</v>
          </cell>
          <cell r="E70">
            <v>3.84</v>
          </cell>
          <cell r="F70">
            <v>5</v>
          </cell>
          <cell r="G70">
            <v>4.2666666666666666</v>
          </cell>
          <cell r="H70">
            <v>4.5</v>
          </cell>
          <cell r="I70">
            <v>4.4571428571428573</v>
          </cell>
          <cell r="J70">
            <v>5.2164840897235267</v>
          </cell>
          <cell r="K70">
            <v>4.8</v>
          </cell>
          <cell r="L70">
            <v>4.32</v>
          </cell>
          <cell r="M70">
            <v>4.5</v>
          </cell>
          <cell r="N70">
            <v>4.08</v>
          </cell>
          <cell r="O70">
            <v>5.4461538461538463</v>
          </cell>
          <cell r="P70">
            <v>4.5882352941176467</v>
          </cell>
          <cell r="U70">
            <v>4.5697392991938077</v>
          </cell>
          <cell r="V70">
            <v>4.2118225000000002</v>
          </cell>
          <cell r="W70" t="str">
            <v>N.A.</v>
          </cell>
          <cell r="X70">
            <v>0.35791679919380748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32</v>
          </cell>
          <cell r="H71">
            <v>27</v>
          </cell>
          <cell r="I71">
            <v>26</v>
          </cell>
          <cell r="J71">
            <v>38</v>
          </cell>
          <cell r="K71">
            <v>28</v>
          </cell>
          <cell r="L71">
            <v>30</v>
          </cell>
          <cell r="M71">
            <v>37</v>
          </cell>
          <cell r="N71">
            <v>28</v>
          </cell>
          <cell r="O71">
            <v>35</v>
          </cell>
          <cell r="P71">
            <v>31</v>
          </cell>
          <cell r="U71">
            <v>366</v>
          </cell>
          <cell r="V71">
            <v>381</v>
          </cell>
          <cell r="W71">
            <v>0</v>
          </cell>
          <cell r="X71">
            <v>-15</v>
          </cell>
          <cell r="Y71">
            <v>366</v>
          </cell>
        </row>
        <row r="72">
          <cell r="B72" t="str">
            <v>Combo Sales as % of Total Sales</v>
          </cell>
          <cell r="E72">
            <v>0.45138888888888895</v>
          </cell>
          <cell r="F72">
            <v>0.46666666666666667</v>
          </cell>
          <cell r="G72">
            <v>0.41666666666666669</v>
          </cell>
          <cell r="H72">
            <v>0.5</v>
          </cell>
          <cell r="I72">
            <v>0.41666666666666669</v>
          </cell>
          <cell r="J72">
            <v>0.42222222222222222</v>
          </cell>
          <cell r="K72">
            <v>0.44871794871794873</v>
          </cell>
          <cell r="L72">
            <v>0.46296296296296297</v>
          </cell>
          <cell r="M72">
            <v>0.51388888888888884</v>
          </cell>
          <cell r="N72">
            <v>0.45751633986928109</v>
          </cell>
          <cell r="O72">
            <v>0.4943502824858757</v>
          </cell>
          <cell r="P72">
            <v>0.39743589743589741</v>
          </cell>
          <cell r="U72">
            <v>0.45185185185185189</v>
          </cell>
          <cell r="V72">
            <v>0.48116836468793522</v>
          </cell>
          <cell r="W72">
            <v>0</v>
          </cell>
          <cell r="X72">
            <v>-2.931651283608333E-2</v>
          </cell>
          <cell r="Y72">
            <v>0.45185185185185189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76.131</v>
          </cell>
          <cell r="V73">
            <v>58</v>
          </cell>
          <cell r="W73">
            <v>0</v>
          </cell>
          <cell r="X73">
            <v>18.131</v>
          </cell>
          <cell r="Y73">
            <v>76.131</v>
          </cell>
        </row>
        <row r="74">
          <cell r="B74" t="str">
            <v>Admissions/labour hour paid</v>
          </cell>
          <cell r="E74">
            <v>9.9979171006040399</v>
          </cell>
          <cell r="F74">
            <v>7.1428571428571432</v>
          </cell>
          <cell r="G74">
            <v>9.0014064697608998</v>
          </cell>
          <cell r="H74">
            <v>9</v>
          </cell>
          <cell r="I74">
            <v>8.6666666666666661</v>
          </cell>
          <cell r="J74">
            <v>10.548523206751055</v>
          </cell>
          <cell r="K74">
            <v>8.6666666666666661</v>
          </cell>
          <cell r="L74">
            <v>9</v>
          </cell>
          <cell r="M74">
            <v>8.4388185654008439</v>
          </cell>
          <cell r="N74">
            <v>8.5</v>
          </cell>
          <cell r="O74">
            <v>8.4285714285714288</v>
          </cell>
          <cell r="P74">
            <v>9.2857142857142865</v>
          </cell>
          <cell r="U74">
            <v>8.8662962525121181</v>
          </cell>
          <cell r="V74">
            <v>12.086206896551724</v>
          </cell>
          <cell r="W74" t="str">
            <v>N.A.</v>
          </cell>
          <cell r="X74">
            <v>-3.2199106440396061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47.228229999999996</v>
          </cell>
          <cell r="W77">
            <v>3.8690000000000002</v>
          </cell>
          <cell r="X77">
            <v>-20.040729999999996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T78">
            <v>0</v>
          </cell>
          <cell r="U78">
            <v>12</v>
          </cell>
          <cell r="V78">
            <v>23.534500000000001</v>
          </cell>
          <cell r="W78">
            <v>29.521999999999998</v>
          </cell>
          <cell r="X78">
            <v>-11.534500000000001</v>
          </cell>
          <cell r="Y78">
            <v>-17.521999999999998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50.47</v>
          </cell>
          <cell r="W82">
            <v>53.16</v>
          </cell>
          <cell r="X82">
            <v>-12.405999999999999</v>
          </cell>
          <cell r="Y82">
            <v>-15.095999999999997</v>
          </cell>
        </row>
        <row r="83">
          <cell r="C83">
            <v>0</v>
          </cell>
          <cell r="E83">
            <v>6.4376250000000006</v>
          </cell>
          <cell r="F83">
            <v>6.4376250000000006</v>
          </cell>
          <cell r="G83">
            <v>6.4376250000000006</v>
          </cell>
          <cell r="H83">
            <v>6.4376250000000006</v>
          </cell>
          <cell r="I83">
            <v>6.4376250000000006</v>
          </cell>
          <cell r="J83">
            <v>6.4376250000000006</v>
          </cell>
          <cell r="K83">
            <v>6.4376250000000006</v>
          </cell>
          <cell r="L83">
            <v>6.4376250000000006</v>
          </cell>
          <cell r="M83">
            <v>6.4376250000000006</v>
          </cell>
          <cell r="N83">
            <v>6.4376250000000006</v>
          </cell>
          <cell r="O83">
            <v>6.4376250000000006</v>
          </cell>
          <cell r="P83">
            <v>6.4376250000000006</v>
          </cell>
          <cell r="R83">
            <v>0</v>
          </cell>
          <cell r="S83">
            <v>0</v>
          </cell>
          <cell r="T83">
            <v>0</v>
          </cell>
          <cell r="U83">
            <v>77.251499999999993</v>
          </cell>
          <cell r="V83">
            <v>121.23273</v>
          </cell>
          <cell r="W83">
            <v>86.550999999999988</v>
          </cell>
          <cell r="X83">
            <v>-43.981230000000011</v>
          </cell>
          <cell r="Y83">
            <v>-9.2994999999999948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0.63551999999999997</v>
          </cell>
          <cell r="F86">
            <v>0.66200000000000003</v>
          </cell>
          <cell r="G86">
            <v>0.84736</v>
          </cell>
          <cell r="H86">
            <v>0.5958</v>
          </cell>
          <cell r="I86">
            <v>0.68847999999999998</v>
          </cell>
          <cell r="J86">
            <v>0.99299999999999999</v>
          </cell>
          <cell r="K86">
            <v>0.68847999999999998</v>
          </cell>
          <cell r="L86">
            <v>0.71496000000000004</v>
          </cell>
          <cell r="M86">
            <v>0.7944</v>
          </cell>
          <cell r="N86">
            <v>0.67524000000000006</v>
          </cell>
          <cell r="O86">
            <v>0.78115999999999997</v>
          </cell>
          <cell r="P86">
            <v>0.86060000000000003</v>
          </cell>
          <cell r="U86">
            <v>8.9370000000000012</v>
          </cell>
          <cell r="V86">
            <v>9.3098986000000004</v>
          </cell>
          <cell r="W86">
            <v>13.560551999999999</v>
          </cell>
          <cell r="X86">
            <v>-0.37289859999999919</v>
          </cell>
          <cell r="Y86">
            <v>-4.6235519999999983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0.63551999999999997</v>
          </cell>
          <cell r="F91">
            <v>0.66200000000000003</v>
          </cell>
          <cell r="G91">
            <v>0.84736</v>
          </cell>
          <cell r="H91">
            <v>0.5958</v>
          </cell>
          <cell r="I91">
            <v>0.68847999999999998</v>
          </cell>
          <cell r="J91">
            <v>0.99299999999999999</v>
          </cell>
          <cell r="K91">
            <v>0.68847999999999998</v>
          </cell>
          <cell r="L91">
            <v>0.71496000000000004</v>
          </cell>
          <cell r="M91">
            <v>0.7944</v>
          </cell>
          <cell r="N91">
            <v>0.67524000000000006</v>
          </cell>
          <cell r="O91">
            <v>0.78115999999999997</v>
          </cell>
          <cell r="P91">
            <v>0.86060000000000003</v>
          </cell>
          <cell r="U91">
            <v>8.9370000000000012</v>
          </cell>
          <cell r="V91">
            <v>9.3098986000000004</v>
          </cell>
          <cell r="W91">
            <v>13.560551999999999</v>
          </cell>
          <cell r="X91">
            <v>-0.37289859999999919</v>
          </cell>
          <cell r="Y91">
            <v>-4.6235519999999983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29.346519456896548</v>
          </cell>
          <cell r="F94">
            <v>29.346519456896548</v>
          </cell>
          <cell r="G94">
            <v>29.346519456896548</v>
          </cell>
          <cell r="H94">
            <v>29.346519456896548</v>
          </cell>
          <cell r="I94">
            <v>29.346519456896548</v>
          </cell>
          <cell r="J94">
            <v>29.346519456896548</v>
          </cell>
          <cell r="K94">
            <v>30.000174381896549</v>
          </cell>
          <cell r="L94">
            <v>30.000174381896549</v>
          </cell>
          <cell r="M94">
            <v>30.000174381896549</v>
          </cell>
          <cell r="N94">
            <v>30.000174381896549</v>
          </cell>
          <cell r="O94">
            <v>30.000174381896549</v>
          </cell>
          <cell r="P94">
            <v>30.000174381896549</v>
          </cell>
          <cell r="T94">
            <v>0</v>
          </cell>
          <cell r="U94">
            <v>356.08016303275861</v>
          </cell>
          <cell r="V94">
            <v>423.9189550000001</v>
          </cell>
          <cell r="W94">
            <v>579.53499999999997</v>
          </cell>
          <cell r="X94">
            <v>-67.838791967241491</v>
          </cell>
          <cell r="Y94">
            <v>-223.45483696724136</v>
          </cell>
        </row>
        <row r="95">
          <cell r="A95">
            <v>67</v>
          </cell>
          <cell r="B95" t="str">
            <v>Bonus/Commission</v>
          </cell>
          <cell r="E95">
            <v>1.3021374999999997</v>
          </cell>
          <cell r="F95">
            <v>1.3021374999999997</v>
          </cell>
          <cell r="G95">
            <v>1.3021374999999997</v>
          </cell>
          <cell r="H95">
            <v>1.3021374999999997</v>
          </cell>
          <cell r="I95">
            <v>1.3021374999999997</v>
          </cell>
          <cell r="J95">
            <v>1.3021374999999997</v>
          </cell>
          <cell r="K95">
            <v>1.3021374999999997</v>
          </cell>
          <cell r="L95">
            <v>1.3021374999999997</v>
          </cell>
          <cell r="M95">
            <v>1.3021374999999997</v>
          </cell>
          <cell r="N95">
            <v>1.3021374999999997</v>
          </cell>
          <cell r="O95">
            <v>1.3021374999999997</v>
          </cell>
          <cell r="P95">
            <v>1.3021374999999997</v>
          </cell>
          <cell r="T95">
            <v>0</v>
          </cell>
          <cell r="U95">
            <v>15.62565</v>
          </cell>
          <cell r="V95">
            <v>20.073341666666664</v>
          </cell>
          <cell r="W95">
            <v>44.957999999999998</v>
          </cell>
          <cell r="X95">
            <v>-4.4476916666666639</v>
          </cell>
          <cell r="Y95">
            <v>-29.332349999999998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11.695999999999998</v>
          </cell>
          <cell r="W97">
            <v>24.59</v>
          </cell>
          <cell r="X97">
            <v>-5.0599999999999996</v>
          </cell>
          <cell r="Y97">
            <v>-17.954000000000001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T98">
            <v>0</v>
          </cell>
          <cell r="U98">
            <v>7.5360000000000005</v>
          </cell>
          <cell r="V98">
            <v>12.021739999999998</v>
          </cell>
          <cell r="W98">
            <v>10.64</v>
          </cell>
          <cell r="X98">
            <v>-4.4857399999999972</v>
          </cell>
          <cell r="Y98">
            <v>-3.1040000000000001</v>
          </cell>
        </row>
        <row r="99">
          <cell r="C99">
            <v>0</v>
          </cell>
          <cell r="E99">
            <v>31.82965695689655</v>
          </cell>
          <cell r="F99">
            <v>31.82965695689655</v>
          </cell>
          <cell r="G99">
            <v>31.82965695689655</v>
          </cell>
          <cell r="H99">
            <v>31.82965695689655</v>
          </cell>
          <cell r="I99">
            <v>31.82965695689655</v>
          </cell>
          <cell r="J99">
            <v>31.82965695689655</v>
          </cell>
          <cell r="K99">
            <v>32.483311881896547</v>
          </cell>
          <cell r="L99">
            <v>32.483311881896547</v>
          </cell>
          <cell r="M99">
            <v>32.483311881896547</v>
          </cell>
          <cell r="N99">
            <v>32.483311881896547</v>
          </cell>
          <cell r="O99">
            <v>32.483311881896547</v>
          </cell>
          <cell r="P99">
            <v>32.483311881896547</v>
          </cell>
          <cell r="R99">
            <v>0</v>
          </cell>
          <cell r="S99">
            <v>0</v>
          </cell>
          <cell r="T99">
            <v>0</v>
          </cell>
          <cell r="U99">
            <v>385.87781303275864</v>
          </cell>
          <cell r="V99">
            <v>467.71003666666684</v>
          </cell>
          <cell r="W99">
            <v>659.72299999999996</v>
          </cell>
          <cell r="X99">
            <v>-81.8322236339082</v>
          </cell>
          <cell r="Y99">
            <v>-273.84518696724132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13.375180000000002</v>
          </cell>
          <cell r="W102">
            <v>15.44</v>
          </cell>
          <cell r="X102">
            <v>2.2248200000000011</v>
          </cell>
          <cell r="Y102">
            <v>0.16000000000000369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27.455693333333336</v>
          </cell>
          <cell r="W104">
            <v>29.145</v>
          </cell>
          <cell r="X104">
            <v>-3.4556933333333362</v>
          </cell>
          <cell r="Y104">
            <v>-5.1449999999999996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9.746789999999999</v>
          </cell>
          <cell r="W105">
            <v>11.818</v>
          </cell>
          <cell r="X105">
            <v>2.253210000000001</v>
          </cell>
          <cell r="Y105">
            <v>0.18200000000000038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3.2664300000000011</v>
          </cell>
          <cell r="W106">
            <v>0</v>
          </cell>
          <cell r="X106">
            <v>2.7335699999999989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0.57099999999999995</v>
          </cell>
          <cell r="F108">
            <v>0.57099999999999995</v>
          </cell>
          <cell r="G108">
            <v>0.57099999999999995</v>
          </cell>
          <cell r="H108">
            <v>0.57099999999999995</v>
          </cell>
          <cell r="I108">
            <v>0.57099999999999995</v>
          </cell>
          <cell r="J108">
            <v>0.57099999999999995</v>
          </cell>
          <cell r="K108">
            <v>0.57099999999999995</v>
          </cell>
          <cell r="L108">
            <v>0.57099999999999995</v>
          </cell>
          <cell r="M108">
            <v>0.57099999999999995</v>
          </cell>
          <cell r="N108">
            <v>0.57099999999999995</v>
          </cell>
          <cell r="O108">
            <v>0.57099999999999995</v>
          </cell>
          <cell r="P108">
            <v>0.57099999999999995</v>
          </cell>
          <cell r="T108">
            <v>0</v>
          </cell>
          <cell r="U108">
            <v>6.8519999999999976</v>
          </cell>
          <cell r="V108">
            <v>8.6278332800000008</v>
          </cell>
          <cell r="W108">
            <v>18.860448000000002</v>
          </cell>
          <cell r="X108">
            <v>-1.7758332800000032</v>
          </cell>
          <cell r="Y108">
            <v>-12.008448000000005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7.7423999999999999</v>
          </cell>
          <cell r="J111">
            <v>4.9004799999999999</v>
          </cell>
          <cell r="K111">
            <v>4.9004799999999999</v>
          </cell>
          <cell r="L111">
            <v>6.92624</v>
          </cell>
          <cell r="M111">
            <v>4.9004799999999999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63.010720000000006</v>
          </cell>
          <cell r="V111">
            <v>96.328870000000009</v>
          </cell>
          <cell r="W111">
            <v>133.678</v>
          </cell>
          <cell r="X111">
            <v>-33.318150000000003</v>
          </cell>
          <cell r="Y111">
            <v>-70.667279999999991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53.842350000000003</v>
          </cell>
          <cell r="W112">
            <v>39.466000000000001</v>
          </cell>
          <cell r="X112">
            <v>-5.8423500000000033</v>
          </cell>
          <cell r="Y112">
            <v>8.5339999999999989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8.3141499999999979</v>
          </cell>
          <cell r="W113">
            <v>8.1039999999999992</v>
          </cell>
          <cell r="X113">
            <v>-1.1141499999999995</v>
          </cell>
          <cell r="Y113">
            <v>-0.9040000000000008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0.96699999999999919</v>
          </cell>
          <cell r="W114">
            <v>6.101</v>
          </cell>
          <cell r="X114">
            <v>1.4330000000000007</v>
          </cell>
          <cell r="Y114">
            <v>-3.7010000000000001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5.4541099999999982</v>
          </cell>
          <cell r="W115">
            <v>4.351</v>
          </cell>
          <cell r="X115">
            <v>-5.4541099999999982</v>
          </cell>
          <cell r="Y115">
            <v>-4.351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1.7220299999999997</v>
          </cell>
          <cell r="W117">
            <v>6.7359999999999998</v>
          </cell>
          <cell r="X117">
            <v>1.8779699999999995</v>
          </cell>
          <cell r="Y117">
            <v>-3.1360000000000006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0.4417265695689655</v>
          </cell>
          <cell r="F119">
            <v>0.4417265695689655</v>
          </cell>
          <cell r="G119">
            <v>0.4417265695689655</v>
          </cell>
          <cell r="H119">
            <v>0.4417265695689655</v>
          </cell>
          <cell r="I119">
            <v>0.4417265695689655</v>
          </cell>
          <cell r="J119">
            <v>0.4417265695689655</v>
          </cell>
          <cell r="K119">
            <v>0.44826311881896552</v>
          </cell>
          <cell r="L119">
            <v>0.44826311881896552</v>
          </cell>
          <cell r="M119">
            <v>0.44826311881896552</v>
          </cell>
          <cell r="N119">
            <v>0.44826311881896552</v>
          </cell>
          <cell r="O119">
            <v>0.44826311881896552</v>
          </cell>
          <cell r="P119">
            <v>0.44826311881896552</v>
          </cell>
          <cell r="T119">
            <v>0</v>
          </cell>
          <cell r="U119">
            <v>5.3399381303275852</v>
          </cell>
          <cell r="V119">
            <v>6.2772299999999994</v>
          </cell>
          <cell r="W119">
            <v>9.3019999999999996</v>
          </cell>
          <cell r="X119">
            <v>-0.93729186967241418</v>
          </cell>
          <cell r="Y119">
            <v>-3.9620618696724144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2.74</v>
          </cell>
          <cell r="W124">
            <v>7.0289999999999981</v>
          </cell>
          <cell r="X124">
            <v>0.86000000000000076</v>
          </cell>
          <cell r="Y124">
            <v>-3.4289999999999989</v>
          </cell>
        </row>
        <row r="125">
          <cell r="C125">
            <v>0</v>
          </cell>
          <cell r="E125">
            <v>17.224726569568965</v>
          </cell>
          <cell r="F125">
            <v>17.413206569568967</v>
          </cell>
          <cell r="G125">
            <v>17.255126569568965</v>
          </cell>
          <cell r="H125">
            <v>17.413206569568967</v>
          </cell>
          <cell r="I125">
            <v>20.255126569568969</v>
          </cell>
          <cell r="J125">
            <v>17.413206569568967</v>
          </cell>
          <cell r="K125">
            <v>17.419743118818968</v>
          </cell>
          <cell r="L125">
            <v>19.445503118818966</v>
          </cell>
          <cell r="M125">
            <v>17.419743118818968</v>
          </cell>
          <cell r="N125">
            <v>17.261663118818966</v>
          </cell>
          <cell r="O125">
            <v>17.419743118818968</v>
          </cell>
          <cell r="P125">
            <v>17.261663118818966</v>
          </cell>
          <cell r="R125">
            <v>0</v>
          </cell>
          <cell r="S125">
            <v>0</v>
          </cell>
          <cell r="T125">
            <v>0</v>
          </cell>
          <cell r="U125">
            <v>213.20265813032756</v>
          </cell>
          <cell r="V125">
            <v>253.71766661333336</v>
          </cell>
          <cell r="W125">
            <v>305.630448</v>
          </cell>
          <cell r="X125">
            <v>-40.515008483005801</v>
          </cell>
          <cell r="Y125">
            <v>-92.427789869672438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3" refreshError="1">
        <row r="11">
          <cell r="A11">
            <v>1</v>
          </cell>
          <cell r="B11" t="str">
            <v>Net Film Revenue</v>
          </cell>
          <cell r="E11">
            <v>291.27999999999997</v>
          </cell>
          <cell r="F11">
            <v>297.89999999999998</v>
          </cell>
          <cell r="G11">
            <v>397.2</v>
          </cell>
          <cell r="H11">
            <v>317.76</v>
          </cell>
          <cell r="I11">
            <v>344.24</v>
          </cell>
          <cell r="J11">
            <v>470.02</v>
          </cell>
          <cell r="K11">
            <v>317.76</v>
          </cell>
          <cell r="L11">
            <v>364.1</v>
          </cell>
          <cell r="M11">
            <v>430.3</v>
          </cell>
          <cell r="N11">
            <v>331</v>
          </cell>
          <cell r="O11">
            <v>436.92</v>
          </cell>
          <cell r="P11">
            <v>430.3</v>
          </cell>
          <cell r="Q11">
            <v>0</v>
          </cell>
          <cell r="T11">
            <v>0</v>
          </cell>
          <cell r="U11">
            <v>4428.78</v>
          </cell>
          <cell r="V11">
            <v>4165.1659399999999</v>
          </cell>
          <cell r="W11">
            <v>5826.2250000000004</v>
          </cell>
          <cell r="X11">
            <v>263.61405999999988</v>
          </cell>
          <cell r="Y11">
            <v>-1397.4449999999999</v>
          </cell>
        </row>
        <row r="12">
          <cell r="A12">
            <v>2</v>
          </cell>
          <cell r="B12" t="str">
            <v>Concession Sales</v>
          </cell>
          <cell r="E12">
            <v>47.08</v>
          </cell>
          <cell r="F12">
            <v>48.15</v>
          </cell>
          <cell r="G12">
            <v>64.2</v>
          </cell>
          <cell r="H12">
            <v>51.36</v>
          </cell>
          <cell r="I12">
            <v>55.64</v>
          </cell>
          <cell r="J12">
            <v>75.97</v>
          </cell>
          <cell r="K12">
            <v>51.36</v>
          </cell>
          <cell r="L12">
            <v>58.85</v>
          </cell>
          <cell r="M12">
            <v>69.55</v>
          </cell>
          <cell r="N12">
            <v>53.5</v>
          </cell>
          <cell r="O12">
            <v>70.62</v>
          </cell>
          <cell r="P12">
            <v>69.55</v>
          </cell>
          <cell r="T12">
            <v>0</v>
          </cell>
          <cell r="U12">
            <v>715.83</v>
          </cell>
          <cell r="V12">
            <v>655.6629999999999</v>
          </cell>
          <cell r="W12">
            <v>781</v>
          </cell>
          <cell r="X12">
            <v>60.16700000000003</v>
          </cell>
          <cell r="Y12">
            <v>-65.170000000000073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11</v>
          </cell>
          <cell r="F14">
            <v>11</v>
          </cell>
          <cell r="G14">
            <v>13</v>
          </cell>
          <cell r="H14">
            <v>11</v>
          </cell>
          <cell r="I14">
            <v>11</v>
          </cell>
          <cell r="J14">
            <v>14</v>
          </cell>
          <cell r="K14">
            <v>11</v>
          </cell>
          <cell r="L14">
            <v>13</v>
          </cell>
          <cell r="M14">
            <v>13</v>
          </cell>
          <cell r="N14">
            <v>11</v>
          </cell>
          <cell r="O14">
            <v>12</v>
          </cell>
          <cell r="P14">
            <v>13</v>
          </cell>
          <cell r="T14">
            <v>0</v>
          </cell>
          <cell r="U14">
            <v>144</v>
          </cell>
          <cell r="V14">
            <v>131.45067</v>
          </cell>
          <cell r="W14">
            <v>209.11</v>
          </cell>
          <cell r="X14">
            <v>12.549329999999998</v>
          </cell>
          <cell r="Y14">
            <v>-65.11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242.03953999999999</v>
          </cell>
          <cell r="W15">
            <v>135.60499999999999</v>
          </cell>
          <cell r="X15">
            <v>-8.0395399999999881</v>
          </cell>
          <cell r="Y15">
            <v>98.394999999999996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9.4376250000000006</v>
          </cell>
          <cell r="F16">
            <v>9.4376250000000006</v>
          </cell>
          <cell r="G16">
            <v>9.4376250000000006</v>
          </cell>
          <cell r="H16">
            <v>9.4376250000000006</v>
          </cell>
          <cell r="I16">
            <v>9.4376250000000006</v>
          </cell>
          <cell r="J16">
            <v>9.4376250000000006</v>
          </cell>
          <cell r="K16">
            <v>9.4376250000000006</v>
          </cell>
          <cell r="L16">
            <v>9.4376250000000006</v>
          </cell>
          <cell r="M16">
            <v>9.4376250000000006</v>
          </cell>
          <cell r="N16">
            <v>9.4376250000000006</v>
          </cell>
          <cell r="O16">
            <v>9.4376250000000006</v>
          </cell>
          <cell r="P16">
            <v>9.4376250000000006</v>
          </cell>
          <cell r="R16">
            <v>0</v>
          </cell>
          <cell r="S16">
            <v>0</v>
          </cell>
          <cell r="T16">
            <v>0</v>
          </cell>
          <cell r="U16">
            <v>113.25149999999998</v>
          </cell>
          <cell r="V16">
            <v>129.18393</v>
          </cell>
          <cell r="W16">
            <v>57.073</v>
          </cell>
          <cell r="X16">
            <v>-15.932430000000025</v>
          </cell>
          <cell r="Y16">
            <v>56.178499999999978</v>
          </cell>
        </row>
        <row r="17">
          <cell r="B17" t="str">
            <v>TOTAL REVENUE</v>
          </cell>
          <cell r="C17">
            <v>0</v>
          </cell>
          <cell r="E17">
            <v>378.29762500000004</v>
          </cell>
          <cell r="F17">
            <v>385.98762499999998</v>
          </cell>
          <cell r="G17">
            <v>503.337625</v>
          </cell>
          <cell r="H17">
            <v>409.05762500000003</v>
          </cell>
          <cell r="I17">
            <v>439.81762500000002</v>
          </cell>
          <cell r="J17">
            <v>588.92762500000003</v>
          </cell>
          <cell r="K17">
            <v>409.05762500000003</v>
          </cell>
          <cell r="L17">
            <v>464.88762500000007</v>
          </cell>
          <cell r="M17">
            <v>541.78762500000005</v>
          </cell>
          <cell r="N17">
            <v>424.43762500000003</v>
          </cell>
          <cell r="O17">
            <v>548.47762499999999</v>
          </cell>
          <cell r="P17">
            <v>541.78762500000005</v>
          </cell>
          <cell r="R17">
            <v>0</v>
          </cell>
          <cell r="S17">
            <v>0</v>
          </cell>
          <cell r="T17">
            <v>0</v>
          </cell>
          <cell r="U17">
            <v>5635.8615</v>
          </cell>
          <cell r="V17">
            <v>5323.5030799999995</v>
          </cell>
          <cell r="W17">
            <v>7009.0129999999999</v>
          </cell>
          <cell r="X17">
            <v>312.35842000000048</v>
          </cell>
          <cell r="Y17">
            <v>-1373.1514999999999</v>
          </cell>
        </row>
        <row r="19">
          <cell r="A19">
            <v>7</v>
          </cell>
          <cell r="B19" t="str">
            <v>Film Hire</v>
          </cell>
          <cell r="E19">
            <v>135.44520000000003</v>
          </cell>
          <cell r="F19">
            <v>138.52349999999998</v>
          </cell>
          <cell r="G19">
            <v>184.69800000000001</v>
          </cell>
          <cell r="H19">
            <v>147.75839999999999</v>
          </cell>
          <cell r="I19">
            <v>160.07160000000002</v>
          </cell>
          <cell r="J19">
            <v>218.55930000000001</v>
          </cell>
          <cell r="K19">
            <v>147.75839999999999</v>
          </cell>
          <cell r="L19">
            <v>169.30650000000003</v>
          </cell>
          <cell r="M19">
            <v>200.08950000000002</v>
          </cell>
          <cell r="N19">
            <v>153.91499999999999</v>
          </cell>
          <cell r="O19">
            <v>203.16780000000003</v>
          </cell>
          <cell r="P19">
            <v>200.08950000000002</v>
          </cell>
          <cell r="U19">
            <v>2059.3826999999997</v>
          </cell>
          <cell r="V19">
            <v>1947.7115999999999</v>
          </cell>
          <cell r="W19">
            <v>2722.3969999999999</v>
          </cell>
          <cell r="X19">
            <v>111.6710999999998</v>
          </cell>
          <cell r="Y19">
            <v>-663.01430000000028</v>
          </cell>
        </row>
        <row r="20">
          <cell r="A20">
            <v>8</v>
          </cell>
          <cell r="B20" t="str">
            <v>Concession Cost</v>
          </cell>
          <cell r="E20">
            <v>10.357600000000001</v>
          </cell>
          <cell r="F20">
            <v>10.593000000000002</v>
          </cell>
          <cell r="G20">
            <v>14.124000000000001</v>
          </cell>
          <cell r="H20">
            <v>11.299200000000001</v>
          </cell>
          <cell r="I20">
            <v>12.2408</v>
          </cell>
          <cell r="J20">
            <v>16.7134</v>
          </cell>
          <cell r="K20">
            <v>11.299200000000001</v>
          </cell>
          <cell r="L20">
            <v>12.947000000000001</v>
          </cell>
          <cell r="M20">
            <v>15.301</v>
          </cell>
          <cell r="N20">
            <v>11.77</v>
          </cell>
          <cell r="O20">
            <v>15.5364</v>
          </cell>
          <cell r="P20">
            <v>15.301</v>
          </cell>
          <cell r="T20">
            <v>0</v>
          </cell>
          <cell r="U20">
            <v>157.48259999999999</v>
          </cell>
          <cell r="V20">
            <v>138.25742000000002</v>
          </cell>
          <cell r="W20">
            <v>207.95099999999999</v>
          </cell>
          <cell r="X20">
            <v>19.225179999999966</v>
          </cell>
          <cell r="Y20">
            <v>-50.468400000000003</v>
          </cell>
        </row>
        <row r="21">
          <cell r="A21">
            <v>9</v>
          </cell>
          <cell r="B21" t="str">
            <v>Less Concession Rebates</v>
          </cell>
          <cell r="E21">
            <v>-1.1770000000000003</v>
          </cell>
          <cell r="F21">
            <v>-1.2037500000000001</v>
          </cell>
          <cell r="G21">
            <v>-1.605</v>
          </cell>
          <cell r="H21">
            <v>-1.284</v>
          </cell>
          <cell r="I21">
            <v>-1.391</v>
          </cell>
          <cell r="J21">
            <v>-1.8992500000000001</v>
          </cell>
          <cell r="K21">
            <v>-1.284</v>
          </cell>
          <cell r="L21">
            <v>-1.4712499999999999</v>
          </cell>
          <cell r="M21">
            <v>-1.73875</v>
          </cell>
          <cell r="N21">
            <v>-1.3374999999999999</v>
          </cell>
          <cell r="O21">
            <v>-1.7655000000000003</v>
          </cell>
          <cell r="P21">
            <v>-1.73875</v>
          </cell>
          <cell r="U21">
            <v>-17.89575</v>
          </cell>
          <cell r="V21">
            <v>-22.54</v>
          </cell>
          <cell r="W21">
            <v>-37.252000000000002</v>
          </cell>
          <cell r="X21">
            <v>4.6442499999999995</v>
          </cell>
          <cell r="Y21">
            <v>19.356249999999999</v>
          </cell>
        </row>
        <row r="22">
          <cell r="A22">
            <v>10</v>
          </cell>
          <cell r="B22" t="str">
            <v>Advertising Cost</v>
          </cell>
          <cell r="E22">
            <v>6.6994400000000009</v>
          </cell>
          <cell r="F22">
            <v>6.8516999999999992</v>
          </cell>
          <cell r="G22">
            <v>9.1356000000000002</v>
          </cell>
          <cell r="H22">
            <v>7.3084799999999994</v>
          </cell>
          <cell r="I22">
            <v>7.9175199999999997</v>
          </cell>
          <cell r="J22">
            <v>10.810459999999999</v>
          </cell>
          <cell r="K22">
            <v>7.3084799999999994</v>
          </cell>
          <cell r="L22">
            <v>8.3742999999999999</v>
          </cell>
          <cell r="M22">
            <v>9.8969000000000005</v>
          </cell>
          <cell r="N22">
            <v>7.6129999999999995</v>
          </cell>
          <cell r="O22">
            <v>10.049160000000001</v>
          </cell>
          <cell r="P22">
            <v>9.8969000000000005</v>
          </cell>
          <cell r="T22">
            <v>0</v>
          </cell>
          <cell r="U22">
            <v>101.86194</v>
          </cell>
          <cell r="V22">
            <v>105.82353999999998</v>
          </cell>
          <cell r="W22">
            <v>137.756</v>
          </cell>
          <cell r="X22">
            <v>-3.9615999999999758</v>
          </cell>
          <cell r="Y22">
            <v>-35.894059999999996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0.58256000000000008</v>
          </cell>
          <cell r="F23">
            <v>0.5958</v>
          </cell>
          <cell r="G23">
            <v>0.7944</v>
          </cell>
          <cell r="H23">
            <v>0.63551999999999997</v>
          </cell>
          <cell r="I23">
            <v>0.68847999999999998</v>
          </cell>
          <cell r="J23">
            <v>0.94003999999999999</v>
          </cell>
          <cell r="K23">
            <v>0.63551999999999997</v>
          </cell>
          <cell r="L23">
            <v>0.72820000000000007</v>
          </cell>
          <cell r="M23">
            <v>0.86060000000000003</v>
          </cell>
          <cell r="N23">
            <v>0.66200000000000003</v>
          </cell>
          <cell r="O23">
            <v>0.87384000000000006</v>
          </cell>
          <cell r="P23">
            <v>0.86060000000000003</v>
          </cell>
          <cell r="R23">
            <v>0</v>
          </cell>
          <cell r="S23">
            <v>0</v>
          </cell>
          <cell r="T23">
            <v>0</v>
          </cell>
          <cell r="U23">
            <v>8.8575599999999994</v>
          </cell>
          <cell r="V23">
            <v>8.3303318799999992</v>
          </cell>
          <cell r="W23">
            <v>11.652450000000002</v>
          </cell>
          <cell r="X23">
            <v>0.52722812000000019</v>
          </cell>
          <cell r="Y23">
            <v>-2.7948900000000023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28.146414076896551</v>
          </cell>
          <cell r="F24">
            <v>28.146414076896551</v>
          </cell>
          <cell r="G24">
            <v>29.246414076896553</v>
          </cell>
          <cell r="H24">
            <v>28.146414076896551</v>
          </cell>
          <cell r="I24">
            <v>28.146414076896551</v>
          </cell>
          <cell r="J24">
            <v>29.246414076896553</v>
          </cell>
          <cell r="K24">
            <v>28.681991757996553</v>
          </cell>
          <cell r="L24">
            <v>28.681991757996553</v>
          </cell>
          <cell r="M24">
            <v>29.781991757996554</v>
          </cell>
          <cell r="N24">
            <v>28.681991757996553</v>
          </cell>
          <cell r="O24">
            <v>29.781991757996554</v>
          </cell>
          <cell r="P24">
            <v>29.781991757996554</v>
          </cell>
          <cell r="R24">
            <v>0</v>
          </cell>
          <cell r="S24">
            <v>0</v>
          </cell>
          <cell r="T24">
            <v>0</v>
          </cell>
          <cell r="U24">
            <v>346.4704350093586</v>
          </cell>
          <cell r="V24">
            <v>437.46495666666669</v>
          </cell>
          <cell r="W24">
            <v>559.02800000000002</v>
          </cell>
          <cell r="X24">
            <v>-90.994521657308098</v>
          </cell>
          <cell r="Y24">
            <v>-212.55756499064142</v>
          </cell>
        </row>
        <row r="25">
          <cell r="B25" t="str">
            <v>TOTAL COST</v>
          </cell>
          <cell r="C25">
            <v>0</v>
          </cell>
          <cell r="E25">
            <v>180.05421407689659</v>
          </cell>
          <cell r="F25">
            <v>183.5066640768965</v>
          </cell>
          <cell r="G25">
            <v>236.39341407689656</v>
          </cell>
          <cell r="H25">
            <v>193.86401407689658</v>
          </cell>
          <cell r="I25">
            <v>207.67381407689658</v>
          </cell>
          <cell r="J25">
            <v>274.37036407689658</v>
          </cell>
          <cell r="K25">
            <v>194.39959175799657</v>
          </cell>
          <cell r="L25">
            <v>218.56674175799657</v>
          </cell>
          <cell r="M25">
            <v>254.19124175799655</v>
          </cell>
          <cell r="N25">
            <v>201.30449175799657</v>
          </cell>
          <cell r="O25">
            <v>257.64369175799658</v>
          </cell>
          <cell r="P25">
            <v>254.19124175799655</v>
          </cell>
          <cell r="R25">
            <v>0</v>
          </cell>
          <cell r="S25">
            <v>0</v>
          </cell>
          <cell r="T25">
            <v>0</v>
          </cell>
          <cell r="U25">
            <v>2656.1594850093588</v>
          </cell>
          <cell r="V25">
            <v>2615.0478485466665</v>
          </cell>
          <cell r="W25">
            <v>3601.5324499999997</v>
          </cell>
          <cell r="X25">
            <v>41.111636462692331</v>
          </cell>
          <cell r="Y25">
            <v>-945.37296499064087</v>
          </cell>
        </row>
        <row r="27">
          <cell r="B27" t="str">
            <v>GROSS MARGIN</v>
          </cell>
          <cell r="C27">
            <v>0</v>
          </cell>
          <cell r="E27">
            <v>198.24341092310345</v>
          </cell>
          <cell r="F27">
            <v>202.48096092310348</v>
          </cell>
          <cell r="G27">
            <v>266.94421092310347</v>
          </cell>
          <cell r="H27">
            <v>215.19361092310345</v>
          </cell>
          <cell r="I27">
            <v>232.14381092310344</v>
          </cell>
          <cell r="J27">
            <v>314.55726092310346</v>
          </cell>
          <cell r="K27">
            <v>214.65803324200346</v>
          </cell>
          <cell r="L27">
            <v>246.3208832420035</v>
          </cell>
          <cell r="M27">
            <v>287.59638324200353</v>
          </cell>
          <cell r="N27">
            <v>223.13313324200345</v>
          </cell>
          <cell r="O27">
            <v>290.83393324200341</v>
          </cell>
          <cell r="P27">
            <v>287.59638324200353</v>
          </cell>
          <cell r="R27">
            <v>0</v>
          </cell>
          <cell r="S27">
            <v>0</v>
          </cell>
          <cell r="T27">
            <v>0</v>
          </cell>
          <cell r="U27">
            <v>2979.7020149906416</v>
          </cell>
          <cell r="V27">
            <v>2708.455231453333</v>
          </cell>
          <cell r="W27">
            <v>3407.4805500000002</v>
          </cell>
          <cell r="X27">
            <v>271.2467835373086</v>
          </cell>
          <cell r="Y27">
            <v>-427.77853500935862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0.15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T29">
            <v>0</v>
          </cell>
          <cell r="U29">
            <v>0.15</v>
          </cell>
          <cell r="V29">
            <v>0.15</v>
          </cell>
          <cell r="W29">
            <v>1.8</v>
          </cell>
          <cell r="X29">
            <v>0</v>
          </cell>
          <cell r="Y29">
            <v>-1.65</v>
          </cell>
        </row>
        <row r="30">
          <cell r="A30">
            <v>14</v>
          </cell>
          <cell r="B30" t="str">
            <v>Light, Heat and Power</v>
          </cell>
          <cell r="E30">
            <v>15.3</v>
          </cell>
          <cell r="F30">
            <v>15.3</v>
          </cell>
          <cell r="G30">
            <v>15.3</v>
          </cell>
          <cell r="H30">
            <v>15.3</v>
          </cell>
          <cell r="I30">
            <v>15.3</v>
          </cell>
          <cell r="J30">
            <v>15.3</v>
          </cell>
          <cell r="K30">
            <v>15.3</v>
          </cell>
          <cell r="L30">
            <v>15.3</v>
          </cell>
          <cell r="M30">
            <v>15.3</v>
          </cell>
          <cell r="N30">
            <v>15.3</v>
          </cell>
          <cell r="O30">
            <v>15.3</v>
          </cell>
          <cell r="P30">
            <v>15.3</v>
          </cell>
          <cell r="Q30">
            <v>0</v>
          </cell>
          <cell r="R30">
            <v>19</v>
          </cell>
          <cell r="S30">
            <v>19</v>
          </cell>
          <cell r="T30">
            <v>0</v>
          </cell>
          <cell r="U30">
            <v>183.6</v>
          </cell>
          <cell r="V30">
            <v>195.09496000000001</v>
          </cell>
          <cell r="W30">
            <v>238.048</v>
          </cell>
          <cell r="X30">
            <v>-11.494959999999992</v>
          </cell>
          <cell r="Y30">
            <v>-54.447999999999979</v>
          </cell>
        </row>
        <row r="31">
          <cell r="A31">
            <v>15</v>
          </cell>
          <cell r="B31" t="str">
            <v>Repair &amp; Maintenance</v>
          </cell>
          <cell r="E31">
            <v>13.007</v>
          </cell>
          <cell r="F31">
            <v>13.007</v>
          </cell>
          <cell r="G31">
            <v>13.007</v>
          </cell>
          <cell r="H31">
            <v>18.006999999999998</v>
          </cell>
          <cell r="I31">
            <v>13.007</v>
          </cell>
          <cell r="J31">
            <v>13.007</v>
          </cell>
          <cell r="K31">
            <v>13.007</v>
          </cell>
          <cell r="L31">
            <v>13.007</v>
          </cell>
          <cell r="M31">
            <v>13.007</v>
          </cell>
          <cell r="N31">
            <v>13.007</v>
          </cell>
          <cell r="O31">
            <v>13.007</v>
          </cell>
          <cell r="P31">
            <v>13.007</v>
          </cell>
          <cell r="Q31">
            <v>0</v>
          </cell>
          <cell r="R31">
            <v>10.95</v>
          </cell>
          <cell r="S31">
            <v>10.95</v>
          </cell>
          <cell r="T31">
            <v>0</v>
          </cell>
          <cell r="U31">
            <v>161.08400000000003</v>
          </cell>
          <cell r="V31">
            <v>167.58857666666665</v>
          </cell>
          <cell r="W31">
            <v>234.62100000000001</v>
          </cell>
          <cell r="X31">
            <v>-6.5045766666666225</v>
          </cell>
          <cell r="Y31">
            <v>-73.536999999999978</v>
          </cell>
        </row>
        <row r="32">
          <cell r="A32">
            <v>16</v>
          </cell>
          <cell r="B32" t="str">
            <v>Common Area Maintenance</v>
          </cell>
          <cell r="E32">
            <v>18.853999999999999</v>
          </cell>
          <cell r="F32">
            <v>18.853999999999999</v>
          </cell>
          <cell r="G32">
            <v>18.853999999999999</v>
          </cell>
          <cell r="H32">
            <v>18.853999999999999</v>
          </cell>
          <cell r="I32">
            <v>18.853999999999999</v>
          </cell>
          <cell r="J32">
            <v>18.853999999999999</v>
          </cell>
          <cell r="K32">
            <v>18.853999999999999</v>
          </cell>
          <cell r="L32">
            <v>18.853999999999999</v>
          </cell>
          <cell r="M32">
            <v>18.853999999999999</v>
          </cell>
          <cell r="N32">
            <v>18.853999999999999</v>
          </cell>
          <cell r="O32">
            <v>18.853999999999999</v>
          </cell>
          <cell r="P32">
            <v>18.853999999999999</v>
          </cell>
          <cell r="T32">
            <v>0</v>
          </cell>
          <cell r="U32">
            <v>226.24799999999993</v>
          </cell>
          <cell r="V32">
            <v>228.36</v>
          </cell>
          <cell r="W32">
            <v>226.24799999999999</v>
          </cell>
          <cell r="X32">
            <v>-2.11200000000008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21.498704140768968</v>
          </cell>
          <cell r="F33">
            <v>21.687184140768967</v>
          </cell>
          <cell r="G33">
            <v>21.540104140768971</v>
          </cell>
          <cell r="H33">
            <v>21.687184140768967</v>
          </cell>
          <cell r="I33">
            <v>21.529104140768968</v>
          </cell>
          <cell r="J33">
            <v>21.698184140768969</v>
          </cell>
          <cell r="K33">
            <v>21.692539917579968</v>
          </cell>
          <cell r="L33">
            <v>44.319299917579961</v>
          </cell>
          <cell r="M33">
            <v>23.203539917579967</v>
          </cell>
          <cell r="N33">
            <v>21.534459917579969</v>
          </cell>
          <cell r="O33">
            <v>21.703539917579967</v>
          </cell>
          <cell r="P33">
            <v>21.545459917579969</v>
          </cell>
          <cell r="R33">
            <v>0</v>
          </cell>
          <cell r="S33">
            <v>0</v>
          </cell>
          <cell r="T33">
            <v>0</v>
          </cell>
          <cell r="U33">
            <v>283.63930435009365</v>
          </cell>
          <cell r="V33">
            <v>303.58615905333329</v>
          </cell>
          <cell r="W33">
            <v>397.10354999999998</v>
          </cell>
          <cell r="X33">
            <v>-19.946854703239637</v>
          </cell>
          <cell r="Y33">
            <v>-113.46424564990633</v>
          </cell>
        </row>
        <row r="35">
          <cell r="B35" t="str">
            <v>Total Overhead Expenses</v>
          </cell>
          <cell r="C35">
            <v>0</v>
          </cell>
          <cell r="E35">
            <v>68.809704140768972</v>
          </cell>
          <cell r="F35">
            <v>68.848184140768964</v>
          </cell>
          <cell r="G35">
            <v>68.701104140768976</v>
          </cell>
          <cell r="H35">
            <v>73.848184140768964</v>
          </cell>
          <cell r="I35">
            <v>68.690104140768966</v>
          </cell>
          <cell r="J35">
            <v>68.859184140768974</v>
          </cell>
          <cell r="K35">
            <v>68.853539917579965</v>
          </cell>
          <cell r="L35">
            <v>91.48029991757997</v>
          </cell>
          <cell r="M35">
            <v>70.364539917579975</v>
          </cell>
          <cell r="N35">
            <v>68.695459917579967</v>
          </cell>
          <cell r="O35">
            <v>68.864539917579975</v>
          </cell>
          <cell r="P35">
            <v>68.706459917579963</v>
          </cell>
          <cell r="R35">
            <v>0</v>
          </cell>
          <cell r="S35">
            <v>0</v>
          </cell>
          <cell r="T35">
            <v>0</v>
          </cell>
          <cell r="U35">
            <v>854.72130435009365</v>
          </cell>
          <cell r="V35">
            <v>894.77969571999995</v>
          </cell>
          <cell r="W35">
            <v>1097.8205500000001</v>
          </cell>
          <cell r="X35">
            <v>-40.058391369906303</v>
          </cell>
          <cell r="Y35">
            <v>-243.09924564990649</v>
          </cell>
        </row>
        <row r="37">
          <cell r="B37" t="str">
            <v>E.B.I.T.D.</v>
          </cell>
          <cell r="C37">
            <v>0</v>
          </cell>
          <cell r="E37">
            <v>129.43370678233447</v>
          </cell>
          <cell r="F37">
            <v>133.63277678233453</v>
          </cell>
          <cell r="G37">
            <v>198.24310678233451</v>
          </cell>
          <cell r="H37">
            <v>141.34542678233447</v>
          </cell>
          <cell r="I37">
            <v>163.45370678233448</v>
          </cell>
          <cell r="J37">
            <v>245.69807678233448</v>
          </cell>
          <cell r="K37">
            <v>145.8044933244235</v>
          </cell>
          <cell r="L37">
            <v>154.84058332442353</v>
          </cell>
          <cell r="M37">
            <v>217.23184332442355</v>
          </cell>
          <cell r="N37">
            <v>154.43767332442349</v>
          </cell>
          <cell r="O37">
            <v>221.96939332442344</v>
          </cell>
          <cell r="P37">
            <v>218.88992332442356</v>
          </cell>
          <cell r="R37">
            <v>0</v>
          </cell>
          <cell r="S37">
            <v>0</v>
          </cell>
          <cell r="T37">
            <v>0</v>
          </cell>
          <cell r="U37">
            <v>2124.9807106405478</v>
          </cell>
          <cell r="V37">
            <v>1813.6755357333332</v>
          </cell>
          <cell r="W37">
            <v>2309.66</v>
          </cell>
          <cell r="X37">
            <v>311.30517490721491</v>
          </cell>
          <cell r="Y37">
            <v>-184.67928935945213</v>
          </cell>
        </row>
        <row r="39">
          <cell r="A39">
            <v>18</v>
          </cell>
          <cell r="B39" t="str">
            <v>Depreciation</v>
          </cell>
          <cell r="E39">
            <v>28.535173611111112</v>
          </cell>
          <cell r="F39">
            <v>28.535173611111112</v>
          </cell>
          <cell r="G39">
            <v>28.535173611111112</v>
          </cell>
          <cell r="H39">
            <v>32.851840277777775</v>
          </cell>
          <cell r="I39">
            <v>32.851840277777775</v>
          </cell>
          <cell r="J39">
            <v>32.851840277777775</v>
          </cell>
          <cell r="K39">
            <v>32.851840277777775</v>
          </cell>
          <cell r="L39">
            <v>32.851840277777775</v>
          </cell>
          <cell r="M39">
            <v>32.851840277777775</v>
          </cell>
          <cell r="N39">
            <v>32.851840277777775</v>
          </cell>
          <cell r="O39">
            <v>32.851840277777775</v>
          </cell>
          <cell r="P39">
            <v>32.851840277777775</v>
          </cell>
          <cell r="Q39">
            <v>0</v>
          </cell>
          <cell r="R39" t="e">
            <v>#REF!</v>
          </cell>
          <cell r="S39" t="e">
            <v>#REF!</v>
          </cell>
          <cell r="T39">
            <v>0</v>
          </cell>
          <cell r="U39">
            <v>381.27208333333334</v>
          </cell>
          <cell r="V39">
            <v>336.86984990740746</v>
          </cell>
          <cell r="W39">
            <v>304.35500000000002</v>
          </cell>
          <cell r="X39">
            <v>44.402233425925886</v>
          </cell>
          <cell r="Y39">
            <v>76.917083333333323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25.629000000000001</v>
          </cell>
          <cell r="X40">
            <v>-2.63</v>
          </cell>
          <cell r="Y40">
            <v>-25.629000000000001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691.80187095890415</v>
          </cell>
          <cell r="W41">
            <v>828.08799999999997</v>
          </cell>
          <cell r="X41">
            <v>-691.80187095890415</v>
          </cell>
          <cell r="Y41">
            <v>-828.08799999999997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10.766209999999997</v>
          </cell>
          <cell r="W43">
            <v>19.210999999999999</v>
          </cell>
          <cell r="X43">
            <v>-10.766209999999997</v>
          </cell>
          <cell r="Y43">
            <v>-19.210999999999999</v>
          </cell>
        </row>
        <row r="44">
          <cell r="B44" t="str">
            <v>E.B.T.</v>
          </cell>
          <cell r="C44">
            <v>0</v>
          </cell>
          <cell r="E44">
            <v>100.89853317122336</v>
          </cell>
          <cell r="F44">
            <v>105.09760317122343</v>
          </cell>
          <cell r="G44">
            <v>169.7079331712234</v>
          </cell>
          <cell r="H44">
            <v>108.4935865045567</v>
          </cell>
          <cell r="I44">
            <v>130.60186650455671</v>
          </cell>
          <cell r="J44">
            <v>212.84623650455671</v>
          </cell>
          <cell r="K44">
            <v>112.95265304664574</v>
          </cell>
          <cell r="L44">
            <v>121.98874304664577</v>
          </cell>
          <cell r="M44">
            <v>184.38000304664578</v>
          </cell>
          <cell r="N44">
            <v>121.58583304664572</v>
          </cell>
          <cell r="O44">
            <v>189.11755304664567</v>
          </cell>
          <cell r="P44">
            <v>186.0380830466458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1743.7086273072146</v>
          </cell>
          <cell r="V44">
            <v>793.14002486702134</v>
          </cell>
          <cell r="W44">
            <v>1170.799</v>
          </cell>
          <cell r="X44">
            <v>950.56860244019322</v>
          </cell>
          <cell r="Y44">
            <v>572.90962730721458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100.89853317122336</v>
          </cell>
          <cell r="F50">
            <v>105.09760317122343</v>
          </cell>
          <cell r="G50">
            <v>169.7079331712234</v>
          </cell>
          <cell r="H50">
            <v>108.4935865045567</v>
          </cell>
          <cell r="I50">
            <v>130.60186650455671</v>
          </cell>
          <cell r="J50">
            <v>212.84623650455671</v>
          </cell>
          <cell r="K50">
            <v>112.95265304664574</v>
          </cell>
          <cell r="L50">
            <v>121.98874304664577</v>
          </cell>
          <cell r="M50">
            <v>184.38000304664578</v>
          </cell>
          <cell r="N50">
            <v>121.58583304664572</v>
          </cell>
          <cell r="O50">
            <v>189.11755304664567</v>
          </cell>
          <cell r="P50">
            <v>186.0380830466458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1743.7086273072146</v>
          </cell>
          <cell r="V50">
            <v>793.14002486702134</v>
          </cell>
          <cell r="W50">
            <v>1170.799</v>
          </cell>
          <cell r="X50">
            <v>950.56860244019322</v>
          </cell>
          <cell r="Y50">
            <v>572.90962730721458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43.12</v>
          </cell>
          <cell r="F54">
            <v>44.1</v>
          </cell>
          <cell r="G54">
            <v>58.8</v>
          </cell>
          <cell r="H54">
            <v>47.04</v>
          </cell>
          <cell r="I54">
            <v>50.96</v>
          </cell>
          <cell r="J54">
            <v>69.58</v>
          </cell>
          <cell r="K54">
            <v>47.04</v>
          </cell>
          <cell r="L54">
            <v>53.9</v>
          </cell>
          <cell r="M54">
            <v>63.7</v>
          </cell>
          <cell r="N54">
            <v>49</v>
          </cell>
          <cell r="O54">
            <v>64.680000000000007</v>
          </cell>
          <cell r="P54">
            <v>63.7</v>
          </cell>
          <cell r="T54">
            <v>0</v>
          </cell>
          <cell r="U54">
            <v>655.62</v>
          </cell>
          <cell r="V54">
            <v>627.029</v>
          </cell>
          <cell r="W54">
            <v>859.61300000000006</v>
          </cell>
          <cell r="X54">
            <v>28.591000000000008</v>
          </cell>
          <cell r="Y54">
            <v>-203.99300000000005</v>
          </cell>
        </row>
        <row r="55">
          <cell r="A55">
            <v>28</v>
          </cell>
          <cell r="B55" t="str">
            <v>Admissions</v>
          </cell>
          <cell r="E55">
            <v>44</v>
          </cell>
          <cell r="F55">
            <v>45</v>
          </cell>
          <cell r="G55">
            <v>60</v>
          </cell>
          <cell r="H55">
            <v>48</v>
          </cell>
          <cell r="I55">
            <v>52</v>
          </cell>
          <cell r="J55">
            <v>71</v>
          </cell>
          <cell r="K55">
            <v>48</v>
          </cell>
          <cell r="L55">
            <v>55</v>
          </cell>
          <cell r="M55">
            <v>65</v>
          </cell>
          <cell r="N55">
            <v>50</v>
          </cell>
          <cell r="O55">
            <v>66</v>
          </cell>
          <cell r="P55">
            <v>65</v>
          </cell>
          <cell r="T55">
            <v>0</v>
          </cell>
          <cell r="U55">
            <v>669</v>
          </cell>
          <cell r="V55">
            <v>627.029</v>
          </cell>
          <cell r="W55">
            <v>859.61300000000006</v>
          </cell>
          <cell r="X55">
            <v>41.971000000000004</v>
          </cell>
          <cell r="Y55">
            <v>-190.61300000000006</v>
          </cell>
        </row>
        <row r="56">
          <cell r="B56" t="str">
            <v>Utilisation Rate</v>
          </cell>
          <cell r="E56">
            <v>0.20299697349966783</v>
          </cell>
          <cell r="F56">
            <v>0.20761054107920573</v>
          </cell>
          <cell r="G56">
            <v>0.22145124381781944</v>
          </cell>
          <cell r="H56">
            <v>0.22145124381781944</v>
          </cell>
          <cell r="I56">
            <v>0.23990551413597105</v>
          </cell>
          <cell r="J56">
            <v>0.26205063851775301</v>
          </cell>
          <cell r="K56">
            <v>0.22145124381781944</v>
          </cell>
          <cell r="L56">
            <v>0.25374621687458476</v>
          </cell>
          <cell r="M56">
            <v>0.23990551413597105</v>
          </cell>
          <cell r="N56">
            <v>0.23067837897689525</v>
          </cell>
          <cell r="O56">
            <v>0.2435963681996014</v>
          </cell>
          <cell r="P56">
            <v>0.29988189266996385</v>
          </cell>
          <cell r="Q56">
            <v>0</v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0.2374212854392968</v>
          </cell>
          <cell r="V56">
            <v>0.22252620506385176</v>
          </cell>
          <cell r="W56">
            <v>0.28884243675030963</v>
          </cell>
          <cell r="X56">
            <v>1.4895080375445041E-2</v>
          </cell>
          <cell r="Y56">
            <v>-5.1421151311012825E-2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6.6427006406402258</v>
          </cell>
          <cell r="W57">
            <v>6.7777302111531581</v>
          </cell>
          <cell r="X57">
            <v>-2.2700640640226588E-2</v>
          </cell>
          <cell r="Y57">
            <v>-0.15773021115315888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2.5406800479118481E-2</v>
          </cell>
          <cell r="W58">
            <v>2.3644126342528823E-2</v>
          </cell>
          <cell r="X58">
            <v>-2.4068004791184781E-3</v>
          </cell>
          <cell r="Y58">
            <v>-6.4412634252881962E-4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Q59">
            <v>0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0.17648917202892347</v>
          </cell>
          <cell r="W59">
            <v>0.21856466069142125</v>
          </cell>
          <cell r="X59">
            <v>1.8510827971076532E-2</v>
          </cell>
          <cell r="Y59">
            <v>-2.3564660691421241E-2</v>
          </cell>
        </row>
        <row r="60">
          <cell r="B60" t="str">
            <v>Concess. Rev per Patron (S$)</v>
          </cell>
          <cell r="C60" t="str">
            <v>N.A.</v>
          </cell>
          <cell r="E60">
            <v>1.07</v>
          </cell>
          <cell r="F60">
            <v>1.07</v>
          </cell>
          <cell r="G60">
            <v>1.07</v>
          </cell>
          <cell r="H60">
            <v>1.07</v>
          </cell>
          <cell r="I60">
            <v>1.07</v>
          </cell>
          <cell r="J60">
            <v>1.07</v>
          </cell>
          <cell r="K60">
            <v>1.07</v>
          </cell>
          <cell r="L60">
            <v>1.07</v>
          </cell>
          <cell r="M60">
            <v>1.07</v>
          </cell>
          <cell r="N60">
            <v>1.07</v>
          </cell>
          <cell r="O60">
            <v>1.07</v>
          </cell>
          <cell r="P60">
            <v>1.07</v>
          </cell>
          <cell r="R60" t="str">
            <v>N.A.</v>
          </cell>
          <cell r="S60" t="str">
            <v>N.A.</v>
          </cell>
          <cell r="U60">
            <v>1.07</v>
          </cell>
          <cell r="V60">
            <v>1.045666149412547</v>
          </cell>
          <cell r="W60">
            <v>0.90854838165546581</v>
          </cell>
          <cell r="X60">
            <v>2.4333850587452854E-2</v>
          </cell>
          <cell r="Y60">
            <v>0.16145161834453403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0.46761920846783839</v>
          </cell>
          <cell r="W61">
            <v>0.46726602559976654</v>
          </cell>
          <cell r="X61">
            <v>-2.6192084678384187E-3</v>
          </cell>
          <cell r="Y61">
            <v>-2.2660255997665746E-3</v>
          </cell>
        </row>
        <row r="62">
          <cell r="B62" t="str">
            <v>Direct Payroll : Net Box</v>
          </cell>
          <cell r="C62" t="str">
            <v>N.A.</v>
          </cell>
          <cell r="E62">
            <v>9.6630095018183704E-2</v>
          </cell>
          <cell r="F62">
            <v>9.4482759573335198E-2</v>
          </cell>
          <cell r="G62">
            <v>7.3631455379900693E-2</v>
          </cell>
          <cell r="H62">
            <v>8.8577587100001742E-2</v>
          </cell>
          <cell r="I62">
            <v>8.176392655384776E-2</v>
          </cell>
          <cell r="J62">
            <v>6.2223765109775231E-2</v>
          </cell>
          <cell r="K62">
            <v>9.026306570366488E-2</v>
          </cell>
          <cell r="L62">
            <v>7.8775039159562077E-2</v>
          </cell>
          <cell r="M62">
            <v>6.9212158396459569E-2</v>
          </cell>
          <cell r="N62">
            <v>8.6652543075518285E-2</v>
          </cell>
          <cell r="O62">
            <v>6.8163489329846547E-2</v>
          </cell>
          <cell r="P62">
            <v>6.9212158396459569E-2</v>
          </cell>
          <cell r="Q62">
            <v>0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7.82315750634167E-2</v>
          </cell>
          <cell r="V62">
            <v>0.1050294185077934</v>
          </cell>
          <cell r="W62">
            <v>9.5950293715055632E-2</v>
          </cell>
          <cell r="X62">
            <v>-2.6797843444376704E-2</v>
          </cell>
          <cell r="Y62">
            <v>-1.7718718651638932E-2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8.3184815217214061E-2</v>
          </cell>
          <cell r="F63">
            <v>8.133626376794266E-2</v>
          </cell>
          <cell r="G63">
            <v>6.3386246373854691E-2</v>
          </cell>
          <cell r="H63">
            <v>7.6252747282446229E-2</v>
          </cell>
          <cell r="I63">
            <v>7.0387151337642673E-2</v>
          </cell>
          <cell r="J63">
            <v>5.356584200607438E-2</v>
          </cell>
          <cell r="K63">
            <v>7.7703705456210859E-2</v>
          </cell>
          <cell r="L63">
            <v>6.7814142943602204E-2</v>
          </cell>
          <cell r="M63">
            <v>5.958185807341513E-2</v>
          </cell>
          <cell r="N63">
            <v>7.459555723796242E-2</v>
          </cell>
          <cell r="O63">
            <v>5.8679102648060352E-2</v>
          </cell>
          <cell r="P63">
            <v>5.958185807341513E-2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6.7346297388793053E-2</v>
          </cell>
          <cell r="V63">
            <v>9.0744758237919707E-2</v>
          </cell>
          <cell r="W63">
            <v>8.4608591352648047E-2</v>
          </cell>
          <cell r="X63">
            <v>-2.3398460849126654E-2</v>
          </cell>
          <cell r="Y63">
            <v>-1.7262293963854994E-2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0.63969122902037612</v>
          </cell>
          <cell r="F64">
            <v>0.62547586837547897</v>
          </cell>
          <cell r="G64">
            <v>0.48744023461494257</v>
          </cell>
          <cell r="H64">
            <v>0.58638362660201149</v>
          </cell>
          <cell r="I64">
            <v>0.5412771937864721</v>
          </cell>
          <cell r="J64">
            <v>0.41192132502671203</v>
          </cell>
          <cell r="K64">
            <v>0.59754149495826148</v>
          </cell>
          <cell r="L64">
            <v>0.52149075923630095</v>
          </cell>
          <cell r="M64">
            <v>0.45818448858456234</v>
          </cell>
          <cell r="N64">
            <v>0.573639835159931</v>
          </cell>
          <cell r="O64">
            <v>0.45124229936358418</v>
          </cell>
          <cell r="P64">
            <v>0.45818448858456234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0.51789302691981853</v>
          </cell>
          <cell r="V64">
            <v>0.69767898560778963</v>
          </cell>
          <cell r="W64">
            <v>0.65032520448155151</v>
          </cell>
          <cell r="X64">
            <v>-0.17978595868797109</v>
          </cell>
          <cell r="Y64">
            <v>-0.13243217756173298</v>
          </cell>
        </row>
        <row r="65">
          <cell r="B65" t="str">
            <v>Gross Margin :Total Rev</v>
          </cell>
          <cell r="C65" t="str">
            <v>N.A.</v>
          </cell>
          <cell r="E65">
            <v>0.52404085519464583</v>
          </cell>
          <cell r="F65">
            <v>0.52457889271217828</v>
          </cell>
          <cell r="G65">
            <v>0.53034821492453199</v>
          </cell>
          <cell r="H65">
            <v>0.52607162847313615</v>
          </cell>
          <cell r="I65">
            <v>0.52781834498584146</v>
          </cell>
          <cell r="J65">
            <v>0.53411870588190435</v>
          </cell>
          <cell r="K65">
            <v>0.52476233206019185</v>
          </cell>
          <cell r="L65">
            <v>0.52985037672707136</v>
          </cell>
          <cell r="M65">
            <v>0.53082863094557298</v>
          </cell>
          <cell r="N65">
            <v>0.52571478139338712</v>
          </cell>
          <cell r="O65">
            <v>0.53025669596276315</v>
          </cell>
          <cell r="P65">
            <v>0.53082863094557298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0.52870391066044498</v>
          </cell>
          <cell r="V65">
            <v>0.50877311250721269</v>
          </cell>
          <cell r="W65">
            <v>0.4861569738849108</v>
          </cell>
          <cell r="X65">
            <v>1.9930798153232288E-2</v>
          </cell>
          <cell r="Y65">
            <v>4.2546936775534172E-2</v>
          </cell>
        </row>
        <row r="66">
          <cell r="B66" t="str">
            <v>G&amp;A % of total revenue</v>
          </cell>
          <cell r="C66" t="str">
            <v>N.A.</v>
          </cell>
          <cell r="E66">
            <v>5.6830132467178364E-2</v>
          </cell>
          <cell r="F66">
            <v>5.6186216179259549E-2</v>
          </cell>
          <cell r="G66">
            <v>4.2794544001690658E-2</v>
          </cell>
          <cell r="H66">
            <v>5.3017430345587528E-2</v>
          </cell>
          <cell r="I66">
            <v>4.8950071386450161E-2</v>
          </cell>
          <cell r="J66">
            <v>3.684354956310458E-2</v>
          </cell>
          <cell r="K66">
            <v>5.3030523309716977E-2</v>
          </cell>
          <cell r="L66">
            <v>9.5333361299045016E-2</v>
          </cell>
          <cell r="M66">
            <v>4.2827740699282239E-2</v>
          </cell>
          <cell r="N66">
            <v>5.0736453719389202E-2</v>
          </cell>
          <cell r="O66">
            <v>3.9570511044238074E-2</v>
          </cell>
          <cell r="P66">
            <v>3.9767353338090672E-2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5.0327586004392348E-2</v>
          </cell>
          <cell r="V66">
            <v>5.7027516372420942E-2</v>
          </cell>
          <cell r="W66">
            <v>5.6656129757499375E-2</v>
          </cell>
          <cell r="X66">
            <v>-6.6999303680285935E-3</v>
          </cell>
          <cell r="Y66">
            <v>-6.3285437531070271E-3</v>
          </cell>
        </row>
        <row r="67">
          <cell r="B67" t="str">
            <v>E.B.I.T.D. : Total Rev</v>
          </cell>
          <cell r="C67" t="str">
            <v>N.A.</v>
          </cell>
          <cell r="E67">
            <v>0.34214781756119789</v>
          </cell>
          <cell r="F67">
            <v>0.34621000293036475</v>
          </cell>
          <cell r="G67">
            <v>0.39385711883218449</v>
          </cell>
          <cell r="H67">
            <v>0.34553915669542762</v>
          </cell>
          <cell r="I67">
            <v>0.37163973768066816</v>
          </cell>
          <cell r="J67">
            <v>0.41719570682787122</v>
          </cell>
          <cell r="K67">
            <v>0.3564399840350696</v>
          </cell>
          <cell r="L67">
            <v>0.33307099392982015</v>
          </cell>
          <cell r="M67">
            <v>0.40095386697771757</v>
          </cell>
          <cell r="N67">
            <v>0.36386423876635227</v>
          </cell>
          <cell r="O67">
            <v>0.40470090885553162</v>
          </cell>
          <cell r="P67">
            <v>0.4040142543389092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0.37704629729466344</v>
          </cell>
          <cell r="V67">
            <v>0.34069211729155857</v>
          </cell>
          <cell r="W67">
            <v>0.32952713884251605</v>
          </cell>
          <cell r="X67">
            <v>3.6354180003104863E-2</v>
          </cell>
          <cell r="Y67">
            <v>4.7519158452147381E-2</v>
          </cell>
        </row>
        <row r="68">
          <cell r="B68" t="str">
            <v>No of Concession Transactions</v>
          </cell>
          <cell r="E68">
            <v>10</v>
          </cell>
          <cell r="F68">
            <v>12</v>
          </cell>
          <cell r="G68">
            <v>13</v>
          </cell>
          <cell r="H68">
            <v>11</v>
          </cell>
          <cell r="I68">
            <v>13</v>
          </cell>
          <cell r="J68">
            <v>18</v>
          </cell>
          <cell r="K68">
            <v>10</v>
          </cell>
          <cell r="L68">
            <v>13</v>
          </cell>
          <cell r="M68">
            <v>15.744</v>
          </cell>
          <cell r="N68">
            <v>13</v>
          </cell>
          <cell r="O68">
            <v>16</v>
          </cell>
          <cell r="P68">
            <v>15</v>
          </cell>
          <cell r="Q68">
            <v>0</v>
          </cell>
          <cell r="R68">
            <v>20.744</v>
          </cell>
          <cell r="S68">
            <v>21.744</v>
          </cell>
          <cell r="T68">
            <v>22.744</v>
          </cell>
          <cell r="U68">
            <v>159.744</v>
          </cell>
          <cell r="V68">
            <v>149.744</v>
          </cell>
          <cell r="W68">
            <v>0</v>
          </cell>
          <cell r="X68">
            <v>10</v>
          </cell>
          <cell r="Y68">
            <v>159.744</v>
          </cell>
        </row>
        <row r="69">
          <cell r="B69" t="str">
            <v>Strike Rate %(No of Trans/Adm)</v>
          </cell>
          <cell r="E69">
            <v>0.22727272727272727</v>
          </cell>
          <cell r="F69">
            <v>0.26666666666666666</v>
          </cell>
          <cell r="G69">
            <v>0.21666666666666667</v>
          </cell>
          <cell r="H69">
            <v>0.22916666666666666</v>
          </cell>
          <cell r="I69">
            <v>0.25</v>
          </cell>
          <cell r="J69">
            <v>0.25352112676056338</v>
          </cell>
          <cell r="K69">
            <v>0.20833333333333334</v>
          </cell>
          <cell r="L69">
            <v>0.23636363636363636</v>
          </cell>
          <cell r="M69">
            <v>0.24221538461538461</v>
          </cell>
          <cell r="N69">
            <v>0.26</v>
          </cell>
          <cell r="O69">
            <v>0.24242424242424243</v>
          </cell>
          <cell r="P69">
            <v>0.23076923076923078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0.23878026905829597</v>
          </cell>
          <cell r="V69">
            <v>0.23881511062486743</v>
          </cell>
          <cell r="W69">
            <v>0</v>
          </cell>
          <cell r="X69">
            <v>-3.4841566571464089E-5</v>
          </cell>
          <cell r="Y69">
            <v>0.23878026905829597</v>
          </cell>
        </row>
        <row r="70">
          <cell r="B70" t="str">
            <v>Ave Sales (Total Sale/No of Trans) (S$)</v>
          </cell>
          <cell r="E70">
            <v>4.7080000000000002</v>
          </cell>
          <cell r="F70">
            <v>4.0125000000000002</v>
          </cell>
          <cell r="G70">
            <v>4.9384615384615387</v>
          </cell>
          <cell r="H70">
            <v>4.669090909090909</v>
          </cell>
          <cell r="I70">
            <v>4.28</v>
          </cell>
          <cell r="J70">
            <v>4.2205555555555554</v>
          </cell>
          <cell r="K70">
            <v>5.1360000000000001</v>
          </cell>
          <cell r="L70">
            <v>4.5269230769230768</v>
          </cell>
          <cell r="M70">
            <v>4.4175558943089426</v>
          </cell>
          <cell r="N70">
            <v>4.115384615384615</v>
          </cell>
          <cell r="O70">
            <v>4.4137500000000003</v>
          </cell>
          <cell r="P70">
            <v>4.6366666666666667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4.481107271634615</v>
          </cell>
          <cell r="V70">
            <v>4.3785594080564154</v>
          </cell>
          <cell r="W70" t="str">
            <v>N.A.</v>
          </cell>
          <cell r="X70">
            <v>0.10254786357819956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21</v>
          </cell>
          <cell r="F71">
            <v>21</v>
          </cell>
          <cell r="G71">
            <v>28</v>
          </cell>
          <cell r="H71">
            <v>23</v>
          </cell>
          <cell r="I71">
            <v>24</v>
          </cell>
          <cell r="J71">
            <v>34</v>
          </cell>
          <cell r="K71">
            <v>20</v>
          </cell>
          <cell r="L71">
            <v>24</v>
          </cell>
          <cell r="M71">
            <v>30</v>
          </cell>
          <cell r="N71">
            <v>22</v>
          </cell>
          <cell r="O71">
            <v>30</v>
          </cell>
          <cell r="P71">
            <v>30</v>
          </cell>
          <cell r="Q71">
            <v>0</v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307</v>
          </cell>
          <cell r="V71">
            <v>286</v>
          </cell>
          <cell r="W71">
            <v>0</v>
          </cell>
          <cell r="X71">
            <v>21</v>
          </cell>
          <cell r="Y71">
            <v>307</v>
          </cell>
        </row>
        <row r="72">
          <cell r="B72" t="str">
            <v>Combo Sales as % of Total Sales</v>
          </cell>
          <cell r="E72">
            <v>0.44604927782497872</v>
          </cell>
          <cell r="F72">
            <v>0.43613707165109028</v>
          </cell>
          <cell r="G72">
            <v>0.43613707165109034</v>
          </cell>
          <cell r="H72">
            <v>0.44781931464174457</v>
          </cell>
          <cell r="I72">
            <v>0.43134435657800141</v>
          </cell>
          <cell r="J72">
            <v>0.44754508358562589</v>
          </cell>
          <cell r="K72">
            <v>0.38940809968847351</v>
          </cell>
          <cell r="L72">
            <v>0.4078164825828377</v>
          </cell>
          <cell r="M72">
            <v>0.43134435657800146</v>
          </cell>
          <cell r="N72">
            <v>0.41121495327102803</v>
          </cell>
          <cell r="O72">
            <v>0.42480883602378927</v>
          </cell>
          <cell r="P72">
            <v>0.43134435657800146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0.42887277705600496</v>
          </cell>
          <cell r="V72">
            <v>0.43619969405014475</v>
          </cell>
          <cell r="W72">
            <v>0</v>
          </cell>
          <cell r="X72">
            <v>-7.3269169941397871E-3</v>
          </cell>
          <cell r="Y72">
            <v>0.42887277705600496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>
            <v>0</v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69.319999999999993</v>
          </cell>
          <cell r="V73">
            <v>64.545000000000002</v>
          </cell>
          <cell r="W73">
            <v>0</v>
          </cell>
          <cell r="X73">
            <v>4.7749999999999915</v>
          </cell>
          <cell r="Y73">
            <v>69.319999999999993</v>
          </cell>
        </row>
        <row r="74">
          <cell r="B74" t="str">
            <v>Admissions/labour hour paid</v>
          </cell>
          <cell r="E74">
            <v>9.2146596858638734</v>
          </cell>
          <cell r="F74">
            <v>9.4260578131545874</v>
          </cell>
          <cell r="G74">
            <v>8.3507306889352826</v>
          </cell>
          <cell r="H74">
            <v>9.6</v>
          </cell>
          <cell r="I74">
            <v>10.4</v>
          </cell>
          <cell r="J74">
            <v>10.142857142857142</v>
          </cell>
          <cell r="K74">
            <v>9.6</v>
          </cell>
          <cell r="L74">
            <v>9.1666666666666661</v>
          </cell>
          <cell r="M74">
            <v>9.2857142857142865</v>
          </cell>
          <cell r="N74">
            <v>10.902747492368077</v>
          </cell>
          <cell r="O74">
            <v>9.4285714285714288</v>
          </cell>
          <cell r="P74">
            <v>10.833333333333334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9.6508944027697652</v>
          </cell>
          <cell r="V74">
            <v>9.7146022155085596</v>
          </cell>
          <cell r="W74" t="str">
            <v>N.A.</v>
          </cell>
          <cell r="X74">
            <v>-6.3707812738794445E-2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45.376930000000002</v>
          </cell>
          <cell r="W77">
            <v>3.8690000000000002</v>
          </cell>
          <cell r="X77">
            <v>-18.189430000000002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4</v>
          </cell>
          <cell r="F78">
            <v>4</v>
          </cell>
          <cell r="G78">
            <v>4</v>
          </cell>
          <cell r="H78">
            <v>4</v>
          </cell>
          <cell r="I78">
            <v>4</v>
          </cell>
          <cell r="J78">
            <v>4</v>
          </cell>
          <cell r="K78">
            <v>4</v>
          </cell>
          <cell r="L78">
            <v>4</v>
          </cell>
          <cell r="M78">
            <v>4</v>
          </cell>
          <cell r="N78">
            <v>4</v>
          </cell>
          <cell r="O78">
            <v>4</v>
          </cell>
          <cell r="P78">
            <v>4</v>
          </cell>
          <cell r="T78">
            <v>0</v>
          </cell>
          <cell r="U78">
            <v>48</v>
          </cell>
          <cell r="V78">
            <v>32.137</v>
          </cell>
          <cell r="W78">
            <v>0</v>
          </cell>
          <cell r="X78">
            <v>15.863</v>
          </cell>
          <cell r="Y78">
            <v>48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51.67</v>
          </cell>
          <cell r="W82">
            <v>53.204000000000001</v>
          </cell>
          <cell r="X82">
            <v>-13.606000000000002</v>
          </cell>
          <cell r="Y82">
            <v>-15.14</v>
          </cell>
        </row>
        <row r="83">
          <cell r="C83">
            <v>0</v>
          </cell>
          <cell r="E83">
            <v>9.4376250000000006</v>
          </cell>
          <cell r="F83">
            <v>9.4376250000000006</v>
          </cell>
          <cell r="G83">
            <v>9.4376250000000006</v>
          </cell>
          <cell r="H83">
            <v>9.4376250000000006</v>
          </cell>
          <cell r="I83">
            <v>9.4376250000000006</v>
          </cell>
          <cell r="J83">
            <v>9.4376250000000006</v>
          </cell>
          <cell r="K83">
            <v>9.4376250000000006</v>
          </cell>
          <cell r="L83">
            <v>9.4376250000000006</v>
          </cell>
          <cell r="M83">
            <v>9.4376250000000006</v>
          </cell>
          <cell r="N83">
            <v>9.4376250000000006</v>
          </cell>
          <cell r="O83">
            <v>9.4376250000000006</v>
          </cell>
          <cell r="P83">
            <v>9.4376250000000006</v>
          </cell>
          <cell r="R83">
            <v>0</v>
          </cell>
          <cell r="S83">
            <v>0</v>
          </cell>
          <cell r="T83">
            <v>0</v>
          </cell>
          <cell r="U83">
            <v>113.25149999999999</v>
          </cell>
          <cell r="V83">
            <v>129.18393</v>
          </cell>
          <cell r="W83">
            <v>57.073</v>
          </cell>
          <cell r="X83">
            <v>-15.932430000000011</v>
          </cell>
          <cell r="Y83">
            <v>56.178499999999993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0.58256000000000008</v>
          </cell>
          <cell r="F86">
            <v>0.5958</v>
          </cell>
          <cell r="G86">
            <v>0.7944</v>
          </cell>
          <cell r="H86">
            <v>0.63551999999999997</v>
          </cell>
          <cell r="I86">
            <v>0.68847999999999998</v>
          </cell>
          <cell r="J86">
            <v>0.94003999999999999</v>
          </cell>
          <cell r="K86">
            <v>0.63551999999999997</v>
          </cell>
          <cell r="L86">
            <v>0.72820000000000007</v>
          </cell>
          <cell r="M86">
            <v>0.86060000000000003</v>
          </cell>
          <cell r="N86">
            <v>0.66200000000000003</v>
          </cell>
          <cell r="O86">
            <v>0.87384000000000006</v>
          </cell>
          <cell r="P86">
            <v>0.86060000000000003</v>
          </cell>
          <cell r="U86">
            <v>8.8575599999999994</v>
          </cell>
          <cell r="V86">
            <v>8.3303318799999992</v>
          </cell>
          <cell r="W86">
            <v>11.652450000000002</v>
          </cell>
          <cell r="X86">
            <v>0.52722812000000019</v>
          </cell>
          <cell r="Y86">
            <v>-2.7948900000000023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0.58256000000000008</v>
          </cell>
          <cell r="F91">
            <v>0.5958</v>
          </cell>
          <cell r="G91">
            <v>0.7944</v>
          </cell>
          <cell r="H91">
            <v>0.63551999999999997</v>
          </cell>
          <cell r="I91">
            <v>0.68847999999999998</v>
          </cell>
          <cell r="J91">
            <v>0.94003999999999999</v>
          </cell>
          <cell r="K91">
            <v>0.63551999999999997</v>
          </cell>
          <cell r="L91">
            <v>0.72820000000000007</v>
          </cell>
          <cell r="M91">
            <v>0.86060000000000003</v>
          </cell>
          <cell r="N91">
            <v>0.66200000000000003</v>
          </cell>
          <cell r="O91">
            <v>0.87384000000000006</v>
          </cell>
          <cell r="P91">
            <v>0.86060000000000003</v>
          </cell>
          <cell r="U91">
            <v>8.8575599999999994</v>
          </cell>
          <cell r="V91">
            <v>8.3303318799999992</v>
          </cell>
          <cell r="W91">
            <v>11.652450000000002</v>
          </cell>
          <cell r="X91">
            <v>0.52722812000000019</v>
          </cell>
          <cell r="Y91">
            <v>-2.7948900000000023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26.039009076896551</v>
          </cell>
          <cell r="F94">
            <v>26.039009076896551</v>
          </cell>
          <cell r="G94">
            <v>27.139009076896553</v>
          </cell>
          <cell r="H94">
            <v>26.039009076896551</v>
          </cell>
          <cell r="I94">
            <v>26.039009076896551</v>
          </cell>
          <cell r="J94">
            <v>27.139009076896553</v>
          </cell>
          <cell r="K94">
            <v>26.574586757996553</v>
          </cell>
          <cell r="L94">
            <v>26.574586757996553</v>
          </cell>
          <cell r="M94">
            <v>27.674586757996554</v>
          </cell>
          <cell r="N94">
            <v>26.574586757996553</v>
          </cell>
          <cell r="O94">
            <v>27.674586757996554</v>
          </cell>
          <cell r="P94">
            <v>27.674586757996554</v>
          </cell>
          <cell r="T94">
            <v>0</v>
          </cell>
          <cell r="U94">
            <v>321.18157500935865</v>
          </cell>
          <cell r="V94">
            <v>402.18689499999999</v>
          </cell>
          <cell r="W94">
            <v>496.024</v>
          </cell>
          <cell r="X94">
            <v>-81.00531999064134</v>
          </cell>
          <cell r="Y94">
            <v>-174.84242499064135</v>
          </cell>
        </row>
        <row r="95">
          <cell r="A95">
            <v>67</v>
          </cell>
          <cell r="B95" t="str">
            <v>Bonus/Commission</v>
          </cell>
          <cell r="E95">
            <v>1.0834049999999997</v>
          </cell>
          <cell r="F95">
            <v>1.0834049999999997</v>
          </cell>
          <cell r="G95">
            <v>1.0834049999999997</v>
          </cell>
          <cell r="H95">
            <v>1.0834049999999997</v>
          </cell>
          <cell r="I95">
            <v>1.0834049999999997</v>
          </cell>
          <cell r="J95">
            <v>1.0834049999999997</v>
          </cell>
          <cell r="K95">
            <v>1.0834049999999997</v>
          </cell>
          <cell r="L95">
            <v>1.0834049999999997</v>
          </cell>
          <cell r="M95">
            <v>1.0834049999999997</v>
          </cell>
          <cell r="N95">
            <v>1.0834049999999997</v>
          </cell>
          <cell r="O95">
            <v>1.0834049999999997</v>
          </cell>
          <cell r="P95">
            <v>1.0834049999999997</v>
          </cell>
          <cell r="T95">
            <v>0</v>
          </cell>
          <cell r="U95">
            <v>13.000859999999994</v>
          </cell>
          <cell r="V95">
            <v>19.007021666666667</v>
          </cell>
          <cell r="W95">
            <v>32.884</v>
          </cell>
          <cell r="X95">
            <v>-6.0061616666666726</v>
          </cell>
          <cell r="Y95">
            <v>-19.883140000000004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10.016299999999998</v>
          </cell>
          <cell r="W97">
            <v>18.571000000000002</v>
          </cell>
          <cell r="X97">
            <v>-3.3802999999999974</v>
          </cell>
          <cell r="Y97">
            <v>-11.935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11.548999999999999</v>
          </cell>
          <cell r="X98">
            <v>-0.60274000000000161</v>
          </cell>
          <cell r="Y98">
            <v>-5.8969999999999994</v>
          </cell>
        </row>
        <row r="99">
          <cell r="C99">
            <v>0</v>
          </cell>
          <cell r="E99">
            <v>28.146414076896551</v>
          </cell>
          <cell r="F99">
            <v>28.146414076896551</v>
          </cell>
          <cell r="G99">
            <v>29.246414076896553</v>
          </cell>
          <cell r="H99">
            <v>28.146414076896551</v>
          </cell>
          <cell r="I99">
            <v>28.146414076896551</v>
          </cell>
          <cell r="J99">
            <v>29.246414076896553</v>
          </cell>
          <cell r="K99">
            <v>28.681991757996553</v>
          </cell>
          <cell r="L99">
            <v>28.681991757996553</v>
          </cell>
          <cell r="M99">
            <v>29.781991757996554</v>
          </cell>
          <cell r="N99">
            <v>28.681991757996553</v>
          </cell>
          <cell r="O99">
            <v>29.781991757996554</v>
          </cell>
          <cell r="P99">
            <v>29.781991757996554</v>
          </cell>
          <cell r="R99">
            <v>0</v>
          </cell>
          <cell r="S99">
            <v>0</v>
          </cell>
          <cell r="T99">
            <v>0</v>
          </cell>
          <cell r="U99">
            <v>346.47043500935865</v>
          </cell>
          <cell r="V99">
            <v>437.46495666666669</v>
          </cell>
          <cell r="W99">
            <v>559.02800000000002</v>
          </cell>
          <cell r="X99">
            <v>-90.994521657308042</v>
          </cell>
          <cell r="Y99">
            <v>-212.55756499064137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1.38124</v>
          </cell>
          <cell r="F102">
            <v>1.38124</v>
          </cell>
          <cell r="G102">
            <v>1.38124</v>
          </cell>
          <cell r="H102">
            <v>1.38124</v>
          </cell>
          <cell r="I102">
            <v>1.38124</v>
          </cell>
          <cell r="J102">
            <v>1.38124</v>
          </cell>
          <cell r="K102">
            <v>1.38124</v>
          </cell>
          <cell r="L102">
            <v>1.38124</v>
          </cell>
          <cell r="M102">
            <v>1.38124</v>
          </cell>
          <cell r="N102">
            <v>1.38124</v>
          </cell>
          <cell r="O102">
            <v>1.38124</v>
          </cell>
          <cell r="P102">
            <v>1.38124</v>
          </cell>
          <cell r="T102">
            <v>0</v>
          </cell>
          <cell r="U102">
            <v>16.57488</v>
          </cell>
          <cell r="V102">
            <v>16.582999999999995</v>
          </cell>
          <cell r="W102">
            <v>18.888000000000002</v>
          </cell>
          <cell r="X102">
            <v>-8.119999999994576E-3</v>
          </cell>
          <cell r="Y102">
            <v>-2.3131200000000014</v>
          </cell>
        </row>
        <row r="103">
          <cell r="A103">
            <v>72</v>
          </cell>
          <cell r="B103" t="str">
            <v>Property Taxes</v>
          </cell>
          <cell r="E103">
            <v>3.8340000000000001</v>
          </cell>
          <cell r="F103">
            <v>3.8340000000000001</v>
          </cell>
          <cell r="G103">
            <v>3.8340000000000001</v>
          </cell>
          <cell r="H103">
            <v>3.8340000000000001</v>
          </cell>
          <cell r="I103">
            <v>3.8340000000000001</v>
          </cell>
          <cell r="J103">
            <v>3.8340000000000001</v>
          </cell>
          <cell r="K103">
            <v>3.8340000000000001</v>
          </cell>
          <cell r="L103">
            <v>3.8340000000000001</v>
          </cell>
          <cell r="M103">
            <v>3.8340000000000001</v>
          </cell>
          <cell r="N103">
            <v>3.8340000000000001</v>
          </cell>
          <cell r="O103">
            <v>3.8340000000000001</v>
          </cell>
          <cell r="P103">
            <v>3.8340000000000001</v>
          </cell>
          <cell r="T103">
            <v>0</v>
          </cell>
          <cell r="U103">
            <v>46.00800000000001</v>
          </cell>
          <cell r="V103">
            <v>45.558000000000014</v>
          </cell>
          <cell r="W103">
            <v>102.239</v>
          </cell>
          <cell r="X103">
            <v>0.44999999999999574</v>
          </cell>
          <cell r="Y103">
            <v>-56.230999999999995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25.35393333333333</v>
          </cell>
          <cell r="W104">
            <v>24.881</v>
          </cell>
          <cell r="X104">
            <v>-1.3539333333333303</v>
          </cell>
          <cell r="Y104">
            <v>-0.88100000000000023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12.682220000000003</v>
          </cell>
          <cell r="W105">
            <v>14.42</v>
          </cell>
          <cell r="X105">
            <v>-0.68222000000000271</v>
          </cell>
          <cell r="Y105">
            <v>-2.42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2.806280000000001</v>
          </cell>
          <cell r="W106">
            <v>0</v>
          </cell>
          <cell r="X106">
            <v>3.193719999999999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0.71499999999999997</v>
          </cell>
          <cell r="F108">
            <v>0.71499999999999997</v>
          </cell>
          <cell r="G108">
            <v>0.71499999999999997</v>
          </cell>
          <cell r="H108">
            <v>0.71499999999999997</v>
          </cell>
          <cell r="I108">
            <v>0.71499999999999997</v>
          </cell>
          <cell r="J108">
            <v>0.71499999999999997</v>
          </cell>
          <cell r="K108">
            <v>0.71499999999999997</v>
          </cell>
          <cell r="L108">
            <v>0.71499999999999997</v>
          </cell>
          <cell r="M108">
            <v>0.71499999999999997</v>
          </cell>
          <cell r="N108">
            <v>0.71499999999999997</v>
          </cell>
          <cell r="O108">
            <v>0.71499999999999997</v>
          </cell>
          <cell r="P108">
            <v>0.71499999999999997</v>
          </cell>
          <cell r="T108">
            <v>0</v>
          </cell>
          <cell r="U108">
            <v>8.58</v>
          </cell>
          <cell r="V108">
            <v>11.235595719999999</v>
          </cell>
          <cell r="W108">
            <v>19.821549999999998</v>
          </cell>
          <cell r="X108">
            <v>-2.6555957199999991</v>
          </cell>
          <cell r="Y108">
            <v>-11.241549999999998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4.7119999999999997</v>
          </cell>
          <cell r="F111">
            <v>4.9004799999999999</v>
          </cell>
          <cell r="G111">
            <v>4.7423999999999999</v>
          </cell>
          <cell r="H111">
            <v>4.9004799999999999</v>
          </cell>
          <cell r="I111">
            <v>4.7423999999999999</v>
          </cell>
          <cell r="J111">
            <v>4.9004799999999999</v>
          </cell>
          <cell r="K111">
            <v>4.9004799999999999</v>
          </cell>
          <cell r="L111">
            <v>27.527239999999999</v>
          </cell>
          <cell r="M111">
            <v>6.4004799999999999</v>
          </cell>
          <cell r="N111">
            <v>4.7423999999999999</v>
          </cell>
          <cell r="O111">
            <v>4.9004799999999999</v>
          </cell>
          <cell r="P111">
            <v>4.7423999999999999</v>
          </cell>
          <cell r="T111">
            <v>0</v>
          </cell>
          <cell r="U111">
            <v>82.111720000000005</v>
          </cell>
          <cell r="V111">
            <v>98.715360000000004</v>
          </cell>
          <cell r="W111">
            <v>129.697</v>
          </cell>
          <cell r="X111">
            <v>-16.603639999999999</v>
          </cell>
          <cell r="Y111">
            <v>-47.585279999999997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53.321359999999999</v>
          </cell>
          <cell r="W112">
            <v>35.734000000000002</v>
          </cell>
          <cell r="X112">
            <v>-5.3213599999999985</v>
          </cell>
          <cell r="Y112">
            <v>12.265999999999998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7.118990000000001</v>
          </cell>
          <cell r="W113">
            <v>8.7919999999999998</v>
          </cell>
          <cell r="X113">
            <v>8.1009999999997362E-2</v>
          </cell>
          <cell r="Y113">
            <v>-1.5920000000000014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1.02</v>
          </cell>
          <cell r="W114">
            <v>4.26</v>
          </cell>
          <cell r="X114">
            <v>1.38</v>
          </cell>
          <cell r="Y114">
            <v>-1.86</v>
          </cell>
        </row>
        <row r="115">
          <cell r="A115">
            <v>84</v>
          </cell>
          <cell r="B115" t="str">
            <v>Freight</v>
          </cell>
          <cell r="E115">
            <v>0.25</v>
          </cell>
          <cell r="F115">
            <v>0.25</v>
          </cell>
          <cell r="G115">
            <v>0.25</v>
          </cell>
          <cell r="H115">
            <v>0.25</v>
          </cell>
          <cell r="I115">
            <v>0.25</v>
          </cell>
          <cell r="J115">
            <v>0.25</v>
          </cell>
          <cell r="K115">
            <v>0.25</v>
          </cell>
          <cell r="L115">
            <v>0.25</v>
          </cell>
          <cell r="M115">
            <v>0.25</v>
          </cell>
          <cell r="N115">
            <v>0.25</v>
          </cell>
          <cell r="O115">
            <v>0.25</v>
          </cell>
          <cell r="P115">
            <v>0.25</v>
          </cell>
          <cell r="T115">
            <v>0</v>
          </cell>
          <cell r="U115">
            <v>3</v>
          </cell>
          <cell r="V115">
            <v>4.1071099999999996</v>
          </cell>
          <cell r="W115">
            <v>4.5830000000000002</v>
          </cell>
          <cell r="X115">
            <v>-1.1071099999999996</v>
          </cell>
          <cell r="Y115">
            <v>-1.5830000000000002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0.3</v>
          </cell>
          <cell r="F117">
            <v>0.3</v>
          </cell>
          <cell r="G117">
            <v>0.3</v>
          </cell>
          <cell r="H117">
            <v>0.3</v>
          </cell>
          <cell r="I117">
            <v>0.3</v>
          </cell>
          <cell r="J117">
            <v>0.3</v>
          </cell>
          <cell r="K117">
            <v>0.3</v>
          </cell>
          <cell r="L117">
            <v>0.3</v>
          </cell>
          <cell r="M117">
            <v>0.3</v>
          </cell>
          <cell r="N117">
            <v>0.3</v>
          </cell>
          <cell r="O117">
            <v>0.3</v>
          </cell>
          <cell r="P117">
            <v>0.3</v>
          </cell>
          <cell r="T117">
            <v>0</v>
          </cell>
          <cell r="U117">
            <v>3.6</v>
          </cell>
          <cell r="V117">
            <v>1.8329299999999997</v>
          </cell>
          <cell r="W117">
            <v>3.387</v>
          </cell>
          <cell r="X117">
            <v>1.7670699999999995</v>
          </cell>
          <cell r="Y117">
            <v>0.21299999999999919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0.40646414076896553</v>
          </cell>
          <cell r="F119">
            <v>0.40646414076896553</v>
          </cell>
          <cell r="G119">
            <v>0.41746414076896554</v>
          </cell>
          <cell r="H119">
            <v>0.40646414076896553</v>
          </cell>
          <cell r="I119">
            <v>0.40646414076896553</v>
          </cell>
          <cell r="J119">
            <v>0.41746414076896554</v>
          </cell>
          <cell r="K119">
            <v>0.41181991757996556</v>
          </cell>
          <cell r="L119">
            <v>0.41181991757996556</v>
          </cell>
          <cell r="M119">
            <v>0.42281991757996551</v>
          </cell>
          <cell r="N119">
            <v>0.41181991757996556</v>
          </cell>
          <cell r="O119">
            <v>0.42281991757996551</v>
          </cell>
          <cell r="P119">
            <v>0.42281991757996551</v>
          </cell>
          <cell r="T119">
            <v>0</v>
          </cell>
          <cell r="U119">
            <v>4.9647043500935863</v>
          </cell>
          <cell r="V119">
            <v>5.7293799999999999</v>
          </cell>
          <cell r="W119">
            <v>11.51</v>
          </cell>
          <cell r="X119">
            <v>-0.76467564990641357</v>
          </cell>
          <cell r="Y119">
            <v>-6.5452956499064134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1.921999999999997</v>
          </cell>
          <cell r="W124">
            <v>3.2909999999999986</v>
          </cell>
          <cell r="X124">
            <v>1.6780000000000022</v>
          </cell>
          <cell r="Y124">
            <v>0.30900000000000061</v>
          </cell>
        </row>
        <row r="125">
          <cell r="C125">
            <v>0</v>
          </cell>
          <cell r="E125">
            <v>21.498704140768968</v>
          </cell>
          <cell r="F125">
            <v>21.687184140768967</v>
          </cell>
          <cell r="G125">
            <v>21.540104140768971</v>
          </cell>
          <cell r="H125">
            <v>21.687184140768967</v>
          </cell>
          <cell r="I125">
            <v>21.529104140768968</v>
          </cell>
          <cell r="J125">
            <v>21.698184140768969</v>
          </cell>
          <cell r="K125">
            <v>21.692539917579968</v>
          </cell>
          <cell r="L125">
            <v>44.319299917579961</v>
          </cell>
          <cell r="M125">
            <v>23.203539917579967</v>
          </cell>
          <cell r="N125">
            <v>21.534459917579969</v>
          </cell>
          <cell r="O125">
            <v>21.703539917579967</v>
          </cell>
          <cell r="P125">
            <v>21.545459917579969</v>
          </cell>
          <cell r="R125">
            <v>0</v>
          </cell>
          <cell r="S125">
            <v>0</v>
          </cell>
          <cell r="T125">
            <v>0</v>
          </cell>
          <cell r="U125">
            <v>283.63930435009365</v>
          </cell>
          <cell r="V125">
            <v>303.58615905333329</v>
          </cell>
          <cell r="W125">
            <v>397.10354999999998</v>
          </cell>
          <cell r="X125">
            <v>-19.946854703239637</v>
          </cell>
          <cell r="Y125">
            <v>-113.46424564990633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 t="e">
            <v>#REF!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4" refreshError="1">
        <row r="11">
          <cell r="A11">
            <v>1</v>
          </cell>
          <cell r="B11" t="str">
            <v>Net Film Revenue</v>
          </cell>
          <cell r="E11">
            <v>410.44</v>
          </cell>
          <cell r="F11">
            <v>423.68</v>
          </cell>
          <cell r="G11">
            <v>542.84</v>
          </cell>
          <cell r="H11">
            <v>410.44</v>
          </cell>
          <cell r="I11">
            <v>436.92</v>
          </cell>
          <cell r="J11">
            <v>622.28</v>
          </cell>
          <cell r="K11">
            <v>410.44</v>
          </cell>
          <cell r="L11">
            <v>503.12</v>
          </cell>
          <cell r="M11">
            <v>556.08000000000004</v>
          </cell>
          <cell r="N11">
            <v>423.68</v>
          </cell>
          <cell r="O11">
            <v>589.17999999999995</v>
          </cell>
          <cell r="P11">
            <v>529.6</v>
          </cell>
          <cell r="Q11">
            <v>0</v>
          </cell>
          <cell r="T11">
            <v>0</v>
          </cell>
          <cell r="U11">
            <v>5858.7</v>
          </cell>
          <cell r="V11">
            <v>5447.2133200000007</v>
          </cell>
          <cell r="W11">
            <v>6875.9660000000003</v>
          </cell>
          <cell r="X11">
            <v>411.48668000000089</v>
          </cell>
          <cell r="Y11">
            <v>-1017.2659999999987</v>
          </cell>
        </row>
        <row r="12">
          <cell r="A12">
            <v>2</v>
          </cell>
          <cell r="B12" t="str">
            <v>Concession Sales</v>
          </cell>
          <cell r="E12">
            <v>77.5</v>
          </cell>
          <cell r="F12">
            <v>80</v>
          </cell>
          <cell r="G12">
            <v>102.5</v>
          </cell>
          <cell r="H12">
            <v>77.5</v>
          </cell>
          <cell r="I12">
            <v>82.5</v>
          </cell>
          <cell r="J12">
            <v>117.5</v>
          </cell>
          <cell r="K12">
            <v>77.5</v>
          </cell>
          <cell r="L12">
            <v>95</v>
          </cell>
          <cell r="M12">
            <v>105</v>
          </cell>
          <cell r="N12">
            <v>80</v>
          </cell>
          <cell r="O12">
            <v>111.25</v>
          </cell>
          <cell r="P12">
            <v>100</v>
          </cell>
          <cell r="T12">
            <v>0</v>
          </cell>
          <cell r="U12">
            <v>1106.25</v>
          </cell>
          <cell r="V12">
            <v>1058.65578</v>
          </cell>
          <cell r="W12">
            <v>1093.7619999999999</v>
          </cell>
          <cell r="X12">
            <v>47.59421999999995</v>
          </cell>
          <cell r="Y12">
            <v>12.488000000000056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26</v>
          </cell>
          <cell r="F15">
            <v>26</v>
          </cell>
          <cell r="G15">
            <v>26</v>
          </cell>
          <cell r="H15">
            <v>26</v>
          </cell>
          <cell r="I15">
            <v>26</v>
          </cell>
          <cell r="J15">
            <v>26</v>
          </cell>
          <cell r="K15">
            <v>26</v>
          </cell>
          <cell r="L15">
            <v>26</v>
          </cell>
          <cell r="M15">
            <v>26</v>
          </cell>
          <cell r="N15">
            <v>26</v>
          </cell>
          <cell r="O15">
            <v>26</v>
          </cell>
          <cell r="P15">
            <v>26</v>
          </cell>
          <cell r="T15">
            <v>0</v>
          </cell>
          <cell r="U15">
            <v>312</v>
          </cell>
          <cell r="V15">
            <v>328.11124000000001</v>
          </cell>
          <cell r="W15">
            <v>250.84800000000001</v>
          </cell>
          <cell r="X15">
            <v>-16.111240000000009</v>
          </cell>
          <cell r="Y15">
            <v>61.151999999999987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7.9376250000000006</v>
          </cell>
          <cell r="F16">
            <v>7.9376250000000006</v>
          </cell>
          <cell r="G16">
            <v>7.9376250000000006</v>
          </cell>
          <cell r="H16">
            <v>7.9376250000000006</v>
          </cell>
          <cell r="I16">
            <v>7.9376250000000006</v>
          </cell>
          <cell r="J16">
            <v>7.9376250000000006</v>
          </cell>
          <cell r="K16">
            <v>7.9376250000000006</v>
          </cell>
          <cell r="L16">
            <v>7.9376250000000006</v>
          </cell>
          <cell r="M16">
            <v>7.9376250000000006</v>
          </cell>
          <cell r="N16">
            <v>7.9376250000000006</v>
          </cell>
          <cell r="O16">
            <v>7.9376250000000006</v>
          </cell>
          <cell r="P16">
            <v>7.9376250000000006</v>
          </cell>
          <cell r="R16">
            <v>0</v>
          </cell>
          <cell r="S16">
            <v>0</v>
          </cell>
          <cell r="T16">
            <v>0</v>
          </cell>
          <cell r="U16">
            <v>95.251499999999979</v>
          </cell>
          <cell r="V16">
            <v>129.14752999999999</v>
          </cell>
          <cell r="W16">
            <v>61.19</v>
          </cell>
          <cell r="X16">
            <v>-33.89603000000001</v>
          </cell>
          <cell r="Y16">
            <v>34.061499999999981</v>
          </cell>
        </row>
        <row r="17">
          <cell r="B17" t="str">
            <v>TOTAL REVENUE</v>
          </cell>
          <cell r="C17">
            <v>0</v>
          </cell>
          <cell r="E17">
            <v>521.87762500000008</v>
          </cell>
          <cell r="F17">
            <v>537.61762500000009</v>
          </cell>
          <cell r="G17">
            <v>679.27762500000006</v>
          </cell>
          <cell r="H17">
            <v>521.87762500000008</v>
          </cell>
          <cell r="I17">
            <v>553.3576250000001</v>
          </cell>
          <cell r="J17">
            <v>773.717625</v>
          </cell>
          <cell r="K17">
            <v>521.87762500000008</v>
          </cell>
          <cell r="L17">
            <v>632.05762500000003</v>
          </cell>
          <cell r="M17">
            <v>695.01762500000007</v>
          </cell>
          <cell r="N17">
            <v>537.61762500000009</v>
          </cell>
          <cell r="O17">
            <v>734.36762500000009</v>
          </cell>
          <cell r="P17">
            <v>663.53762500000005</v>
          </cell>
          <cell r="R17">
            <v>0</v>
          </cell>
          <cell r="S17">
            <v>0</v>
          </cell>
          <cell r="T17">
            <v>0</v>
          </cell>
          <cell r="U17">
            <v>7372.201500000001</v>
          </cell>
          <cell r="V17">
            <v>6963.1278700000012</v>
          </cell>
          <cell r="W17">
            <v>8281.7660000000014</v>
          </cell>
          <cell r="X17">
            <v>409.07362999999987</v>
          </cell>
          <cell r="Y17">
            <v>-909.56450000000041</v>
          </cell>
        </row>
        <row r="19">
          <cell r="A19">
            <v>7</v>
          </cell>
          <cell r="B19" t="str">
            <v>Film Hire</v>
          </cell>
          <cell r="E19">
            <v>190.8546</v>
          </cell>
          <cell r="F19">
            <v>197.0112</v>
          </cell>
          <cell r="G19">
            <v>252.42060000000004</v>
          </cell>
          <cell r="H19">
            <v>190.8546</v>
          </cell>
          <cell r="I19">
            <v>203.16780000000003</v>
          </cell>
          <cell r="J19">
            <v>289.36020000000002</v>
          </cell>
          <cell r="K19">
            <v>190.8546</v>
          </cell>
          <cell r="L19">
            <v>233.95080000000002</v>
          </cell>
          <cell r="M19">
            <v>258.5772</v>
          </cell>
          <cell r="N19">
            <v>197.0112</v>
          </cell>
          <cell r="O19">
            <v>273.96870000000007</v>
          </cell>
          <cell r="P19">
            <v>246.26400000000001</v>
          </cell>
          <cell r="U19">
            <v>2724.2955000000002</v>
          </cell>
          <cell r="V19">
            <v>2526.9412400000006</v>
          </cell>
          <cell r="W19">
            <v>3150.1010000000001</v>
          </cell>
          <cell r="X19">
            <v>197.35425999999961</v>
          </cell>
          <cell r="Y19">
            <v>-425.80549999999994</v>
          </cell>
        </row>
        <row r="20">
          <cell r="A20">
            <v>8</v>
          </cell>
          <cell r="B20" t="str">
            <v>Concession Cost</v>
          </cell>
          <cell r="E20">
            <v>17.05</v>
          </cell>
          <cell r="F20">
            <v>17.600000000000001</v>
          </cell>
          <cell r="G20">
            <v>22.55</v>
          </cell>
          <cell r="H20">
            <v>17.05</v>
          </cell>
          <cell r="I20">
            <v>18.149999999999999</v>
          </cell>
          <cell r="J20">
            <v>25.85</v>
          </cell>
          <cell r="K20">
            <v>17.05</v>
          </cell>
          <cell r="L20">
            <v>20.9</v>
          </cell>
          <cell r="M20">
            <v>23.1</v>
          </cell>
          <cell r="N20">
            <v>17.600000000000001</v>
          </cell>
          <cell r="O20">
            <v>24.475000000000001</v>
          </cell>
          <cell r="P20">
            <v>22</v>
          </cell>
          <cell r="T20">
            <v>0</v>
          </cell>
          <cell r="U20">
            <v>243.375</v>
          </cell>
          <cell r="V20">
            <v>212.72319999999999</v>
          </cell>
          <cell r="W20">
            <v>296.96600000000001</v>
          </cell>
          <cell r="X20">
            <v>30.651800000000009</v>
          </cell>
          <cell r="Y20">
            <v>-53.591000000000008</v>
          </cell>
        </row>
        <row r="21">
          <cell r="A21">
            <v>9</v>
          </cell>
          <cell r="B21" t="str">
            <v>Less Concession Rebates</v>
          </cell>
          <cell r="E21">
            <v>-1.9375</v>
          </cell>
          <cell r="F21">
            <v>-2</v>
          </cell>
          <cell r="G21">
            <v>-2.5625</v>
          </cell>
          <cell r="H21">
            <v>-1.9375</v>
          </cell>
          <cell r="I21">
            <v>-2.0625</v>
          </cell>
          <cell r="J21">
            <v>-2.9375</v>
          </cell>
          <cell r="K21">
            <v>-1.9375</v>
          </cell>
          <cell r="L21">
            <v>-2.375</v>
          </cell>
          <cell r="M21">
            <v>-2.625</v>
          </cell>
          <cell r="N21">
            <v>-2</v>
          </cell>
          <cell r="O21">
            <v>-2.78125</v>
          </cell>
          <cell r="P21">
            <v>-2.5</v>
          </cell>
          <cell r="U21">
            <v>-27.65625</v>
          </cell>
          <cell r="V21">
            <v>-31.79</v>
          </cell>
          <cell r="W21">
            <v>-49.798999999999999</v>
          </cell>
          <cell r="X21">
            <v>4.13375</v>
          </cell>
          <cell r="Y21">
            <v>22.142749999999999</v>
          </cell>
        </row>
        <row r="22">
          <cell r="A22">
            <v>10</v>
          </cell>
          <cell r="B22" t="str">
            <v>Advertising Cost</v>
          </cell>
          <cell r="E22">
            <v>9.4401200000000003</v>
          </cell>
          <cell r="F22">
            <v>9.7446400000000004</v>
          </cell>
          <cell r="G22">
            <v>12.48532</v>
          </cell>
          <cell r="H22">
            <v>9.4401200000000003</v>
          </cell>
          <cell r="I22">
            <v>10.049160000000001</v>
          </cell>
          <cell r="J22">
            <v>14.312439999999999</v>
          </cell>
          <cell r="K22">
            <v>9.4401200000000003</v>
          </cell>
          <cell r="L22">
            <v>11.571759999999999</v>
          </cell>
          <cell r="M22">
            <v>12.78984</v>
          </cell>
          <cell r="N22">
            <v>9.7446400000000004</v>
          </cell>
          <cell r="O22">
            <v>13.551140000000002</v>
          </cell>
          <cell r="P22">
            <v>12.1808</v>
          </cell>
          <cell r="T22">
            <v>0</v>
          </cell>
          <cell r="U22">
            <v>134.7501</v>
          </cell>
          <cell r="V22">
            <v>133.23182499999999</v>
          </cell>
          <cell r="W22">
            <v>170.59299999999999</v>
          </cell>
          <cell r="X22">
            <v>1.5182750000000169</v>
          </cell>
          <cell r="Y22">
            <v>-35.842899999999986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0.82088000000000005</v>
          </cell>
          <cell r="F23">
            <v>0.84736</v>
          </cell>
          <cell r="G23">
            <v>1.08568</v>
          </cell>
          <cell r="H23">
            <v>0.82088000000000005</v>
          </cell>
          <cell r="I23">
            <v>0.87384000000000006</v>
          </cell>
          <cell r="J23">
            <v>1.2445599999999999</v>
          </cell>
          <cell r="K23">
            <v>0.82088000000000005</v>
          </cell>
          <cell r="L23">
            <v>1.00624</v>
          </cell>
          <cell r="M23">
            <v>1.11216</v>
          </cell>
          <cell r="N23">
            <v>0.84736</v>
          </cell>
          <cell r="O23">
            <v>1.1783600000000001</v>
          </cell>
          <cell r="P23">
            <v>1.0592000000000001</v>
          </cell>
          <cell r="R23">
            <v>0</v>
          </cell>
          <cell r="S23">
            <v>0</v>
          </cell>
          <cell r="T23">
            <v>0</v>
          </cell>
          <cell r="U23">
            <v>11.7174</v>
          </cell>
          <cell r="V23">
            <v>10.894426640000002</v>
          </cell>
          <cell r="W23">
            <v>13.751932000000002</v>
          </cell>
          <cell r="X23">
            <v>0.8229733599999971</v>
          </cell>
          <cell r="Y23">
            <v>-2.0345320000000022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38.387453579195395</v>
          </cell>
          <cell r="F24">
            <v>38.387453579195395</v>
          </cell>
          <cell r="G24">
            <v>39.487453579195396</v>
          </cell>
          <cell r="H24">
            <v>38.387453579195395</v>
          </cell>
          <cell r="I24">
            <v>38.387453579195395</v>
          </cell>
          <cell r="J24">
            <v>39.487453579195396</v>
          </cell>
          <cell r="K24">
            <v>39.099739157045398</v>
          </cell>
          <cell r="L24">
            <v>39.099739157045398</v>
          </cell>
          <cell r="M24">
            <v>40.1997391570454</v>
          </cell>
          <cell r="N24">
            <v>39.099739157045398</v>
          </cell>
          <cell r="O24">
            <v>40.1997391570454</v>
          </cell>
          <cell r="P24">
            <v>40.1997391570454</v>
          </cell>
          <cell r="R24">
            <v>0</v>
          </cell>
          <cell r="S24">
            <v>0</v>
          </cell>
          <cell r="T24">
            <v>0</v>
          </cell>
          <cell r="U24">
            <v>470.42315641744483</v>
          </cell>
          <cell r="V24">
            <v>545.15700500000003</v>
          </cell>
          <cell r="W24">
            <v>713.63300000000004</v>
          </cell>
          <cell r="X24">
            <v>-74.733848582555197</v>
          </cell>
          <cell r="Y24">
            <v>-243.20984358255521</v>
          </cell>
        </row>
        <row r="25">
          <cell r="B25" t="str">
            <v>TOTAL COST</v>
          </cell>
          <cell r="C25">
            <v>0</v>
          </cell>
          <cell r="E25">
            <v>254.61555357919542</v>
          </cell>
          <cell r="F25">
            <v>261.59065357919542</v>
          </cell>
          <cell r="G25">
            <v>325.46655357919548</v>
          </cell>
          <cell r="H25">
            <v>254.61555357919542</v>
          </cell>
          <cell r="I25">
            <v>268.56575357919542</v>
          </cell>
          <cell r="J25">
            <v>367.31715357919541</v>
          </cell>
          <cell r="K25">
            <v>255.32783915704542</v>
          </cell>
          <cell r="L25">
            <v>304.15353915704543</v>
          </cell>
          <cell r="M25">
            <v>333.15393915704544</v>
          </cell>
          <cell r="N25">
            <v>262.30293915704539</v>
          </cell>
          <cell r="O25">
            <v>350.59168915704549</v>
          </cell>
          <cell r="P25">
            <v>319.20373915704533</v>
          </cell>
          <cell r="R25">
            <v>0</v>
          </cell>
          <cell r="S25">
            <v>0</v>
          </cell>
          <cell r="T25">
            <v>0</v>
          </cell>
          <cell r="U25">
            <v>3556.9049064174446</v>
          </cell>
          <cell r="V25">
            <v>3397.1576966400003</v>
          </cell>
          <cell r="W25">
            <v>4295.2459319999998</v>
          </cell>
          <cell r="X25">
            <v>159.74720977744437</v>
          </cell>
          <cell r="Y25">
            <v>-738.34102558255518</v>
          </cell>
        </row>
        <row r="27">
          <cell r="B27" t="str">
            <v>GROSS MARGIN</v>
          </cell>
          <cell r="C27">
            <v>0</v>
          </cell>
          <cell r="E27">
            <v>267.26207142080466</v>
          </cell>
          <cell r="F27">
            <v>276.02697142080467</v>
          </cell>
          <cell r="G27">
            <v>353.81107142080458</v>
          </cell>
          <cell r="H27">
            <v>267.26207142080466</v>
          </cell>
          <cell r="I27">
            <v>284.79187142080468</v>
          </cell>
          <cell r="J27">
            <v>406.40047142080459</v>
          </cell>
          <cell r="K27">
            <v>266.54978584295463</v>
          </cell>
          <cell r="L27">
            <v>327.9040858429546</v>
          </cell>
          <cell r="M27">
            <v>361.86368584295462</v>
          </cell>
          <cell r="N27">
            <v>275.3146858429547</v>
          </cell>
          <cell r="O27">
            <v>383.7759358429546</v>
          </cell>
          <cell r="P27">
            <v>344.33388584295471</v>
          </cell>
          <cell r="R27">
            <v>0</v>
          </cell>
          <cell r="S27">
            <v>0</v>
          </cell>
          <cell r="T27">
            <v>0</v>
          </cell>
          <cell r="U27">
            <v>3815.2965935825555</v>
          </cell>
          <cell r="V27">
            <v>3565.9701733600009</v>
          </cell>
          <cell r="W27">
            <v>3986.5200680000016</v>
          </cell>
          <cell r="X27">
            <v>249.32642022255459</v>
          </cell>
          <cell r="Y27">
            <v>-171.22347441744614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158.66038</v>
          </cell>
          <cell r="F29">
            <v>158.66038</v>
          </cell>
          <cell r="G29">
            <v>158.66038</v>
          </cell>
          <cell r="H29">
            <v>158.66038</v>
          </cell>
          <cell r="I29">
            <v>158.66038</v>
          </cell>
          <cell r="J29">
            <v>158.66038</v>
          </cell>
          <cell r="K29">
            <v>158.66038</v>
          </cell>
          <cell r="L29">
            <v>158.66038</v>
          </cell>
          <cell r="M29">
            <v>158.66038</v>
          </cell>
          <cell r="N29">
            <v>158.66038</v>
          </cell>
          <cell r="O29">
            <v>158.66038</v>
          </cell>
          <cell r="P29">
            <v>158.66038</v>
          </cell>
          <cell r="T29">
            <v>0</v>
          </cell>
          <cell r="U29">
            <v>1903.9245600000002</v>
          </cell>
          <cell r="V29">
            <v>1797.2759500000004</v>
          </cell>
          <cell r="W29">
            <v>1848.47</v>
          </cell>
          <cell r="X29">
            <v>106.64860999999974</v>
          </cell>
          <cell r="Y29">
            <v>55.454560000000129</v>
          </cell>
        </row>
        <row r="30">
          <cell r="A30">
            <v>14</v>
          </cell>
          <cell r="B30" t="str">
            <v>Light, Heat and Power</v>
          </cell>
          <cell r="E30">
            <v>15</v>
          </cell>
          <cell r="F30">
            <v>15</v>
          </cell>
          <cell r="G30">
            <v>15</v>
          </cell>
          <cell r="H30">
            <v>15</v>
          </cell>
          <cell r="I30">
            <v>15</v>
          </cell>
          <cell r="J30">
            <v>15</v>
          </cell>
          <cell r="K30">
            <v>15</v>
          </cell>
          <cell r="L30">
            <v>15</v>
          </cell>
          <cell r="M30">
            <v>15</v>
          </cell>
          <cell r="N30">
            <v>15</v>
          </cell>
          <cell r="O30">
            <v>15</v>
          </cell>
          <cell r="P30">
            <v>15</v>
          </cell>
          <cell r="T30">
            <v>0</v>
          </cell>
          <cell r="U30">
            <v>180</v>
          </cell>
          <cell r="V30">
            <v>200.88871</v>
          </cell>
          <cell r="W30">
            <v>233.072</v>
          </cell>
          <cell r="X30">
            <v>-20.888710000000003</v>
          </cell>
          <cell r="Y30">
            <v>-53.072000000000003</v>
          </cell>
        </row>
        <row r="31">
          <cell r="A31">
            <v>15</v>
          </cell>
          <cell r="B31" t="str">
            <v>Repair &amp; Maintenance</v>
          </cell>
          <cell r="E31">
            <v>12.25</v>
          </cell>
          <cell r="F31">
            <v>12.25</v>
          </cell>
          <cell r="G31">
            <v>12.25</v>
          </cell>
          <cell r="H31">
            <v>17.25</v>
          </cell>
          <cell r="I31">
            <v>12.25</v>
          </cell>
          <cell r="J31">
            <v>12.25</v>
          </cell>
          <cell r="K31">
            <v>12.25</v>
          </cell>
          <cell r="L31">
            <v>12.25</v>
          </cell>
          <cell r="M31">
            <v>37.25</v>
          </cell>
          <cell r="N31">
            <v>12.25</v>
          </cell>
          <cell r="O31">
            <v>12.25</v>
          </cell>
          <cell r="P31">
            <v>12.25</v>
          </cell>
          <cell r="T31">
            <v>0</v>
          </cell>
          <cell r="U31">
            <v>177</v>
          </cell>
          <cell r="V31">
            <v>171.74321666666668</v>
          </cell>
          <cell r="W31">
            <v>271.601</v>
          </cell>
          <cell r="X31">
            <v>5.2567833333333169</v>
          </cell>
          <cell r="Y31">
            <v>-94.600999999999999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20.645654535791955</v>
          </cell>
          <cell r="F33">
            <v>20.645654535791955</v>
          </cell>
          <cell r="G33">
            <v>20.441374535791955</v>
          </cell>
          <cell r="H33">
            <v>20.645654535791955</v>
          </cell>
          <cell r="I33">
            <v>20.430374535791955</v>
          </cell>
          <cell r="J33">
            <v>20.656654535791954</v>
          </cell>
          <cell r="K33">
            <v>20.652777391570456</v>
          </cell>
          <cell r="L33">
            <v>22.506937391570457</v>
          </cell>
          <cell r="M33">
            <v>20.663777391570456</v>
          </cell>
          <cell r="N33">
            <v>20.437497391570457</v>
          </cell>
          <cell r="O33">
            <v>20.663777391570456</v>
          </cell>
          <cell r="P33">
            <v>20.448497391570456</v>
          </cell>
          <cell r="R33">
            <v>0</v>
          </cell>
          <cell r="S33">
            <v>0</v>
          </cell>
          <cell r="T33">
            <v>0</v>
          </cell>
          <cell r="U33">
            <v>248.83863156417442</v>
          </cell>
          <cell r="V33">
            <v>288.56553573333338</v>
          </cell>
          <cell r="W33">
            <v>348.07306800000003</v>
          </cell>
          <cell r="X33">
            <v>-39.726904169158956</v>
          </cell>
          <cell r="Y33">
            <v>-99.234436435825614</v>
          </cell>
        </row>
        <row r="35">
          <cell r="B35" t="str">
            <v>Total Overhead Expenses</v>
          </cell>
          <cell r="C35">
            <v>0</v>
          </cell>
          <cell r="E35">
            <v>206.55603453579195</v>
          </cell>
          <cell r="F35">
            <v>206.55603453579195</v>
          </cell>
          <cell r="G35">
            <v>206.35175453579197</v>
          </cell>
          <cell r="H35">
            <v>211.55603453579195</v>
          </cell>
          <cell r="I35">
            <v>206.34075453579197</v>
          </cell>
          <cell r="J35">
            <v>206.56703453579195</v>
          </cell>
          <cell r="K35">
            <v>206.56315739157046</v>
          </cell>
          <cell r="L35">
            <v>208.41731739157046</v>
          </cell>
          <cell r="M35">
            <v>231.57415739157045</v>
          </cell>
          <cell r="N35">
            <v>206.34787739157045</v>
          </cell>
          <cell r="O35">
            <v>206.57415739157045</v>
          </cell>
          <cell r="P35">
            <v>206.35887739157045</v>
          </cell>
          <cell r="R35">
            <v>0</v>
          </cell>
          <cell r="S35">
            <v>0</v>
          </cell>
          <cell r="T35">
            <v>0</v>
          </cell>
          <cell r="U35">
            <v>2509.7631915641746</v>
          </cell>
          <cell r="V35">
            <v>2458.4734124000006</v>
          </cell>
          <cell r="W35">
            <v>2701.2160680000002</v>
          </cell>
          <cell r="X35">
            <v>51.289779164173979</v>
          </cell>
          <cell r="Y35">
            <v>-191.4528764358256</v>
          </cell>
        </row>
        <row r="37">
          <cell r="B37" t="str">
            <v>E.B.I.T.D.</v>
          </cell>
          <cell r="C37">
            <v>0</v>
          </cell>
          <cell r="E37">
            <v>60.706036885012708</v>
          </cell>
          <cell r="F37">
            <v>69.470936885012719</v>
          </cell>
          <cell r="G37">
            <v>147.45931688501261</v>
          </cell>
          <cell r="H37">
            <v>55.706036885012708</v>
          </cell>
          <cell r="I37">
            <v>78.451116885012709</v>
          </cell>
          <cell r="J37">
            <v>199.83343688501265</v>
          </cell>
          <cell r="K37">
            <v>59.986628451384178</v>
          </cell>
          <cell r="L37">
            <v>119.48676845138414</v>
          </cell>
          <cell r="M37">
            <v>130.28952845138417</v>
          </cell>
          <cell r="N37">
            <v>68.966808451384253</v>
          </cell>
          <cell r="O37">
            <v>177.20177845138414</v>
          </cell>
          <cell r="P37">
            <v>137.97500845138427</v>
          </cell>
          <cell r="R37">
            <v>0</v>
          </cell>
          <cell r="S37">
            <v>0</v>
          </cell>
          <cell r="T37">
            <v>0</v>
          </cell>
          <cell r="U37">
            <v>1305.5334020183809</v>
          </cell>
          <cell r="V37">
            <v>1107.4967609600003</v>
          </cell>
          <cell r="W37">
            <v>1285.3040000000015</v>
          </cell>
          <cell r="X37">
            <v>198.03664105838061</v>
          </cell>
          <cell r="Y37">
            <v>20.22940201837946</v>
          </cell>
        </row>
        <row r="39">
          <cell r="A39">
            <v>18</v>
          </cell>
          <cell r="B39" t="str">
            <v>Depreciation</v>
          </cell>
          <cell r="E39">
            <v>37.618506944444448</v>
          </cell>
          <cell r="F39">
            <v>37.618506944444448</v>
          </cell>
          <cell r="G39">
            <v>37.618506944444448</v>
          </cell>
          <cell r="H39">
            <v>37.618506944444448</v>
          </cell>
          <cell r="I39">
            <v>37.618506944444448</v>
          </cell>
          <cell r="J39">
            <v>37.618506944444448</v>
          </cell>
          <cell r="K39">
            <v>38.201840277777784</v>
          </cell>
          <cell r="L39">
            <v>38.201840277777784</v>
          </cell>
          <cell r="M39">
            <v>38.201840277777784</v>
          </cell>
          <cell r="N39">
            <v>38.201840277777784</v>
          </cell>
          <cell r="O39">
            <v>38.201840277777784</v>
          </cell>
          <cell r="P39">
            <v>38.201840277777784</v>
          </cell>
          <cell r="T39">
            <v>0</v>
          </cell>
          <cell r="U39">
            <v>454.92208333333326</v>
          </cell>
          <cell r="V39">
            <v>449.09136115740739</v>
          </cell>
          <cell r="W39">
            <v>419.072</v>
          </cell>
          <cell r="X39">
            <v>5.8307221759258709</v>
          </cell>
          <cell r="Y39">
            <v>35.850083333333259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2.63</v>
          </cell>
          <cell r="W40">
            <v>19.963999999999999</v>
          </cell>
          <cell r="X40">
            <v>-2.63</v>
          </cell>
          <cell r="Y40">
            <v>-19.963999999999999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195.98373809452056</v>
          </cell>
          <cell r="W41">
            <v>221.048</v>
          </cell>
          <cell r="X41">
            <v>-195.98373809452056</v>
          </cell>
          <cell r="Y41">
            <v>-221.048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23.08752994056826</v>
          </cell>
          <cell r="F44">
            <v>31.852429940568271</v>
          </cell>
          <cell r="G44">
            <v>109.84080994056816</v>
          </cell>
          <cell r="H44">
            <v>18.08752994056826</v>
          </cell>
          <cell r="I44">
            <v>40.832609940568261</v>
          </cell>
          <cell r="J44">
            <v>162.2149299405682</v>
          </cell>
          <cell r="K44">
            <v>21.784788173606394</v>
          </cell>
          <cell r="L44">
            <v>81.284928173606346</v>
          </cell>
          <cell r="M44">
            <v>92.087688173606381</v>
          </cell>
          <cell r="N44">
            <v>30.764968173606469</v>
          </cell>
          <cell r="O44">
            <v>138.99993817360635</v>
          </cell>
          <cell r="P44">
            <v>99.773168173606479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850.61131868504765</v>
          </cell>
          <cell r="V44">
            <v>462.51509170807236</v>
          </cell>
          <cell r="W44">
            <v>626.12700000000143</v>
          </cell>
          <cell r="X44">
            <v>388.09622697697529</v>
          </cell>
          <cell r="Y44">
            <v>224.48431868504622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23.08752994056826</v>
          </cell>
          <cell r="F50">
            <v>31.852429940568271</v>
          </cell>
          <cell r="G50">
            <v>109.84080994056816</v>
          </cell>
          <cell r="H50">
            <v>18.08752994056826</v>
          </cell>
          <cell r="I50">
            <v>40.832609940568261</v>
          </cell>
          <cell r="J50">
            <v>162.2149299405682</v>
          </cell>
          <cell r="K50">
            <v>21.784788173606394</v>
          </cell>
          <cell r="L50">
            <v>81.284928173606346</v>
          </cell>
          <cell r="M50">
            <v>92.087688173606381</v>
          </cell>
          <cell r="N50">
            <v>30.764968173606469</v>
          </cell>
          <cell r="O50">
            <v>138.99993817360635</v>
          </cell>
          <cell r="P50">
            <v>99.773168173606479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850.61131868504765</v>
          </cell>
          <cell r="V50">
            <v>462.51509170807236</v>
          </cell>
          <cell r="W50">
            <v>626.12700000000143</v>
          </cell>
          <cell r="X50">
            <v>388.09622697697529</v>
          </cell>
          <cell r="Y50">
            <v>224.48431868504622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60.76</v>
          </cell>
          <cell r="F54">
            <v>62.72</v>
          </cell>
          <cell r="G54">
            <v>80.36</v>
          </cell>
          <cell r="H54">
            <v>60.76</v>
          </cell>
          <cell r="I54">
            <v>64.680000000000007</v>
          </cell>
          <cell r="J54">
            <v>92.12</v>
          </cell>
          <cell r="K54">
            <v>60.76</v>
          </cell>
          <cell r="L54">
            <v>74.48</v>
          </cell>
          <cell r="M54">
            <v>82.32</v>
          </cell>
          <cell r="N54">
            <v>62.72</v>
          </cell>
          <cell r="O54">
            <v>87.22</v>
          </cell>
          <cell r="P54">
            <v>78.400000000000006</v>
          </cell>
          <cell r="T54">
            <v>0</v>
          </cell>
          <cell r="U54">
            <v>867.3</v>
          </cell>
          <cell r="V54">
            <v>820</v>
          </cell>
          <cell r="W54">
            <v>1016.269</v>
          </cell>
          <cell r="X54">
            <v>47.300000000000068</v>
          </cell>
          <cell r="Y54">
            <v>-148.96899999999994</v>
          </cell>
        </row>
        <row r="55">
          <cell r="A55">
            <v>28</v>
          </cell>
          <cell r="B55" t="str">
            <v>Admissions</v>
          </cell>
          <cell r="E55">
            <v>62</v>
          </cell>
          <cell r="F55">
            <v>64</v>
          </cell>
          <cell r="G55">
            <v>82</v>
          </cell>
          <cell r="H55">
            <v>62</v>
          </cell>
          <cell r="I55">
            <v>66</v>
          </cell>
          <cell r="J55">
            <v>94</v>
          </cell>
          <cell r="K55">
            <v>62</v>
          </cell>
          <cell r="L55">
            <v>76</v>
          </cell>
          <cell r="M55">
            <v>84</v>
          </cell>
          <cell r="N55">
            <v>64</v>
          </cell>
          <cell r="O55">
            <v>89</v>
          </cell>
          <cell r="P55">
            <v>80</v>
          </cell>
          <cell r="T55">
            <v>0</v>
          </cell>
          <cell r="U55">
            <v>885</v>
          </cell>
          <cell r="V55">
            <v>820</v>
          </cell>
          <cell r="W55">
            <v>1016.269</v>
          </cell>
          <cell r="X55">
            <v>65</v>
          </cell>
          <cell r="Y55">
            <v>-131.26900000000001</v>
          </cell>
        </row>
        <row r="56">
          <cell r="B56" t="str">
            <v>Utilisation Rate</v>
          </cell>
          <cell r="E56">
            <v>0.21777615421361735</v>
          </cell>
          <cell r="F56">
            <v>0.22480119144631466</v>
          </cell>
          <cell r="G56">
            <v>0.23042122123247252</v>
          </cell>
          <cell r="H56">
            <v>0.21777615421361735</v>
          </cell>
          <cell r="I56">
            <v>0.23182622867901201</v>
          </cell>
          <cell r="J56">
            <v>0.26414139994941971</v>
          </cell>
          <cell r="K56">
            <v>0.21777615421361735</v>
          </cell>
          <cell r="L56">
            <v>0.26695141484249868</v>
          </cell>
          <cell r="M56">
            <v>0.23604125101863041</v>
          </cell>
          <cell r="N56">
            <v>0.22480119144631466</v>
          </cell>
          <cell r="O56">
            <v>0.25009132548402507</v>
          </cell>
          <cell r="P56">
            <v>0.28100148930789332</v>
          </cell>
          <cell r="U56">
            <v>0.23912145965142845</v>
          </cell>
          <cell r="V56">
            <v>0.22590079318727285</v>
          </cell>
          <cell r="W56">
            <v>0.26584463244543977</v>
          </cell>
          <cell r="X56">
            <v>1.3220666464155595E-2</v>
          </cell>
          <cell r="Y56">
            <v>-2.6723172794011318E-2</v>
          </cell>
        </row>
        <row r="57">
          <cell r="B57" t="str">
            <v>Ave. Admission Price (S$)</v>
          </cell>
          <cell r="C57" t="str">
            <v>N.A.</v>
          </cell>
          <cell r="E57">
            <v>6.62</v>
          </cell>
          <cell r="F57">
            <v>6.62</v>
          </cell>
          <cell r="G57">
            <v>6.62</v>
          </cell>
          <cell r="H57">
            <v>6.62</v>
          </cell>
          <cell r="I57">
            <v>6.62</v>
          </cell>
          <cell r="J57">
            <v>6.62</v>
          </cell>
          <cell r="K57">
            <v>6.62</v>
          </cell>
          <cell r="L57">
            <v>6.62</v>
          </cell>
          <cell r="M57">
            <v>6.62</v>
          </cell>
          <cell r="N57">
            <v>6.62</v>
          </cell>
          <cell r="O57">
            <v>6.62</v>
          </cell>
          <cell r="P57">
            <v>6.62</v>
          </cell>
          <cell r="R57" t="str">
            <v>N.A.</v>
          </cell>
          <cell r="S57" t="str">
            <v>N.A.</v>
          </cell>
          <cell r="U57">
            <v>6.62</v>
          </cell>
          <cell r="V57">
            <v>6.6429430731707324</v>
          </cell>
          <cell r="W57">
            <v>6.765891707805709</v>
          </cell>
          <cell r="X57">
            <v>-2.2943073170730521E-2</v>
          </cell>
          <cell r="Y57">
            <v>-0.14589170780570715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2.2999999999999993E-2</v>
          </cell>
          <cell r="V58">
            <v>2.4458712588109173E-2</v>
          </cell>
          <cell r="W58">
            <v>2.4810041236387727E-2</v>
          </cell>
          <cell r="X58">
            <v>-1.4587125881091803E-3</v>
          </cell>
          <cell r="Y58">
            <v>-1.8100412363877341E-3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0.17090843257852897</v>
          </cell>
          <cell r="W59">
            <v>0.22597877783283751</v>
          </cell>
          <cell r="X59">
            <v>2.4091567421471033E-2</v>
          </cell>
          <cell r="Y59">
            <v>-3.0978777832837506E-2</v>
          </cell>
        </row>
        <row r="60">
          <cell r="B60" t="str">
            <v>Concess. Rev per Patron (S$)</v>
          </cell>
          <cell r="C60" t="str">
            <v>N.A.</v>
          </cell>
          <cell r="E60">
            <v>1.25</v>
          </cell>
          <cell r="F60">
            <v>1.25</v>
          </cell>
          <cell r="G60">
            <v>1.25</v>
          </cell>
          <cell r="H60">
            <v>1.25</v>
          </cell>
          <cell r="I60">
            <v>1.25</v>
          </cell>
          <cell r="J60">
            <v>1.25</v>
          </cell>
          <cell r="K60">
            <v>1.25</v>
          </cell>
          <cell r="L60">
            <v>1.25</v>
          </cell>
          <cell r="M60">
            <v>1.25</v>
          </cell>
          <cell r="N60">
            <v>1.25</v>
          </cell>
          <cell r="O60">
            <v>1.25</v>
          </cell>
          <cell r="P60">
            <v>1.25</v>
          </cell>
          <cell r="R60" t="str">
            <v>N.A.</v>
          </cell>
          <cell r="S60" t="str">
            <v>N.A.</v>
          </cell>
          <cell r="U60">
            <v>1.25</v>
          </cell>
          <cell r="V60">
            <v>1.2910436341463416</v>
          </cell>
          <cell r="W60">
            <v>1.0762524489087042</v>
          </cell>
          <cell r="X60">
            <v>-4.1043634146341601E-2</v>
          </cell>
          <cell r="Y60">
            <v>0.1737475510912958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0.46389614130257711</v>
          </cell>
          <cell r="W61">
            <v>0.4581321373607723</v>
          </cell>
          <cell r="X61">
            <v>1.1038586974227993E-3</v>
          </cell>
          <cell r="Y61">
            <v>6.8678626392276176E-3</v>
          </cell>
        </row>
        <row r="62">
          <cell r="B62" t="str">
            <v>Direct Payroll : Net Box</v>
          </cell>
          <cell r="C62" t="str">
            <v>N.A.</v>
          </cell>
          <cell r="E62">
            <v>9.3527564514168687E-2</v>
          </cell>
          <cell r="F62">
            <v>9.0604828123100917E-2</v>
          </cell>
          <cell r="G62">
            <v>7.2742343193566053E-2</v>
          </cell>
          <cell r="H62">
            <v>9.3527564514168687E-2</v>
          </cell>
          <cell r="I62">
            <v>8.7859227270885729E-2</v>
          </cell>
          <cell r="J62">
            <v>6.3456086615664001E-2</v>
          </cell>
          <cell r="K62">
            <v>9.52629840099537E-2</v>
          </cell>
          <cell r="L62">
            <v>7.7714539587067491E-2</v>
          </cell>
          <cell r="M62">
            <v>7.2291287507274843E-2</v>
          </cell>
          <cell r="N62">
            <v>9.2286015759642653E-2</v>
          </cell>
          <cell r="O62">
            <v>6.8229979220349291E-2</v>
          </cell>
          <cell r="P62">
            <v>7.5905851882638598E-2</v>
          </cell>
          <cell r="R62" t="str">
            <v>N.A.</v>
          </cell>
          <cell r="S62" t="str">
            <v>N.A.</v>
          </cell>
          <cell r="U62">
            <v>8.0294801989766448E-2</v>
          </cell>
          <cell r="V62">
            <v>0.10007998089562609</v>
          </cell>
          <cell r="W62">
            <v>0.10378658067826398</v>
          </cell>
          <cell r="X62">
            <v>-1.9785178905859638E-2</v>
          </cell>
          <cell r="Y62">
            <v>-2.3491778688497528E-2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7.8672487558296908E-2</v>
          </cell>
          <cell r="F63">
            <v>7.6213972322100129E-2</v>
          </cell>
          <cell r="G63">
            <v>6.1188603804499017E-2</v>
          </cell>
          <cell r="H63">
            <v>7.8672487558296908E-2</v>
          </cell>
          <cell r="I63">
            <v>7.3904458009309212E-2</v>
          </cell>
          <cell r="J63">
            <v>5.3377292680520425E-2</v>
          </cell>
          <cell r="K63">
            <v>8.0132268633531581E-2</v>
          </cell>
          <cell r="L63">
            <v>6.5371061253670495E-2</v>
          </cell>
          <cell r="M63">
            <v>6.0809189745636531E-2</v>
          </cell>
          <cell r="N63">
            <v>7.7628135238733714E-2</v>
          </cell>
          <cell r="O63">
            <v>5.739294313071313E-2</v>
          </cell>
          <cell r="P63">
            <v>6.384964923291836E-2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6.7541497988850563E-2</v>
          </cell>
          <cell r="V63">
            <v>8.3794647051844307E-2</v>
          </cell>
          <cell r="W63">
            <v>8.9542955543777655E-2</v>
          </cell>
          <cell r="X63">
            <v>-1.6253149062993744E-2</v>
          </cell>
          <cell r="Y63">
            <v>-2.2001457554927092E-2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0.61915247708379673</v>
          </cell>
          <cell r="F64">
            <v>0.59980396217492804</v>
          </cell>
          <cell r="G64">
            <v>0.48155431194140724</v>
          </cell>
          <cell r="H64">
            <v>0.61915247708379673</v>
          </cell>
          <cell r="I64">
            <v>0.58162808453326353</v>
          </cell>
          <cell r="J64">
            <v>0.42007929339569572</v>
          </cell>
          <cell r="K64">
            <v>0.6306409541458935</v>
          </cell>
          <cell r="L64">
            <v>0.51447025206638686</v>
          </cell>
          <cell r="M64">
            <v>0.47856832329815951</v>
          </cell>
          <cell r="N64">
            <v>0.61093342432883435</v>
          </cell>
          <cell r="O64">
            <v>0.45168246243871235</v>
          </cell>
          <cell r="P64">
            <v>0.5024967394630675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0.53155158917225409</v>
          </cell>
          <cell r="V64">
            <v>0.66482561585365851</v>
          </cell>
          <cell r="W64">
            <v>0.70220876559257439</v>
          </cell>
          <cell r="X64">
            <v>-0.13327402668140442</v>
          </cell>
          <cell r="Y64">
            <v>-0.1706571764203203</v>
          </cell>
        </row>
        <row r="65">
          <cell r="B65" t="str">
            <v>Gross Margin :Total Rev</v>
          </cell>
          <cell r="C65" t="str">
            <v>N.A.</v>
          </cell>
          <cell r="E65">
            <v>0.51211636333480404</v>
          </cell>
          <cell r="F65">
            <v>0.51342619472493045</v>
          </cell>
          <cell r="G65">
            <v>0.52086372110490842</v>
          </cell>
          <cell r="H65">
            <v>0.51211636333480404</v>
          </cell>
          <cell r="I65">
            <v>0.51466151102698665</v>
          </cell>
          <cell r="J65">
            <v>0.52525683568447157</v>
          </cell>
          <cell r="K65">
            <v>0.51075151160763899</v>
          </cell>
          <cell r="L65">
            <v>0.51878827637425395</v>
          </cell>
          <cell r="M65">
            <v>0.52065397023989801</v>
          </cell>
          <cell r="N65">
            <v>0.51210130219029681</v>
          </cell>
          <cell r="O65">
            <v>0.52259375655749329</v>
          </cell>
          <cell r="P65">
            <v>0.51893648961195638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0.51752473037837543</v>
          </cell>
          <cell r="V65">
            <v>0.51212188544226755</v>
          </cell>
          <cell r="W65">
            <v>0.48136110921269704</v>
          </cell>
          <cell r="X65">
            <v>5.4028449361078756E-3</v>
          </cell>
          <cell r="Y65">
            <v>3.6163621165678395E-2</v>
          </cell>
        </row>
        <row r="66">
          <cell r="B66" t="str">
            <v>G&amp;A % of total revenue</v>
          </cell>
          <cell r="C66" t="str">
            <v>N.A.</v>
          </cell>
          <cell r="E66">
            <v>3.9560336651321186E-2</v>
          </cell>
          <cell r="F66">
            <v>3.8402116254637207E-2</v>
          </cell>
          <cell r="G66">
            <v>3.0092812987608641E-2</v>
          </cell>
          <cell r="H66">
            <v>3.9560336651321186E-2</v>
          </cell>
          <cell r="I66">
            <v>3.692074277605184E-2</v>
          </cell>
          <cell r="J66">
            <v>2.6697924240503056E-2</v>
          </cell>
          <cell r="K66">
            <v>3.9573985168592833E-2</v>
          </cell>
          <cell r="L66">
            <v>3.5608995922753808E-2</v>
          </cell>
          <cell r="M66">
            <v>2.9731299823613038E-2</v>
          </cell>
          <cell r="N66">
            <v>3.8014931879456988E-2</v>
          </cell>
          <cell r="O66">
            <v>2.8138192218877367E-2</v>
          </cell>
          <cell r="P66">
            <v>3.081738943073568E-2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3.3753639474473719E-2</v>
          </cell>
          <cell r="V66">
            <v>4.1441941196655535E-2</v>
          </cell>
          <cell r="W66">
            <v>4.2028846021488653E-2</v>
          </cell>
          <cell r="X66">
            <v>-7.6883017221818159E-3</v>
          </cell>
          <cell r="Y66">
            <v>-8.2752065470149336E-3</v>
          </cell>
        </row>
        <row r="67">
          <cell r="B67" t="str">
            <v>E.B.I.T.D. : Total Rev</v>
          </cell>
          <cell r="C67" t="str">
            <v>N.A.</v>
          </cell>
          <cell r="E67">
            <v>0.1163223598348611</v>
          </cell>
          <cell r="F67">
            <v>0.12921997653074099</v>
          </cell>
          <cell r="G67">
            <v>0.21708254689680467</v>
          </cell>
          <cell r="H67">
            <v>0.10674156970230847</v>
          </cell>
          <cell r="I67">
            <v>0.14177290298477896</v>
          </cell>
          <cell r="J67">
            <v>0.25827696103602737</v>
          </cell>
          <cell r="K67">
            <v>0.11494385959042441</v>
          </cell>
          <cell r="L67">
            <v>0.18904410567214364</v>
          </cell>
          <cell r="M67">
            <v>0.18746219342478423</v>
          </cell>
          <cell r="N67">
            <v>0.12828226837128756</v>
          </cell>
          <cell r="O67">
            <v>0.24129846199494989</v>
          </cell>
          <cell r="P67">
            <v>0.20793848495235559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0.17708867588852267</v>
          </cell>
          <cell r="V67">
            <v>0.15905161899030301</v>
          </cell>
          <cell r="W67">
            <v>0.15519685052680807</v>
          </cell>
          <cell r="X67">
            <v>1.8037056898219661E-2</v>
          </cell>
          <cell r="Y67">
            <v>2.1891825361714606E-2</v>
          </cell>
        </row>
        <row r="68">
          <cell r="B68" t="str">
            <v>No of Concession Transactions</v>
          </cell>
          <cell r="E68">
            <v>16</v>
          </cell>
          <cell r="F68">
            <v>15</v>
          </cell>
          <cell r="G68">
            <v>22</v>
          </cell>
          <cell r="H68">
            <v>16</v>
          </cell>
          <cell r="I68">
            <v>17</v>
          </cell>
          <cell r="J68">
            <v>22</v>
          </cell>
          <cell r="K68">
            <v>16</v>
          </cell>
          <cell r="L68">
            <v>19</v>
          </cell>
          <cell r="M68">
            <v>22</v>
          </cell>
          <cell r="N68">
            <v>19</v>
          </cell>
          <cell r="O68">
            <v>20</v>
          </cell>
          <cell r="P68">
            <v>26</v>
          </cell>
          <cell r="Q68">
            <v>0</v>
          </cell>
          <cell r="R68">
            <v>30.509</v>
          </cell>
          <cell r="S68">
            <v>31.509</v>
          </cell>
          <cell r="T68">
            <v>32.509</v>
          </cell>
          <cell r="U68">
            <v>230</v>
          </cell>
          <cell r="V68">
            <v>216</v>
          </cell>
          <cell r="W68">
            <v>0</v>
          </cell>
          <cell r="X68">
            <v>14</v>
          </cell>
          <cell r="Y68">
            <v>230</v>
          </cell>
        </row>
        <row r="69">
          <cell r="B69" t="str">
            <v>Strike Rate %(No of Trans/Adm)</v>
          </cell>
          <cell r="E69">
            <v>0.25806451612903225</v>
          </cell>
          <cell r="F69">
            <v>0.234375</v>
          </cell>
          <cell r="G69">
            <v>0.26829268292682928</v>
          </cell>
          <cell r="H69">
            <v>0.25806451612903225</v>
          </cell>
          <cell r="I69">
            <v>0.25757575757575757</v>
          </cell>
          <cell r="J69">
            <v>0.23404255319148937</v>
          </cell>
          <cell r="K69">
            <v>0.25806451612903225</v>
          </cell>
          <cell r="L69">
            <v>0.25</v>
          </cell>
          <cell r="M69">
            <v>0.26190476190476192</v>
          </cell>
          <cell r="N69">
            <v>0.296875</v>
          </cell>
          <cell r="O69">
            <v>0.2247191011235955</v>
          </cell>
          <cell r="P69">
            <v>0.32500000000000001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0.25988700564971751</v>
          </cell>
          <cell r="V69">
            <v>0.26341463414634148</v>
          </cell>
          <cell r="W69">
            <v>0</v>
          </cell>
          <cell r="X69">
            <v>-3.527628496623969E-3</v>
          </cell>
          <cell r="Y69">
            <v>0.25988700564971751</v>
          </cell>
        </row>
        <row r="70">
          <cell r="B70" t="str">
            <v>Ave Sales (Total Sale/No of Trans) (S$)</v>
          </cell>
          <cell r="E70">
            <v>4.84375</v>
          </cell>
          <cell r="F70">
            <v>5.333333333333333</v>
          </cell>
          <cell r="G70">
            <v>4.6590909090909092</v>
          </cell>
          <cell r="H70">
            <v>4.84375</v>
          </cell>
          <cell r="I70">
            <v>4.8529411764705879</v>
          </cell>
          <cell r="J70">
            <v>5.3409090909090908</v>
          </cell>
          <cell r="K70">
            <v>4.84375</v>
          </cell>
          <cell r="L70">
            <v>5</v>
          </cell>
          <cell r="M70">
            <v>4.7727272727272725</v>
          </cell>
          <cell r="N70">
            <v>4.2105263157894735</v>
          </cell>
          <cell r="O70">
            <v>5.5625</v>
          </cell>
          <cell r="P70">
            <v>3.8461538461538463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4.8097826086956523</v>
          </cell>
          <cell r="V70">
            <v>4.9011841666666669</v>
          </cell>
          <cell r="W70" t="str">
            <v>N.A.</v>
          </cell>
          <cell r="X70">
            <v>-9.1401557971014569E-2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30</v>
          </cell>
          <cell r="F71">
            <v>31</v>
          </cell>
          <cell r="G71">
            <v>44</v>
          </cell>
          <cell r="H71">
            <v>31</v>
          </cell>
          <cell r="I71">
            <v>35</v>
          </cell>
          <cell r="J71">
            <v>50</v>
          </cell>
          <cell r="K71">
            <v>30</v>
          </cell>
          <cell r="L71">
            <v>35</v>
          </cell>
          <cell r="M71">
            <v>46</v>
          </cell>
          <cell r="N71">
            <v>34</v>
          </cell>
          <cell r="O71">
            <v>46</v>
          </cell>
          <cell r="P71">
            <v>45</v>
          </cell>
          <cell r="Q71">
            <v>0</v>
          </cell>
          <cell r="R71">
            <v>71.703000000000003</v>
          </cell>
          <cell r="S71">
            <v>72.703000000000003</v>
          </cell>
          <cell r="T71">
            <v>73.703000000000003</v>
          </cell>
          <cell r="U71">
            <v>457</v>
          </cell>
          <cell r="V71">
            <v>550</v>
          </cell>
          <cell r="W71">
            <v>0</v>
          </cell>
          <cell r="X71">
            <v>-93</v>
          </cell>
          <cell r="Y71">
            <v>457</v>
          </cell>
        </row>
        <row r="72">
          <cell r="B72" t="str">
            <v>Combo Sales as % of Total Sales</v>
          </cell>
          <cell r="E72">
            <v>0.38709677419354838</v>
          </cell>
          <cell r="F72">
            <v>0.38750000000000001</v>
          </cell>
          <cell r="G72">
            <v>0.42926829268292682</v>
          </cell>
          <cell r="H72">
            <v>0.4</v>
          </cell>
          <cell r="I72">
            <v>0.42424242424242425</v>
          </cell>
          <cell r="J72">
            <v>0.42553191489361702</v>
          </cell>
          <cell r="K72">
            <v>0.38709677419354838</v>
          </cell>
          <cell r="L72">
            <v>0.36842105263157893</v>
          </cell>
          <cell r="M72">
            <v>0.43809523809523809</v>
          </cell>
          <cell r="N72">
            <v>0.42499999999999999</v>
          </cell>
          <cell r="O72">
            <v>0.41348314606741571</v>
          </cell>
          <cell r="P72">
            <v>0.45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0.41310734463276838</v>
          </cell>
          <cell r="V72">
            <v>0.51952675306793294</v>
          </cell>
          <cell r="W72">
            <v>0</v>
          </cell>
          <cell r="X72">
            <v>-0.10641940843516456</v>
          </cell>
          <cell r="Y72">
            <v>0.41310734463276838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>
            <v>0</v>
          </cell>
          <cell r="R73">
            <v>6.0760000000000005</v>
          </cell>
          <cell r="S73">
            <v>6.0760000000000005</v>
          </cell>
          <cell r="T73">
            <v>6.0760000000000005</v>
          </cell>
          <cell r="U73">
            <v>69.617000000000004</v>
          </cell>
          <cell r="V73">
            <v>68</v>
          </cell>
          <cell r="W73">
            <v>0</v>
          </cell>
          <cell r="X73">
            <v>1.6170000000000044</v>
          </cell>
          <cell r="Y73">
            <v>69.617000000000004</v>
          </cell>
        </row>
        <row r="74">
          <cell r="B74" t="str">
            <v>Admissions/labour hour paid</v>
          </cell>
          <cell r="E74">
            <v>13.451941852896507</v>
          </cell>
          <cell r="F74">
            <v>12.576144625663193</v>
          </cell>
          <cell r="G74">
            <v>11.714285714285714</v>
          </cell>
          <cell r="H74">
            <v>13.006083490664988</v>
          </cell>
          <cell r="I74">
            <v>13.2</v>
          </cell>
          <cell r="J74">
            <v>13.428571428571429</v>
          </cell>
          <cell r="K74">
            <v>10.204081632653061</v>
          </cell>
          <cell r="L74">
            <v>15.2</v>
          </cell>
          <cell r="M74">
            <v>12</v>
          </cell>
          <cell r="N74">
            <v>12.8</v>
          </cell>
          <cell r="O74">
            <v>12.714285714285714</v>
          </cell>
          <cell r="P74">
            <v>13.166556945358787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12.712412198169986</v>
          </cell>
          <cell r="V74">
            <v>12.058823529411764</v>
          </cell>
          <cell r="W74" t="str">
            <v>N.A.</v>
          </cell>
          <cell r="X74">
            <v>0.6535886687582213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46.892529999999994</v>
          </cell>
          <cell r="W77">
            <v>3.8690000000000002</v>
          </cell>
          <cell r="X77">
            <v>-19.705029999999994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2.5</v>
          </cell>
          <cell r="F78">
            <v>2.5</v>
          </cell>
          <cell r="G78">
            <v>2.5</v>
          </cell>
          <cell r="H78">
            <v>2.5</v>
          </cell>
          <cell r="I78">
            <v>2.5</v>
          </cell>
          <cell r="J78">
            <v>2.5</v>
          </cell>
          <cell r="K78">
            <v>2.5</v>
          </cell>
          <cell r="L78">
            <v>2.5</v>
          </cell>
          <cell r="M78">
            <v>2.5</v>
          </cell>
          <cell r="N78">
            <v>2.5</v>
          </cell>
          <cell r="O78">
            <v>2.5</v>
          </cell>
          <cell r="P78">
            <v>2.5</v>
          </cell>
          <cell r="T78">
            <v>0</v>
          </cell>
          <cell r="U78">
            <v>30</v>
          </cell>
          <cell r="V78">
            <v>26.965</v>
          </cell>
          <cell r="W78">
            <v>3.2970000000000002</v>
          </cell>
          <cell r="X78">
            <v>3.0350000000000001</v>
          </cell>
          <cell r="Y78">
            <v>26.702999999999999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55.29</v>
          </cell>
          <cell r="W82">
            <v>54.024000000000001</v>
          </cell>
          <cell r="X82">
            <v>-17.225999999999999</v>
          </cell>
          <cell r="Y82">
            <v>-15.96</v>
          </cell>
        </row>
        <row r="83">
          <cell r="C83">
            <v>0</v>
          </cell>
          <cell r="E83">
            <v>7.9376250000000006</v>
          </cell>
          <cell r="F83">
            <v>7.9376250000000006</v>
          </cell>
          <cell r="G83">
            <v>7.9376250000000006</v>
          </cell>
          <cell r="H83">
            <v>7.9376250000000006</v>
          </cell>
          <cell r="I83">
            <v>7.9376250000000006</v>
          </cell>
          <cell r="J83">
            <v>7.9376250000000006</v>
          </cell>
          <cell r="K83">
            <v>7.9376250000000006</v>
          </cell>
          <cell r="L83">
            <v>7.9376250000000006</v>
          </cell>
          <cell r="M83">
            <v>7.9376250000000006</v>
          </cell>
          <cell r="N83">
            <v>7.9376250000000006</v>
          </cell>
          <cell r="O83">
            <v>7.9376250000000006</v>
          </cell>
          <cell r="P83">
            <v>7.9376250000000006</v>
          </cell>
          <cell r="R83">
            <v>0</v>
          </cell>
          <cell r="S83">
            <v>0</v>
          </cell>
          <cell r="T83">
            <v>0</v>
          </cell>
          <cell r="U83">
            <v>95.251499999999993</v>
          </cell>
          <cell r="V83">
            <v>129.14752999999999</v>
          </cell>
          <cell r="W83">
            <v>61.19</v>
          </cell>
          <cell r="X83">
            <v>-33.896029999999996</v>
          </cell>
          <cell r="Y83">
            <v>34.061499999999995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0.82088000000000005</v>
          </cell>
          <cell r="F86">
            <v>0.84736</v>
          </cell>
          <cell r="G86">
            <v>1.08568</v>
          </cell>
          <cell r="H86">
            <v>0.82088000000000005</v>
          </cell>
          <cell r="I86">
            <v>0.87384000000000006</v>
          </cell>
          <cell r="J86">
            <v>1.2445599999999999</v>
          </cell>
          <cell r="K86">
            <v>0.82088000000000005</v>
          </cell>
          <cell r="L86">
            <v>1.00624</v>
          </cell>
          <cell r="M86">
            <v>1.11216</v>
          </cell>
          <cell r="N86">
            <v>0.84736</v>
          </cell>
          <cell r="O86">
            <v>1.1783600000000001</v>
          </cell>
          <cell r="P86">
            <v>1.0592000000000001</v>
          </cell>
          <cell r="U86">
            <v>11.7174</v>
          </cell>
          <cell r="V86">
            <v>10.894426640000002</v>
          </cell>
          <cell r="W86">
            <v>13.751932000000002</v>
          </cell>
          <cell r="X86">
            <v>0.8229733599999971</v>
          </cell>
          <cell r="Y86">
            <v>-2.0345320000000022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0.82088000000000005</v>
          </cell>
          <cell r="F91">
            <v>0.84736</v>
          </cell>
          <cell r="G91">
            <v>1.08568</v>
          </cell>
          <cell r="H91">
            <v>0.82088000000000005</v>
          </cell>
          <cell r="I91">
            <v>0.87384000000000006</v>
          </cell>
          <cell r="J91">
            <v>1.2445599999999999</v>
          </cell>
          <cell r="K91">
            <v>0.82088000000000005</v>
          </cell>
          <cell r="L91">
            <v>1.00624</v>
          </cell>
          <cell r="M91">
            <v>1.11216</v>
          </cell>
          <cell r="N91">
            <v>0.84736</v>
          </cell>
          <cell r="O91">
            <v>1.1783600000000001</v>
          </cell>
          <cell r="P91">
            <v>1.0592000000000001</v>
          </cell>
          <cell r="U91">
            <v>11.7174</v>
          </cell>
          <cell r="V91">
            <v>10.894426640000002</v>
          </cell>
          <cell r="W91">
            <v>13.751932000000002</v>
          </cell>
          <cell r="X91">
            <v>0.8229733599999971</v>
          </cell>
          <cell r="Y91">
            <v>-2.0345320000000022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35.670478995862062</v>
          </cell>
          <cell r="F94">
            <v>35.670478995862062</v>
          </cell>
          <cell r="G94">
            <v>36.770478995862064</v>
          </cell>
          <cell r="H94">
            <v>35.670478995862062</v>
          </cell>
          <cell r="I94">
            <v>35.670478995862062</v>
          </cell>
          <cell r="J94">
            <v>36.770478995862064</v>
          </cell>
          <cell r="K94">
            <v>36.382764573712066</v>
          </cell>
          <cell r="L94">
            <v>36.382764573712066</v>
          </cell>
          <cell r="M94">
            <v>37.482764573712068</v>
          </cell>
          <cell r="N94">
            <v>36.382764573712066</v>
          </cell>
          <cell r="O94">
            <v>37.482764573712068</v>
          </cell>
          <cell r="P94">
            <v>37.482764573712068</v>
          </cell>
          <cell r="Q94">
            <v>0</v>
          </cell>
          <cell r="T94">
            <v>0</v>
          </cell>
          <cell r="U94">
            <v>437.81946141744476</v>
          </cell>
          <cell r="V94">
            <v>502.37193500000001</v>
          </cell>
          <cell r="W94">
            <v>640.92899999999997</v>
          </cell>
          <cell r="X94">
            <v>-64.552473582555251</v>
          </cell>
          <cell r="Y94">
            <v>-203.10953858255522</v>
          </cell>
        </row>
        <row r="95">
          <cell r="A95">
            <v>67</v>
          </cell>
          <cell r="B95" t="str">
            <v>Bonus/Commission</v>
          </cell>
          <cell r="E95">
            <v>1.5359745833333331</v>
          </cell>
          <cell r="F95">
            <v>1.5359745833333331</v>
          </cell>
          <cell r="G95">
            <v>1.5359745833333331</v>
          </cell>
          <cell r="H95">
            <v>1.5359745833333331</v>
          </cell>
          <cell r="I95">
            <v>1.5359745833333331</v>
          </cell>
          <cell r="J95">
            <v>1.5359745833333331</v>
          </cell>
          <cell r="K95">
            <v>1.5359745833333331</v>
          </cell>
          <cell r="L95">
            <v>1.5359745833333331</v>
          </cell>
          <cell r="M95">
            <v>1.5359745833333331</v>
          </cell>
          <cell r="N95">
            <v>1.5359745833333331</v>
          </cell>
          <cell r="O95">
            <v>1.5359745833333331</v>
          </cell>
          <cell r="P95">
            <v>1.5359745833333331</v>
          </cell>
          <cell r="Q95">
            <v>0</v>
          </cell>
          <cell r="T95">
            <v>0</v>
          </cell>
          <cell r="U95">
            <v>18.431694999999998</v>
          </cell>
          <cell r="V95">
            <v>24.458890000000004</v>
          </cell>
          <cell r="W95">
            <v>39.375999999999998</v>
          </cell>
          <cell r="X95">
            <v>-6.0271950000000061</v>
          </cell>
          <cell r="Y95">
            <v>-20.944305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Q97">
            <v>0</v>
          </cell>
          <cell r="T97">
            <v>0</v>
          </cell>
          <cell r="U97">
            <v>6.6360000000000001</v>
          </cell>
          <cell r="V97">
            <v>9.9864999999999977</v>
          </cell>
          <cell r="W97">
            <v>18.306000000000001</v>
          </cell>
          <cell r="X97">
            <v>-3.3504999999999976</v>
          </cell>
          <cell r="Y97">
            <v>-11.67</v>
          </cell>
        </row>
        <row r="98">
          <cell r="A98">
            <v>70</v>
          </cell>
          <cell r="B98" t="str">
            <v>Miscellaneous</v>
          </cell>
          <cell r="E98">
            <v>0.628</v>
          </cell>
          <cell r="F98">
            <v>0.628</v>
          </cell>
          <cell r="G98">
            <v>0.628</v>
          </cell>
          <cell r="H98">
            <v>0.628</v>
          </cell>
          <cell r="I98">
            <v>0.628</v>
          </cell>
          <cell r="J98">
            <v>0.628</v>
          </cell>
          <cell r="K98">
            <v>0.628</v>
          </cell>
          <cell r="L98">
            <v>0.628</v>
          </cell>
          <cell r="M98">
            <v>0.628</v>
          </cell>
          <cell r="N98">
            <v>0.628</v>
          </cell>
          <cell r="O98">
            <v>0.628</v>
          </cell>
          <cell r="P98">
            <v>0.628</v>
          </cell>
          <cell r="Q98">
            <v>0</v>
          </cell>
          <cell r="T98">
            <v>0</v>
          </cell>
          <cell r="U98">
            <v>7.5360000000000005</v>
          </cell>
          <cell r="V98">
            <v>8.3396799999999995</v>
          </cell>
          <cell r="W98">
            <v>15.022</v>
          </cell>
          <cell r="X98">
            <v>-0.80367999999999906</v>
          </cell>
          <cell r="Y98">
            <v>-7.4859999999999998</v>
          </cell>
        </row>
        <row r="99">
          <cell r="C99">
            <v>0</v>
          </cell>
          <cell r="E99">
            <v>38.387453579195395</v>
          </cell>
          <cell r="F99">
            <v>38.387453579195395</v>
          </cell>
          <cell r="G99">
            <v>39.487453579195396</v>
          </cell>
          <cell r="H99">
            <v>38.387453579195395</v>
          </cell>
          <cell r="I99">
            <v>38.387453579195395</v>
          </cell>
          <cell r="J99">
            <v>39.487453579195396</v>
          </cell>
          <cell r="K99">
            <v>39.099739157045398</v>
          </cell>
          <cell r="L99">
            <v>39.099739157045398</v>
          </cell>
          <cell r="M99">
            <v>40.1997391570454</v>
          </cell>
          <cell r="N99">
            <v>39.099739157045398</v>
          </cell>
          <cell r="O99">
            <v>40.1997391570454</v>
          </cell>
          <cell r="P99">
            <v>40.1997391570454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470.42315641744477</v>
          </cell>
          <cell r="V99">
            <v>545.15700500000003</v>
          </cell>
          <cell r="W99">
            <v>713.63300000000004</v>
          </cell>
          <cell r="X99">
            <v>-74.733848582555254</v>
          </cell>
          <cell r="Y99">
            <v>-243.20984358255527</v>
          </cell>
        </row>
        <row r="100">
          <cell r="Q100">
            <v>0</v>
          </cell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Q101">
            <v>0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Q102">
            <v>0</v>
          </cell>
          <cell r="T102">
            <v>0</v>
          </cell>
          <cell r="U102">
            <v>15.6</v>
          </cell>
          <cell r="V102">
            <v>15.712970000000006</v>
          </cell>
          <cell r="W102">
            <v>18.341999999999999</v>
          </cell>
          <cell r="X102">
            <v>-0.11297000000000246</v>
          </cell>
          <cell r="Y102">
            <v>-2.7419999999999956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21.268763333333332</v>
          </cell>
          <cell r="W104">
            <v>25.375</v>
          </cell>
          <cell r="X104">
            <v>2.7312366666666676</v>
          </cell>
          <cell r="Y104">
            <v>-1.375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10.095800000000001</v>
          </cell>
          <cell r="W105">
            <v>11.21</v>
          </cell>
          <cell r="X105">
            <v>1.9041999999999994</v>
          </cell>
          <cell r="Y105">
            <v>0.78999999999999915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6.6429699999999992</v>
          </cell>
          <cell r="W106">
            <v>0</v>
          </cell>
          <cell r="X106">
            <v>-0.64296999999999915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0.36</v>
          </cell>
          <cell r="F108">
            <v>0.36</v>
          </cell>
          <cell r="G108">
            <v>0.36</v>
          </cell>
          <cell r="H108">
            <v>0.36</v>
          </cell>
          <cell r="I108">
            <v>0.36</v>
          </cell>
          <cell r="J108">
            <v>0.36</v>
          </cell>
          <cell r="K108">
            <v>0.36</v>
          </cell>
          <cell r="L108">
            <v>0.36</v>
          </cell>
          <cell r="M108">
            <v>0.36</v>
          </cell>
          <cell r="N108">
            <v>0.36</v>
          </cell>
          <cell r="O108">
            <v>0.36</v>
          </cell>
          <cell r="P108">
            <v>0.36</v>
          </cell>
          <cell r="T108">
            <v>0</v>
          </cell>
          <cell r="U108">
            <v>4.32</v>
          </cell>
          <cell r="V108">
            <v>6.5681123999999969</v>
          </cell>
          <cell r="W108">
            <v>20.073067999999999</v>
          </cell>
          <cell r="X108">
            <v>-2.2481123999999975</v>
          </cell>
          <cell r="Y108">
            <v>-15.753067999999999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6.6736800000000001</v>
          </cell>
          <cell r="F111">
            <v>6.6736800000000001</v>
          </cell>
          <cell r="G111">
            <v>6.4584000000000001</v>
          </cell>
          <cell r="H111">
            <v>6.6736800000000001</v>
          </cell>
          <cell r="I111">
            <v>6.4584000000000001</v>
          </cell>
          <cell r="J111">
            <v>6.6736800000000001</v>
          </cell>
          <cell r="K111">
            <v>6.6736800000000001</v>
          </cell>
          <cell r="L111">
            <v>8.5278400000000012</v>
          </cell>
          <cell r="M111">
            <v>6.6736800000000001</v>
          </cell>
          <cell r="N111">
            <v>6.4584000000000001</v>
          </cell>
          <cell r="O111">
            <v>6.6736800000000001</v>
          </cell>
          <cell r="P111">
            <v>6.4584000000000001</v>
          </cell>
          <cell r="T111">
            <v>0</v>
          </cell>
          <cell r="U111">
            <v>81.077200000000005</v>
          </cell>
          <cell r="V111">
            <v>113.20794000000001</v>
          </cell>
          <cell r="W111">
            <v>169.8</v>
          </cell>
          <cell r="X111">
            <v>-32.130740000000003</v>
          </cell>
          <cell r="Y111">
            <v>-88.722800000000007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53.916430000000005</v>
          </cell>
          <cell r="W112">
            <v>38.929000000000002</v>
          </cell>
          <cell r="X112">
            <v>-5.9164300000000054</v>
          </cell>
          <cell r="Y112">
            <v>9.070999999999998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7.3634400000000007</v>
          </cell>
          <cell r="W113">
            <v>7.016</v>
          </cell>
          <cell r="X113">
            <v>-0.16344000000000225</v>
          </cell>
          <cell r="Y113">
            <v>0.18399999999999839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6.48</v>
          </cell>
          <cell r="W114">
            <v>3.9990000000000001</v>
          </cell>
          <cell r="X114">
            <v>-4.08</v>
          </cell>
          <cell r="Y114">
            <v>-1.5990000000000002</v>
          </cell>
        </row>
        <row r="115">
          <cell r="A115">
            <v>84</v>
          </cell>
          <cell r="B115" t="str">
            <v>Freight</v>
          </cell>
          <cell r="E115">
            <v>0.50309999999999999</v>
          </cell>
          <cell r="F115">
            <v>0.50309999999999999</v>
          </cell>
          <cell r="G115">
            <v>0.50309999999999999</v>
          </cell>
          <cell r="H115">
            <v>0.50309999999999999</v>
          </cell>
          <cell r="I115">
            <v>0.50309999999999999</v>
          </cell>
          <cell r="J115">
            <v>0.50309999999999999</v>
          </cell>
          <cell r="K115">
            <v>0.50309999999999999</v>
          </cell>
          <cell r="L115">
            <v>0.50309999999999999</v>
          </cell>
          <cell r="M115">
            <v>0.50309999999999999</v>
          </cell>
          <cell r="N115">
            <v>0.50309999999999999</v>
          </cell>
          <cell r="O115">
            <v>0.50309999999999999</v>
          </cell>
          <cell r="P115">
            <v>0.50309999999999999</v>
          </cell>
          <cell r="T115">
            <v>0</v>
          </cell>
          <cell r="U115">
            <v>6.0371999999999995</v>
          </cell>
          <cell r="V115">
            <v>5.3740999999999985</v>
          </cell>
          <cell r="W115">
            <v>4.51</v>
          </cell>
          <cell r="X115">
            <v>0.66310000000000091</v>
          </cell>
          <cell r="Y115">
            <v>1.5271999999999997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1.4</v>
          </cell>
          <cell r="F117">
            <v>1.4</v>
          </cell>
          <cell r="G117">
            <v>1.4</v>
          </cell>
          <cell r="H117">
            <v>1.4</v>
          </cell>
          <cell r="I117">
            <v>1.4</v>
          </cell>
          <cell r="J117">
            <v>1.4</v>
          </cell>
          <cell r="K117">
            <v>1.4</v>
          </cell>
          <cell r="L117">
            <v>1.4</v>
          </cell>
          <cell r="M117">
            <v>1.4</v>
          </cell>
          <cell r="N117">
            <v>1.4</v>
          </cell>
          <cell r="O117">
            <v>1.4</v>
          </cell>
          <cell r="P117">
            <v>1.4</v>
          </cell>
          <cell r="T117">
            <v>0</v>
          </cell>
          <cell r="U117">
            <v>16.8</v>
          </cell>
          <cell r="V117">
            <v>15.239010000000002</v>
          </cell>
          <cell r="W117">
            <v>20.126999999999999</v>
          </cell>
          <cell r="X117">
            <v>1.5609899999999985</v>
          </cell>
          <cell r="Y117">
            <v>-3.3269999999999982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0.50887453579195396</v>
          </cell>
          <cell r="F119">
            <v>0.50887453579195396</v>
          </cell>
          <cell r="G119">
            <v>0.51987453579195408</v>
          </cell>
          <cell r="H119">
            <v>0.50887453579195396</v>
          </cell>
          <cell r="I119">
            <v>0.50887453579195396</v>
          </cell>
          <cell r="J119">
            <v>0.51987453579195408</v>
          </cell>
          <cell r="K119">
            <v>0.5159973915704541</v>
          </cell>
          <cell r="L119">
            <v>0.5159973915704541</v>
          </cell>
          <cell r="M119">
            <v>0.52699739157045411</v>
          </cell>
          <cell r="N119">
            <v>0.5159973915704541</v>
          </cell>
          <cell r="O119">
            <v>0.52699739157045411</v>
          </cell>
          <cell r="P119">
            <v>0.52699739157045411</v>
          </cell>
          <cell r="T119">
            <v>0</v>
          </cell>
          <cell r="U119">
            <v>6.2042315641744477</v>
          </cell>
          <cell r="V119">
            <v>6.1559999999999997</v>
          </cell>
          <cell r="W119">
            <v>10.753</v>
          </cell>
          <cell r="X119">
            <v>4.8231564174447961E-2</v>
          </cell>
          <cell r="Y119">
            <v>-4.5487684358255525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15.6</v>
          </cell>
          <cell r="X120">
            <v>6.8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11.74</v>
          </cell>
          <cell r="W124">
            <v>2.3389999999999986</v>
          </cell>
          <cell r="X124">
            <v>-8.14</v>
          </cell>
          <cell r="Y124">
            <v>1.2610000000000006</v>
          </cell>
        </row>
        <row r="125">
          <cell r="C125">
            <v>0</v>
          </cell>
          <cell r="E125">
            <v>20.645654535791955</v>
          </cell>
          <cell r="F125">
            <v>20.645654535791955</v>
          </cell>
          <cell r="G125">
            <v>20.441374535791955</v>
          </cell>
          <cell r="H125">
            <v>20.645654535791955</v>
          </cell>
          <cell r="I125">
            <v>20.430374535791955</v>
          </cell>
          <cell r="J125">
            <v>20.656654535791954</v>
          </cell>
          <cell r="K125">
            <v>20.652777391570456</v>
          </cell>
          <cell r="L125">
            <v>22.506937391570457</v>
          </cell>
          <cell r="M125">
            <v>20.663777391570456</v>
          </cell>
          <cell r="N125">
            <v>20.437497391570457</v>
          </cell>
          <cell r="O125">
            <v>20.663777391570456</v>
          </cell>
          <cell r="P125">
            <v>20.448497391570456</v>
          </cell>
          <cell r="R125">
            <v>0</v>
          </cell>
          <cell r="S125">
            <v>0</v>
          </cell>
          <cell r="T125">
            <v>0</v>
          </cell>
          <cell r="U125">
            <v>248.83863156417448</v>
          </cell>
          <cell r="V125">
            <v>288.56553573333338</v>
          </cell>
          <cell r="W125">
            <v>348.07306800000003</v>
          </cell>
          <cell r="X125">
            <v>-39.7269041691589</v>
          </cell>
          <cell r="Y125">
            <v>-99.234436435825558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5" refreshError="1">
        <row r="11">
          <cell r="A11">
            <v>1</v>
          </cell>
          <cell r="B11" t="str">
            <v>Net Film Revenue</v>
          </cell>
          <cell r="E11">
            <v>355.1</v>
          </cell>
          <cell r="F11">
            <v>361.8</v>
          </cell>
          <cell r="G11">
            <v>509.2</v>
          </cell>
          <cell r="H11">
            <v>368.5</v>
          </cell>
          <cell r="I11">
            <v>415.4</v>
          </cell>
          <cell r="J11">
            <v>636.5</v>
          </cell>
          <cell r="K11">
            <v>335</v>
          </cell>
          <cell r="L11">
            <v>435.5</v>
          </cell>
          <cell r="M11">
            <v>509.2</v>
          </cell>
          <cell r="N11">
            <v>375.2</v>
          </cell>
          <cell r="O11">
            <v>522.6</v>
          </cell>
          <cell r="P11">
            <v>502.5</v>
          </cell>
          <cell r="Q11">
            <v>0</v>
          </cell>
          <cell r="T11">
            <v>0</v>
          </cell>
          <cell r="U11">
            <v>5326.5</v>
          </cell>
          <cell r="V11">
            <v>5084.3237399999989</v>
          </cell>
          <cell r="W11">
            <v>6344.5050000000001</v>
          </cell>
          <cell r="X11">
            <v>242.17626000000109</v>
          </cell>
          <cell r="Y11">
            <v>-1018.005</v>
          </cell>
        </row>
        <row r="12">
          <cell r="A12">
            <v>2</v>
          </cell>
          <cell r="B12" t="str">
            <v>Concession Sales</v>
          </cell>
          <cell r="E12">
            <v>71.55</v>
          </cell>
          <cell r="F12">
            <v>72.900000000000006</v>
          </cell>
          <cell r="G12">
            <v>102.6</v>
          </cell>
          <cell r="H12">
            <v>74.25</v>
          </cell>
          <cell r="I12">
            <v>83.7</v>
          </cell>
          <cell r="J12">
            <v>128.25</v>
          </cell>
          <cell r="K12">
            <v>67.5</v>
          </cell>
          <cell r="L12">
            <v>87.75</v>
          </cell>
          <cell r="M12">
            <v>102.6</v>
          </cell>
          <cell r="N12">
            <v>75.599999999999994</v>
          </cell>
          <cell r="O12">
            <v>105.3</v>
          </cell>
          <cell r="P12">
            <v>101.25</v>
          </cell>
          <cell r="T12">
            <v>0</v>
          </cell>
          <cell r="U12">
            <v>1073.25</v>
          </cell>
          <cell r="V12">
            <v>724.73797000000002</v>
          </cell>
          <cell r="W12">
            <v>821.76499999999999</v>
          </cell>
          <cell r="X12">
            <v>348.51202999999998</v>
          </cell>
          <cell r="Y12">
            <v>251.48500000000001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380.91274000000004</v>
          </cell>
          <cell r="W15">
            <v>337.87099999999998</v>
          </cell>
          <cell r="X15">
            <v>-146.91274000000004</v>
          </cell>
          <cell r="Y15">
            <v>-103.87099999999998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7.4376250000000006</v>
          </cell>
          <cell r="F16">
            <v>7.4376250000000006</v>
          </cell>
          <cell r="G16">
            <v>7.4376250000000006</v>
          </cell>
          <cell r="H16">
            <v>7.4376250000000006</v>
          </cell>
          <cell r="I16">
            <v>7.4376250000000006</v>
          </cell>
          <cell r="J16">
            <v>7.4376250000000006</v>
          </cell>
          <cell r="K16">
            <v>7.4376250000000006</v>
          </cell>
          <cell r="L16">
            <v>7.4376250000000006</v>
          </cell>
          <cell r="M16">
            <v>7.4376250000000006</v>
          </cell>
          <cell r="N16">
            <v>7.4376250000000006</v>
          </cell>
          <cell r="O16">
            <v>7.4376250000000006</v>
          </cell>
          <cell r="P16">
            <v>7.4376250000000006</v>
          </cell>
          <cell r="R16">
            <v>0</v>
          </cell>
          <cell r="S16">
            <v>0</v>
          </cell>
          <cell r="T16">
            <v>0</v>
          </cell>
          <cell r="U16">
            <v>89.251499999999979</v>
          </cell>
          <cell r="V16">
            <v>186.51553000000001</v>
          </cell>
          <cell r="W16">
            <v>129.892</v>
          </cell>
          <cell r="X16">
            <v>-97.264030000000034</v>
          </cell>
          <cell r="Y16">
            <v>-40.640500000000017</v>
          </cell>
        </row>
        <row r="17">
          <cell r="B17" t="str">
            <v>TOTAL REVENUE</v>
          </cell>
          <cell r="C17">
            <v>0</v>
          </cell>
          <cell r="E17">
            <v>453.58762500000006</v>
          </cell>
          <cell r="F17">
            <v>461.63762500000007</v>
          </cell>
          <cell r="G17">
            <v>638.73762499999998</v>
          </cell>
          <cell r="H17">
            <v>469.68762500000003</v>
          </cell>
          <cell r="I17">
            <v>526.03762500000005</v>
          </cell>
          <cell r="J17">
            <v>791.68762500000003</v>
          </cell>
          <cell r="K17">
            <v>429.43762500000003</v>
          </cell>
          <cell r="L17">
            <v>550.18762500000003</v>
          </cell>
          <cell r="M17">
            <v>638.73762499999998</v>
          </cell>
          <cell r="N17">
            <v>477.73762500000004</v>
          </cell>
          <cell r="O17">
            <v>654.83762500000012</v>
          </cell>
          <cell r="P17">
            <v>630.68762500000003</v>
          </cell>
          <cell r="R17">
            <v>0</v>
          </cell>
          <cell r="S17">
            <v>0</v>
          </cell>
          <cell r="T17">
            <v>0</v>
          </cell>
          <cell r="U17">
            <v>6723.0015000000003</v>
          </cell>
          <cell r="V17">
            <v>6376.4899799999985</v>
          </cell>
          <cell r="W17">
            <v>7634.0330000000004</v>
          </cell>
          <cell r="X17">
            <v>346.51152000000184</v>
          </cell>
          <cell r="Y17">
            <v>-911.03150000000005</v>
          </cell>
        </row>
        <row r="19">
          <cell r="A19">
            <v>7</v>
          </cell>
          <cell r="B19" t="str">
            <v>Film Hire</v>
          </cell>
          <cell r="E19">
            <v>165.12150000000003</v>
          </cell>
          <cell r="F19">
            <v>168.23700000000002</v>
          </cell>
          <cell r="G19">
            <v>236.77800000000002</v>
          </cell>
          <cell r="H19">
            <v>171.35249999999999</v>
          </cell>
          <cell r="I19">
            <v>193.16100000000003</v>
          </cell>
          <cell r="J19">
            <v>295.97250000000003</v>
          </cell>
          <cell r="K19">
            <v>155.77500000000001</v>
          </cell>
          <cell r="L19">
            <v>202.50749999999999</v>
          </cell>
          <cell r="M19">
            <v>236.77800000000002</v>
          </cell>
          <cell r="N19">
            <v>174.46800000000002</v>
          </cell>
          <cell r="O19">
            <v>243.00900000000001</v>
          </cell>
          <cell r="P19">
            <v>233.66249999999999</v>
          </cell>
          <cell r="U19">
            <v>2476.8225000000002</v>
          </cell>
          <cell r="V19">
            <v>2384.6974422500002</v>
          </cell>
          <cell r="W19">
            <v>2958.9290000000001</v>
          </cell>
          <cell r="X19">
            <v>92.125057749999996</v>
          </cell>
          <cell r="Y19">
            <v>-482.10649999999987</v>
          </cell>
        </row>
        <row r="20">
          <cell r="A20">
            <v>8</v>
          </cell>
          <cell r="B20" t="str">
            <v>Concession Cost</v>
          </cell>
          <cell r="E20">
            <v>15.741000000000003</v>
          </cell>
          <cell r="F20">
            <v>16.038</v>
          </cell>
          <cell r="G20">
            <v>22.572000000000003</v>
          </cell>
          <cell r="H20">
            <v>16.335000000000001</v>
          </cell>
          <cell r="I20">
            <v>18.414000000000001</v>
          </cell>
          <cell r="J20">
            <v>28.215</v>
          </cell>
          <cell r="K20">
            <v>14.85</v>
          </cell>
          <cell r="L20">
            <v>19.305</v>
          </cell>
          <cell r="M20">
            <v>22.572000000000003</v>
          </cell>
          <cell r="N20">
            <v>16.632000000000001</v>
          </cell>
          <cell r="O20">
            <v>23.166000000000004</v>
          </cell>
          <cell r="P20">
            <v>22.274999999999999</v>
          </cell>
          <cell r="T20">
            <v>0</v>
          </cell>
          <cell r="U20">
            <v>236.11500000000001</v>
          </cell>
          <cell r="V20">
            <v>158.439877</v>
          </cell>
          <cell r="W20">
            <v>207.57400000000001</v>
          </cell>
          <cell r="X20">
            <v>77.675123000000042</v>
          </cell>
          <cell r="Y20">
            <v>28.541000000000025</v>
          </cell>
        </row>
        <row r="21">
          <cell r="A21">
            <v>9</v>
          </cell>
          <cell r="B21" t="str">
            <v>Less Concession Rebates</v>
          </cell>
          <cell r="E21">
            <v>-1.7887500000000001</v>
          </cell>
          <cell r="F21">
            <v>-1.8225</v>
          </cell>
          <cell r="G21">
            <v>-2.5649999999999999</v>
          </cell>
          <cell r="H21">
            <v>-1.85625</v>
          </cell>
          <cell r="I21">
            <v>-2.0924999999999998</v>
          </cell>
          <cell r="J21">
            <v>-3.2062499999999998</v>
          </cell>
          <cell r="K21">
            <v>-1.6875</v>
          </cell>
          <cell r="L21">
            <v>-2.1937500000000001</v>
          </cell>
          <cell r="M21">
            <v>-2.5649999999999999</v>
          </cell>
          <cell r="N21">
            <v>-1.89</v>
          </cell>
          <cell r="O21">
            <v>-2.6324999999999998</v>
          </cell>
          <cell r="P21">
            <v>-2.53125</v>
          </cell>
          <cell r="U21">
            <v>-26.831250000000001</v>
          </cell>
          <cell r="V21">
            <v>-23</v>
          </cell>
          <cell r="W21">
            <v>-32.57</v>
          </cell>
          <cell r="X21">
            <v>-3.8312500000000078</v>
          </cell>
          <cell r="Y21">
            <v>5.7387499999999925</v>
          </cell>
        </row>
        <row r="22">
          <cell r="A22">
            <v>10</v>
          </cell>
          <cell r="B22" t="str">
            <v>Advertising Cost</v>
          </cell>
          <cell r="E22">
            <v>8.1673000000000009</v>
          </cell>
          <cell r="F22">
            <v>8.3214000000000006</v>
          </cell>
          <cell r="G22">
            <v>11.711599999999999</v>
          </cell>
          <cell r="H22">
            <v>8.4755000000000003</v>
          </cell>
          <cell r="I22">
            <v>9.5541999999999998</v>
          </cell>
          <cell r="J22">
            <v>14.6395</v>
          </cell>
          <cell r="K22">
            <v>7.7050000000000001</v>
          </cell>
          <cell r="L22">
            <v>10.016500000000001</v>
          </cell>
          <cell r="M22">
            <v>11.711599999999999</v>
          </cell>
          <cell r="N22">
            <v>8.6295999999999999</v>
          </cell>
          <cell r="O22">
            <v>12.0198</v>
          </cell>
          <cell r="P22">
            <v>11.557499999999999</v>
          </cell>
          <cell r="T22">
            <v>0</v>
          </cell>
          <cell r="U22">
            <v>122.50950000000002</v>
          </cell>
          <cell r="V22">
            <v>107.36001564999999</v>
          </cell>
          <cell r="W22">
            <v>193.93600000000001</v>
          </cell>
          <cell r="X22">
            <v>15.149484350000023</v>
          </cell>
          <cell r="Y22">
            <v>-71.42649999999999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0.71020000000000005</v>
          </cell>
          <cell r="F23">
            <v>0.72360000000000002</v>
          </cell>
          <cell r="G23">
            <v>1.0184</v>
          </cell>
          <cell r="H23">
            <v>0.73699999999999999</v>
          </cell>
          <cell r="I23">
            <v>0.83080000000000009</v>
          </cell>
          <cell r="J23">
            <v>1.2730000000000001</v>
          </cell>
          <cell r="K23">
            <v>0.67</v>
          </cell>
          <cell r="L23">
            <v>0.871</v>
          </cell>
          <cell r="M23">
            <v>1.0184</v>
          </cell>
          <cell r="N23">
            <v>0.75039999999999996</v>
          </cell>
          <cell r="O23">
            <v>1.0452000000000001</v>
          </cell>
          <cell r="P23">
            <v>1.0049999999999999</v>
          </cell>
          <cell r="R23">
            <v>0</v>
          </cell>
          <cell r="S23">
            <v>0</v>
          </cell>
          <cell r="T23">
            <v>0</v>
          </cell>
          <cell r="U23">
            <v>10.653000000000002</v>
          </cell>
          <cell r="V23">
            <v>10.168647479999999</v>
          </cell>
          <cell r="W23">
            <v>12.68901</v>
          </cell>
          <cell r="X23">
            <v>0.48435252000000339</v>
          </cell>
          <cell r="Y23">
            <v>-2.0360099999999974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36.659433415229877</v>
          </cell>
          <cell r="F24">
            <v>36.659433415229877</v>
          </cell>
          <cell r="G24">
            <v>37.759433415229879</v>
          </cell>
          <cell r="H24">
            <v>36.659433415229877</v>
          </cell>
          <cell r="I24">
            <v>36.659433415229877</v>
          </cell>
          <cell r="J24">
            <v>37.759433415229879</v>
          </cell>
          <cell r="K24">
            <v>33.905524757729872</v>
          </cell>
          <cell r="L24">
            <v>33.905524757729872</v>
          </cell>
          <cell r="M24">
            <v>35.005524757729873</v>
          </cell>
          <cell r="N24">
            <v>33.905524757729872</v>
          </cell>
          <cell r="O24">
            <v>35.005524757729873</v>
          </cell>
          <cell r="P24">
            <v>35.005524757729873</v>
          </cell>
          <cell r="R24">
            <v>0</v>
          </cell>
          <cell r="S24">
            <v>0</v>
          </cell>
          <cell r="T24">
            <v>0</v>
          </cell>
          <cell r="U24">
            <v>428.88974903775852</v>
          </cell>
          <cell r="V24">
            <v>494.89811199999997</v>
          </cell>
          <cell r="W24">
            <v>676.95700000000011</v>
          </cell>
          <cell r="X24">
            <v>-66.008362962241449</v>
          </cell>
          <cell r="Y24">
            <v>-248.06725096224159</v>
          </cell>
        </row>
        <row r="25">
          <cell r="B25" t="str">
            <v>TOTAL COST</v>
          </cell>
          <cell r="C25">
            <v>0</v>
          </cell>
          <cell r="E25">
            <v>224.61068341522991</v>
          </cell>
          <cell r="F25">
            <v>228.15693341522993</v>
          </cell>
          <cell r="G25">
            <v>307.27443341522985</v>
          </cell>
          <cell r="H25">
            <v>231.70318341522992</v>
          </cell>
          <cell r="I25">
            <v>256.52693341522996</v>
          </cell>
          <cell r="J25">
            <v>374.65318341522988</v>
          </cell>
          <cell r="K25">
            <v>211.21802475772986</v>
          </cell>
          <cell r="L25">
            <v>264.41177475772992</v>
          </cell>
          <cell r="M25">
            <v>304.52052475772985</v>
          </cell>
          <cell r="N25">
            <v>232.49552475772992</v>
          </cell>
          <cell r="O25">
            <v>311.61302475772987</v>
          </cell>
          <cell r="P25">
            <v>300.97427475772986</v>
          </cell>
          <cell r="R25">
            <v>0</v>
          </cell>
          <cell r="S25">
            <v>0</v>
          </cell>
          <cell r="T25">
            <v>0</v>
          </cell>
          <cell r="U25">
            <v>3248.1584990377587</v>
          </cell>
          <cell r="V25">
            <v>3132.5640943799999</v>
          </cell>
          <cell r="W25">
            <v>4017.5150100000001</v>
          </cell>
          <cell r="X25">
            <v>115.59440465775879</v>
          </cell>
          <cell r="Y25">
            <v>-769.35651096224137</v>
          </cell>
        </row>
        <row r="27">
          <cell r="B27" t="str">
            <v>GROSS MARGIN</v>
          </cell>
          <cell r="C27">
            <v>0</v>
          </cell>
          <cell r="E27">
            <v>228.97694158477015</v>
          </cell>
          <cell r="F27">
            <v>233.48069158477014</v>
          </cell>
          <cell r="G27">
            <v>331.46319158477013</v>
          </cell>
          <cell r="H27">
            <v>237.98444158477011</v>
          </cell>
          <cell r="I27">
            <v>269.51069158477009</v>
          </cell>
          <cell r="J27">
            <v>417.03444158477015</v>
          </cell>
          <cell r="K27">
            <v>218.21960024227016</v>
          </cell>
          <cell r="L27">
            <v>285.77585024227011</v>
          </cell>
          <cell r="M27">
            <v>334.21710024227013</v>
          </cell>
          <cell r="N27">
            <v>245.24210024227011</v>
          </cell>
          <cell r="O27">
            <v>343.22460024227024</v>
          </cell>
          <cell r="P27">
            <v>329.71335024227017</v>
          </cell>
          <cell r="R27">
            <v>0</v>
          </cell>
          <cell r="S27">
            <v>0</v>
          </cell>
          <cell r="T27">
            <v>0</v>
          </cell>
          <cell r="U27">
            <v>3474.8430009622421</v>
          </cell>
          <cell r="V27">
            <v>3243.9258856199986</v>
          </cell>
          <cell r="W27">
            <v>3616.5179900000003</v>
          </cell>
          <cell r="X27">
            <v>230.91711534224351</v>
          </cell>
          <cell r="Y27">
            <v>-141.67498903775822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208.976</v>
          </cell>
          <cell r="F29">
            <v>208.976</v>
          </cell>
          <cell r="G29">
            <v>208.976</v>
          </cell>
          <cell r="H29">
            <v>208.976</v>
          </cell>
          <cell r="I29">
            <v>208.976</v>
          </cell>
          <cell r="J29">
            <v>208.976</v>
          </cell>
          <cell r="K29">
            <v>208.976</v>
          </cell>
          <cell r="L29">
            <v>208.976</v>
          </cell>
          <cell r="M29">
            <v>208.976</v>
          </cell>
          <cell r="N29">
            <v>208.976</v>
          </cell>
          <cell r="O29">
            <v>208.976</v>
          </cell>
          <cell r="P29">
            <v>208.976</v>
          </cell>
          <cell r="T29">
            <v>0</v>
          </cell>
          <cell r="U29">
            <v>2507.7120000000009</v>
          </cell>
          <cell r="V29">
            <v>2507.7120000000009</v>
          </cell>
          <cell r="W29">
            <v>2507.712</v>
          </cell>
          <cell r="X29">
            <v>0</v>
          </cell>
          <cell r="Y29">
            <v>0</v>
          </cell>
        </row>
        <row r="30">
          <cell r="A30">
            <v>14</v>
          </cell>
          <cell r="B30" t="str">
            <v>Light, Heat and Power</v>
          </cell>
          <cell r="E30">
            <v>10.9</v>
          </cell>
          <cell r="F30">
            <v>10.9</v>
          </cell>
          <cell r="G30">
            <v>10.9</v>
          </cell>
          <cell r="H30">
            <v>10.9</v>
          </cell>
          <cell r="I30">
            <v>10.9</v>
          </cell>
          <cell r="J30">
            <v>10.9</v>
          </cell>
          <cell r="K30">
            <v>10.9</v>
          </cell>
          <cell r="L30">
            <v>10.9</v>
          </cell>
          <cell r="M30">
            <v>10.9</v>
          </cell>
          <cell r="N30">
            <v>10.9</v>
          </cell>
          <cell r="O30">
            <v>10.9</v>
          </cell>
          <cell r="P30">
            <v>10.9</v>
          </cell>
          <cell r="T30">
            <v>0</v>
          </cell>
          <cell r="U30">
            <v>130.80000000000001</v>
          </cell>
          <cell r="V30">
            <v>94.620389999999986</v>
          </cell>
          <cell r="W30">
            <v>127.36499999999999</v>
          </cell>
          <cell r="X30">
            <v>36.179610000000054</v>
          </cell>
          <cell r="Y30">
            <v>3.4350000000000307</v>
          </cell>
        </row>
        <row r="31">
          <cell r="A31">
            <v>15</v>
          </cell>
          <cell r="B31" t="str">
            <v>Repair &amp; Maintenance</v>
          </cell>
          <cell r="E31">
            <v>10.25</v>
          </cell>
          <cell r="F31">
            <v>10.25</v>
          </cell>
          <cell r="G31">
            <v>10.25</v>
          </cell>
          <cell r="H31">
            <v>15.25</v>
          </cell>
          <cell r="I31">
            <v>10.25</v>
          </cell>
          <cell r="J31">
            <v>10.25</v>
          </cell>
          <cell r="K31">
            <v>10.25</v>
          </cell>
          <cell r="L31">
            <v>10.25</v>
          </cell>
          <cell r="M31">
            <v>10.25</v>
          </cell>
          <cell r="N31">
            <v>10.25</v>
          </cell>
          <cell r="O31">
            <v>30.25</v>
          </cell>
          <cell r="P31">
            <v>10.25</v>
          </cell>
          <cell r="T31">
            <v>0</v>
          </cell>
          <cell r="U31">
            <v>148</v>
          </cell>
          <cell r="V31">
            <v>152.20305999999999</v>
          </cell>
          <cell r="W31">
            <v>198.184</v>
          </cell>
          <cell r="X31">
            <v>-4.2030599999999936</v>
          </cell>
          <cell r="Y31">
            <v>-50.183999999999997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35.318474334152299</v>
          </cell>
          <cell r="F33">
            <v>35.318474334152299</v>
          </cell>
          <cell r="G33">
            <v>35.160994334152292</v>
          </cell>
          <cell r="H33">
            <v>35.318474334152299</v>
          </cell>
          <cell r="I33">
            <v>35.149994334152296</v>
          </cell>
          <cell r="J33">
            <v>35.329474334152295</v>
          </cell>
          <cell r="K33">
            <v>52.349935247577299</v>
          </cell>
          <cell r="L33">
            <v>37.285495247577302</v>
          </cell>
          <cell r="M33">
            <v>37.551935247577298</v>
          </cell>
          <cell r="N33">
            <v>35.122455247577292</v>
          </cell>
          <cell r="O33">
            <v>35.301935247577298</v>
          </cell>
          <cell r="P33">
            <v>35.133455247577295</v>
          </cell>
          <cell r="R33">
            <v>0</v>
          </cell>
          <cell r="S33">
            <v>0</v>
          </cell>
          <cell r="T33">
            <v>0</v>
          </cell>
          <cell r="U33">
            <v>444.34109749037759</v>
          </cell>
          <cell r="V33">
            <v>481.33407338666666</v>
          </cell>
          <cell r="W33">
            <v>604.81398999999999</v>
          </cell>
          <cell r="X33">
            <v>-36.992975896289067</v>
          </cell>
          <cell r="Y33">
            <v>-160.4728925096224</v>
          </cell>
        </row>
        <row r="35">
          <cell r="B35" t="str">
            <v>Total Overhead Expenses</v>
          </cell>
          <cell r="C35">
            <v>0</v>
          </cell>
          <cell r="E35">
            <v>265.44447433415229</v>
          </cell>
          <cell r="F35">
            <v>265.44447433415229</v>
          </cell>
          <cell r="G35">
            <v>265.28699433415227</v>
          </cell>
          <cell r="H35">
            <v>270.44447433415229</v>
          </cell>
          <cell r="I35">
            <v>265.2759943341523</v>
          </cell>
          <cell r="J35">
            <v>265.45547433415231</v>
          </cell>
          <cell r="K35">
            <v>282.4759352475773</v>
          </cell>
          <cell r="L35">
            <v>267.41149524757731</v>
          </cell>
          <cell r="M35">
            <v>267.6779352475773</v>
          </cell>
          <cell r="N35">
            <v>265.24845524757728</v>
          </cell>
          <cell r="O35">
            <v>285.4279352475773</v>
          </cell>
          <cell r="P35">
            <v>265.25945524757731</v>
          </cell>
          <cell r="R35">
            <v>0</v>
          </cell>
          <cell r="S35">
            <v>0</v>
          </cell>
          <cell r="T35">
            <v>0</v>
          </cell>
          <cell r="U35">
            <v>3230.8530974903779</v>
          </cell>
          <cell r="V35">
            <v>3235.8695233866674</v>
          </cell>
          <cell r="W35">
            <v>3438.0749900000005</v>
          </cell>
          <cell r="X35">
            <v>-5.0164258962895474</v>
          </cell>
          <cell r="Y35">
            <v>-207.22189250962265</v>
          </cell>
        </row>
        <row r="36">
          <cell r="V36">
            <v>0</v>
          </cell>
        </row>
        <row r="37">
          <cell r="B37" t="str">
            <v>E.B.I.T.D.</v>
          </cell>
          <cell r="C37">
            <v>0</v>
          </cell>
          <cell r="E37">
            <v>-36.467532749382144</v>
          </cell>
          <cell r="F37">
            <v>-31.963782749382148</v>
          </cell>
          <cell r="G37">
            <v>66.176197250617861</v>
          </cell>
          <cell r="H37">
            <v>-32.460032749382179</v>
          </cell>
          <cell r="I37">
            <v>4.2346972506177849</v>
          </cell>
          <cell r="J37">
            <v>151.57896725061784</v>
          </cell>
          <cell r="K37">
            <v>-64.256335005307136</v>
          </cell>
          <cell r="L37">
            <v>18.364354994692803</v>
          </cell>
          <cell r="M37">
            <v>66.53916499469284</v>
          </cell>
          <cell r="N37">
            <v>-20.006355005307171</v>
          </cell>
          <cell r="O37">
            <v>57.796664994692946</v>
          </cell>
          <cell r="P37">
            <v>64.45389499469286</v>
          </cell>
          <cell r="R37">
            <v>0</v>
          </cell>
          <cell r="S37">
            <v>0</v>
          </cell>
          <cell r="T37">
            <v>0</v>
          </cell>
          <cell r="U37">
            <v>243.98990347186418</v>
          </cell>
          <cell r="V37">
            <v>8.0563622333311287</v>
          </cell>
          <cell r="W37">
            <v>178.44299999999976</v>
          </cell>
          <cell r="X37">
            <v>235.93354123853305</v>
          </cell>
          <cell r="Y37">
            <v>65.546903471864425</v>
          </cell>
        </row>
        <row r="38">
          <cell r="V38">
            <v>0</v>
          </cell>
        </row>
        <row r="39">
          <cell r="A39">
            <v>18</v>
          </cell>
          <cell r="B39" t="str">
            <v>Depreciation</v>
          </cell>
          <cell r="E39">
            <v>53.235173611111115</v>
          </cell>
          <cell r="F39">
            <v>53.235173611111115</v>
          </cell>
          <cell r="G39">
            <v>53.235173611111115</v>
          </cell>
          <cell r="H39">
            <v>53.235173611111115</v>
          </cell>
          <cell r="I39">
            <v>53.235173611111115</v>
          </cell>
          <cell r="J39">
            <v>53.235173611111115</v>
          </cell>
          <cell r="K39">
            <v>53.235173611111115</v>
          </cell>
          <cell r="L39">
            <v>53.235173611111115</v>
          </cell>
          <cell r="M39">
            <v>53.235173611111115</v>
          </cell>
          <cell r="N39">
            <v>53.495590277777779</v>
          </cell>
          <cell r="O39">
            <v>53.495590277777779</v>
          </cell>
          <cell r="P39">
            <v>53.495590277777779</v>
          </cell>
          <cell r="T39">
            <v>0</v>
          </cell>
          <cell r="U39">
            <v>639.60333333333335</v>
          </cell>
          <cell r="V39">
            <v>619.1506580555556</v>
          </cell>
          <cell r="W39">
            <v>573.70799999999997</v>
          </cell>
          <cell r="X39">
            <v>20.452675277777757</v>
          </cell>
          <cell r="Y39">
            <v>65.895333333333383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14.102</v>
          </cell>
          <cell r="W40">
            <v>15.167999999999999</v>
          </cell>
          <cell r="X40">
            <v>-14.102</v>
          </cell>
          <cell r="Y40">
            <v>-15.167999999999999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232.49240644383562</v>
          </cell>
          <cell r="W41">
            <v>272.16399999999999</v>
          </cell>
          <cell r="X41">
            <v>-232.49240644383562</v>
          </cell>
          <cell r="Y41">
            <v>-272.16399999999999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2.72343</v>
          </cell>
          <cell r="W43">
            <v>0.90700000000000003</v>
          </cell>
          <cell r="X43">
            <v>-2.72343</v>
          </cell>
          <cell r="Y43">
            <v>-0.90700000000000003</v>
          </cell>
        </row>
        <row r="44">
          <cell r="B44" t="str">
            <v>E.B.T.</v>
          </cell>
          <cell r="C44">
            <v>0</v>
          </cell>
          <cell r="E44">
            <v>-89.702706360493266</v>
          </cell>
          <cell r="F44">
            <v>-85.19895636049327</v>
          </cell>
          <cell r="G44">
            <v>12.941023639506746</v>
          </cell>
          <cell r="H44">
            <v>-85.695206360493302</v>
          </cell>
          <cell r="I44">
            <v>-49.00047636049333</v>
          </cell>
          <cell r="J44">
            <v>98.343793639506714</v>
          </cell>
          <cell r="K44">
            <v>-117.49150861641826</v>
          </cell>
          <cell r="L44">
            <v>-34.870818616418312</v>
          </cell>
          <cell r="M44">
            <v>13.303991383581725</v>
          </cell>
          <cell r="N44">
            <v>-73.50194528308495</v>
          </cell>
          <cell r="O44">
            <v>4.3010747169151671</v>
          </cell>
          <cell r="P44">
            <v>10.95830471691508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-395.61342986146917</v>
          </cell>
          <cell r="V44">
            <v>-854.96527226606008</v>
          </cell>
          <cell r="W44">
            <v>-681.69</v>
          </cell>
          <cell r="X44">
            <v>459.35184240459091</v>
          </cell>
          <cell r="Y44">
            <v>286.076570138531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-89.702706360493266</v>
          </cell>
          <cell r="F50">
            <v>-85.19895636049327</v>
          </cell>
          <cell r="G50">
            <v>12.941023639506746</v>
          </cell>
          <cell r="H50">
            <v>-85.695206360493302</v>
          </cell>
          <cell r="I50">
            <v>-49.00047636049333</v>
          </cell>
          <cell r="J50">
            <v>98.343793639506714</v>
          </cell>
          <cell r="K50">
            <v>-117.49150861641826</v>
          </cell>
          <cell r="L50">
            <v>-34.870818616418312</v>
          </cell>
          <cell r="M50">
            <v>13.303991383581725</v>
          </cell>
          <cell r="N50">
            <v>-73.50194528308495</v>
          </cell>
          <cell r="O50">
            <v>4.3010747169151671</v>
          </cell>
          <cell r="P50">
            <v>10.95830471691508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-395.61342986146917</v>
          </cell>
          <cell r="V50">
            <v>-854.96527226606008</v>
          </cell>
          <cell r="W50">
            <v>-681.69</v>
          </cell>
          <cell r="X50">
            <v>459.35184240459091</v>
          </cell>
          <cell r="Y50">
            <v>286.076570138531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51.94</v>
          </cell>
          <cell r="F54">
            <v>52.92</v>
          </cell>
          <cell r="G54">
            <v>74.48</v>
          </cell>
          <cell r="H54">
            <v>53.9</v>
          </cell>
          <cell r="I54">
            <v>60.76</v>
          </cell>
          <cell r="J54">
            <v>93.1</v>
          </cell>
          <cell r="K54">
            <v>49</v>
          </cell>
          <cell r="L54">
            <v>63.7</v>
          </cell>
          <cell r="M54">
            <v>74.48</v>
          </cell>
          <cell r="N54">
            <v>54.88</v>
          </cell>
          <cell r="O54">
            <v>76.44</v>
          </cell>
          <cell r="P54">
            <v>73.5</v>
          </cell>
          <cell r="T54">
            <v>0</v>
          </cell>
          <cell r="U54">
            <v>779.1</v>
          </cell>
          <cell r="V54">
            <v>757</v>
          </cell>
          <cell r="W54">
            <v>932.88199999999995</v>
          </cell>
          <cell r="X54">
            <v>22.099999999999909</v>
          </cell>
          <cell r="Y54">
            <v>-153.78200000000004</v>
          </cell>
        </row>
        <row r="55">
          <cell r="A55">
            <v>28</v>
          </cell>
          <cell r="B55" t="str">
            <v>Admissions</v>
          </cell>
          <cell r="E55">
            <v>53</v>
          </cell>
          <cell r="F55">
            <v>54</v>
          </cell>
          <cell r="G55">
            <v>76</v>
          </cell>
          <cell r="H55">
            <v>55</v>
          </cell>
          <cell r="I55">
            <v>62</v>
          </cell>
          <cell r="J55">
            <v>95</v>
          </cell>
          <cell r="K55">
            <v>50</v>
          </cell>
          <cell r="L55">
            <v>65</v>
          </cell>
          <cell r="M55">
            <v>76</v>
          </cell>
          <cell r="N55">
            <v>56</v>
          </cell>
          <cell r="O55">
            <v>78</v>
          </cell>
          <cell r="P55">
            <v>75</v>
          </cell>
          <cell r="T55">
            <v>0</v>
          </cell>
          <cell r="U55">
            <v>795</v>
          </cell>
          <cell r="V55">
            <v>757</v>
          </cell>
          <cell r="W55">
            <v>932.88199999999995</v>
          </cell>
          <cell r="X55">
            <v>38</v>
          </cell>
          <cell r="Y55">
            <v>-137.88199999999995</v>
          </cell>
        </row>
        <row r="56">
          <cell r="B56" t="str">
            <v>Utilisation Rate</v>
          </cell>
          <cell r="E56">
            <v>0.23849809201526387</v>
          </cell>
          <cell r="F56">
            <v>0.24299805601555188</v>
          </cell>
          <cell r="G56">
            <v>0.27359781121751026</v>
          </cell>
          <cell r="H56">
            <v>0.24749802001583987</v>
          </cell>
          <cell r="I56">
            <v>0.27899776801785586</v>
          </cell>
          <cell r="J56">
            <v>0.34199726402188785</v>
          </cell>
          <cell r="K56">
            <v>0.22499820001439988</v>
          </cell>
          <cell r="L56">
            <v>0.29249766001871985</v>
          </cell>
          <cell r="M56">
            <v>0.27359781121751026</v>
          </cell>
          <cell r="N56">
            <v>0.25199798401612789</v>
          </cell>
          <cell r="O56">
            <v>0.28079775361797105</v>
          </cell>
          <cell r="P56">
            <v>0.33749730002159983</v>
          </cell>
          <cell r="U56">
            <v>0.27519010617145834</v>
          </cell>
          <cell r="V56">
            <v>0.26865158905463032</v>
          </cell>
          <cell r="W56">
            <v>0.31808882517972759</v>
          </cell>
          <cell r="X56">
            <v>6.5385171168280132E-3</v>
          </cell>
          <cell r="Y56">
            <v>-4.2898719008269248E-2</v>
          </cell>
        </row>
        <row r="57">
          <cell r="B57" t="str">
            <v>Ave. Admission Price (S$)</v>
          </cell>
          <cell r="C57" t="str">
            <v>N.A.</v>
          </cell>
          <cell r="E57">
            <v>6.7</v>
          </cell>
          <cell r="F57">
            <v>6.7</v>
          </cell>
          <cell r="G57">
            <v>6.7</v>
          </cell>
          <cell r="H57">
            <v>6.7</v>
          </cell>
          <cell r="I57">
            <v>6.7</v>
          </cell>
          <cell r="J57">
            <v>6.7</v>
          </cell>
          <cell r="K57">
            <v>6.7</v>
          </cell>
          <cell r="L57">
            <v>6.7</v>
          </cell>
          <cell r="M57">
            <v>6.7</v>
          </cell>
          <cell r="N57">
            <v>6.7</v>
          </cell>
          <cell r="O57">
            <v>6.7</v>
          </cell>
          <cell r="P57">
            <v>6.7</v>
          </cell>
          <cell r="R57" t="str">
            <v>N.A.</v>
          </cell>
          <cell r="S57" t="str">
            <v>N.A.</v>
          </cell>
          <cell r="U57">
            <v>6.7</v>
          </cell>
          <cell r="V57">
            <v>6.716411809775428</v>
          </cell>
          <cell r="W57">
            <v>6.8009726846482197</v>
          </cell>
          <cell r="X57">
            <v>-1.6411809775427777E-2</v>
          </cell>
          <cell r="Y57">
            <v>-0.10097268464821951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2.1115888983497345E-2</v>
          </cell>
          <cell r="W58">
            <v>3.056755412754817E-2</v>
          </cell>
          <cell r="X58">
            <v>1.8841110165026577E-3</v>
          </cell>
          <cell r="Y58">
            <v>-7.5675541275481671E-3</v>
          </cell>
        </row>
        <row r="59">
          <cell r="B59" t="str">
            <v>Concession Cost %</v>
          </cell>
          <cell r="C59" t="str">
            <v>N.A.</v>
          </cell>
          <cell r="E59">
            <v>0.19500000000000001</v>
          </cell>
          <cell r="F59">
            <v>0.19500000000000001</v>
          </cell>
          <cell r="G59">
            <v>0.19500000000000001</v>
          </cell>
          <cell r="H59">
            <v>0.19500000000000001</v>
          </cell>
          <cell r="I59">
            <v>0.19500000000000001</v>
          </cell>
          <cell r="J59">
            <v>0.19500000000000001</v>
          </cell>
          <cell r="K59">
            <v>0.19500000000000001</v>
          </cell>
          <cell r="L59">
            <v>0.19500000000000001</v>
          </cell>
          <cell r="M59">
            <v>0.19500000000000001</v>
          </cell>
          <cell r="N59">
            <v>0.19500000000000001</v>
          </cell>
          <cell r="O59">
            <v>0.19500000000000001</v>
          </cell>
          <cell r="P59">
            <v>0.19500000000000001</v>
          </cell>
          <cell r="R59" t="str">
            <v>N.A.</v>
          </cell>
          <cell r="S59" t="str">
            <v>N.A.</v>
          </cell>
          <cell r="U59">
            <v>0.19500000000000001</v>
          </cell>
          <cell r="V59">
            <v>0.18688116616823594</v>
          </cell>
          <cell r="W59">
            <v>0.21296112635607506</v>
          </cell>
          <cell r="X59">
            <v>8.118833831764094E-3</v>
          </cell>
          <cell r="Y59">
            <v>-1.7961126356075025E-2</v>
          </cell>
        </row>
        <row r="60">
          <cell r="B60" t="str">
            <v>Concess. Rev per Patron (S$)</v>
          </cell>
          <cell r="C60" t="str">
            <v>N.A.</v>
          </cell>
          <cell r="E60">
            <v>1.35</v>
          </cell>
          <cell r="F60">
            <v>1.35</v>
          </cell>
          <cell r="G60">
            <v>1.35</v>
          </cell>
          <cell r="H60">
            <v>1.35</v>
          </cell>
          <cell r="I60">
            <v>1.35</v>
          </cell>
          <cell r="J60">
            <v>1.35</v>
          </cell>
          <cell r="K60">
            <v>1.35</v>
          </cell>
          <cell r="L60">
            <v>1.35</v>
          </cell>
          <cell r="M60">
            <v>1.35</v>
          </cell>
          <cell r="N60">
            <v>1.35</v>
          </cell>
          <cell r="O60">
            <v>1.35</v>
          </cell>
          <cell r="P60">
            <v>1.35</v>
          </cell>
          <cell r="R60" t="str">
            <v>N.A.</v>
          </cell>
          <cell r="S60" t="str">
            <v>N.A.</v>
          </cell>
          <cell r="U60">
            <v>1.35</v>
          </cell>
          <cell r="V60">
            <v>0.9573817305151916</v>
          </cell>
          <cell r="W60">
            <v>0.8808884724970576</v>
          </cell>
          <cell r="X60">
            <v>0.39261826948480849</v>
          </cell>
          <cell r="Y60">
            <v>0.46911152750294249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0.46902942538627579</v>
          </cell>
          <cell r="W61">
            <v>0.46637665192162353</v>
          </cell>
          <cell r="X61">
            <v>-4.0294253862757645E-3</v>
          </cell>
          <cell r="Y61">
            <v>-1.3766519216235062E-3</v>
          </cell>
        </row>
        <row r="62">
          <cell r="B62" t="str">
            <v>Direct Payroll : Net Box</v>
          </cell>
          <cell r="C62" t="str">
            <v>N.A.</v>
          </cell>
          <cell r="E62">
            <v>0.10323692879535307</v>
          </cell>
          <cell r="F62">
            <v>0.10132513381766135</v>
          </cell>
          <cell r="G62">
            <v>7.4154425403043747E-2</v>
          </cell>
          <cell r="H62">
            <v>9.9482858657340231E-2</v>
          </cell>
          <cell r="I62">
            <v>8.8250923002479234E-2</v>
          </cell>
          <cell r="J62">
            <v>5.9323540322435003E-2</v>
          </cell>
          <cell r="K62">
            <v>0.10121052166486529</v>
          </cell>
          <cell r="L62">
            <v>7.7854247434511761E-2</v>
          </cell>
          <cell r="M62">
            <v>6.8746120891064161E-2</v>
          </cell>
          <cell r="N62">
            <v>9.0366537200772576E-2</v>
          </cell>
          <cell r="O62">
            <v>6.6983399842575342E-2</v>
          </cell>
          <cell r="P62">
            <v>6.9662735836278356E-2</v>
          </cell>
          <cell r="R62" t="str">
            <v>N.A.</v>
          </cell>
          <cell r="S62" t="str">
            <v>N.A.</v>
          </cell>
          <cell r="U62">
            <v>8.0519994187131988E-2</v>
          </cell>
          <cell r="V62">
            <v>9.7338040869915196E-2</v>
          </cell>
          <cell r="W62">
            <v>0.10669973465226996</v>
          </cell>
          <cell r="X62">
            <v>-1.6818046682783208E-2</v>
          </cell>
          <cell r="Y62">
            <v>-2.6179740465137977E-2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8.5923903469424287E-2</v>
          </cell>
          <cell r="F63">
            <v>8.4332720071842365E-2</v>
          </cell>
          <cell r="G63">
            <v>6.1718590087005365E-2</v>
          </cell>
          <cell r="H63">
            <v>8.2799397888717957E-2</v>
          </cell>
          <cell r="I63">
            <v>7.3451078772249795E-2</v>
          </cell>
          <cell r="J63">
            <v>4.9374872069604288E-2</v>
          </cell>
          <cell r="K63">
            <v>8.4237328590633223E-2</v>
          </cell>
          <cell r="L63">
            <v>6.4797945069717866E-2</v>
          </cell>
          <cell r="M63">
            <v>5.7217268319270799E-2</v>
          </cell>
          <cell r="N63">
            <v>7.5211900527351092E-2</v>
          </cell>
          <cell r="O63">
            <v>5.5750158875186924E-2</v>
          </cell>
          <cell r="P63">
            <v>5.7980165230194405E-2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6.7016641124693702E-2</v>
          </cell>
          <cell r="V63">
            <v>8.5194156424273901E-2</v>
          </cell>
          <cell r="W63">
            <v>9.446434477071057E-2</v>
          </cell>
          <cell r="X63">
            <v>-1.8177515299580199E-2</v>
          </cell>
          <cell r="Y63">
            <v>-2.7447703646016869E-2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0.69168742292886565</v>
          </cell>
          <cell r="F64">
            <v>0.67887839657833104</v>
          </cell>
          <cell r="G64">
            <v>0.49683465020039314</v>
          </cell>
          <cell r="H64">
            <v>0.66653515300417954</v>
          </cell>
          <cell r="I64">
            <v>0.5912811841166109</v>
          </cell>
          <cell r="J64">
            <v>0.39746772016031451</v>
          </cell>
          <cell r="K64">
            <v>0.67811049515459743</v>
          </cell>
          <cell r="L64">
            <v>0.52162345781122876</v>
          </cell>
          <cell r="M64">
            <v>0.46059900997012992</v>
          </cell>
          <cell r="N64">
            <v>0.60545579924517623</v>
          </cell>
          <cell r="O64">
            <v>0.44878877894525476</v>
          </cell>
          <cell r="P64">
            <v>0.46674033010306498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0.53948396105378427</v>
          </cell>
          <cell r="V64">
            <v>0.65376236723910164</v>
          </cell>
          <cell r="W64">
            <v>0.72566198082930122</v>
          </cell>
          <cell r="X64">
            <v>-0.11427840618531737</v>
          </cell>
          <cell r="Y64">
            <v>-0.18617801977551696</v>
          </cell>
        </row>
        <row r="65">
          <cell r="B65" t="str">
            <v>Gross Margin :Total Rev</v>
          </cell>
          <cell r="C65" t="str">
            <v>N.A.</v>
          </cell>
          <cell r="E65">
            <v>0.50481302611545043</v>
          </cell>
          <cell r="F65">
            <v>0.50576616579892097</v>
          </cell>
          <cell r="G65">
            <v>0.51893481550389353</v>
          </cell>
          <cell r="H65">
            <v>0.50668663366374644</v>
          </cell>
          <cell r="I65">
            <v>0.5123410926828097</v>
          </cell>
          <cell r="J65">
            <v>0.52676640181759837</v>
          </cell>
          <cell r="K65">
            <v>0.50815202846343555</v>
          </cell>
          <cell r="L65">
            <v>0.51941526355172041</v>
          </cell>
          <cell r="M65">
            <v>0.5232463020199728</v>
          </cell>
          <cell r="N65">
            <v>0.51334056061058642</v>
          </cell>
          <cell r="O65">
            <v>0.52413695722244147</v>
          </cell>
          <cell r="P65">
            <v>0.52278392213937952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0.51685887634596572</v>
          </cell>
          <cell r="V65">
            <v>0.50873221722211492</v>
          </cell>
          <cell r="W65">
            <v>0.47373622697203432</v>
          </cell>
          <cell r="X65">
            <v>8.126659123850799E-3</v>
          </cell>
          <cell r="Y65">
            <v>4.3122649373931399E-2</v>
          </cell>
        </row>
        <row r="66">
          <cell r="B66" t="str">
            <v>G&amp;A % of total revenue</v>
          </cell>
          <cell r="C66" t="str">
            <v>N.A.</v>
          </cell>
          <cell r="E66">
            <v>7.7864722024002075E-2</v>
          </cell>
          <cell r="F66">
            <v>7.6506923226095994E-2</v>
          </cell>
          <cell r="G66">
            <v>5.5047632952814222E-2</v>
          </cell>
          <cell r="H66">
            <v>7.5195667192961058E-2</v>
          </cell>
          <cell r="I66">
            <v>6.6820304601124855E-2</v>
          </cell>
          <cell r="J66">
            <v>4.4625523020082943E-2</v>
          </cell>
          <cell r="K66">
            <v>0.12190346676674475</v>
          </cell>
          <cell r="L66">
            <v>6.7768691176173401E-2</v>
          </cell>
          <cell r="M66">
            <v>5.8790861502134459E-2</v>
          </cell>
          <cell r="N66">
            <v>7.3518294163197398E-2</v>
          </cell>
          <cell r="O66">
            <v>5.3909448540891781E-2</v>
          </cell>
          <cell r="P66">
            <v>5.5706587310282635E-2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6.6092666718931645E-2</v>
          </cell>
          <cell r="V66">
            <v>7.5485741355570485E-2</v>
          </cell>
          <cell r="W66">
            <v>7.9226011991302622E-2</v>
          </cell>
          <cell r="X66">
            <v>-9.3930746366388401E-3</v>
          </cell>
          <cell r="Y66">
            <v>-1.3133345272370978E-2</v>
          </cell>
        </row>
        <row r="67">
          <cell r="B67" t="str">
            <v>E.B.I.T.D. : Total Rev</v>
          </cell>
          <cell r="C67" t="str">
            <v>N.A.</v>
          </cell>
          <cell r="E67">
            <v>-8.0397988700379869E-2</v>
          </cell>
          <cell r="F67">
            <v>-6.9239986124142588E-2</v>
          </cell>
          <cell r="G67">
            <v>0.10360466435747834</v>
          </cell>
          <cell r="H67">
            <v>-6.9109831772515146E-2</v>
          </cell>
          <cell r="I67">
            <v>8.0501793966121418E-3</v>
          </cell>
          <cell r="J67">
            <v>0.19146310042501655</v>
          </cell>
          <cell r="K67">
            <v>-0.14962902937372369</v>
          </cell>
          <cell r="L67">
            <v>3.3378349785117035E-2</v>
          </cell>
          <cell r="M67">
            <v>0.10417292232423735</v>
          </cell>
          <cell r="N67">
            <v>-4.1877285686483599E-2</v>
          </cell>
          <cell r="O67">
            <v>8.8261063182942398E-2</v>
          </cell>
          <cell r="P67">
            <v>0.10219622589660429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3.6291811547545273E-2</v>
          </cell>
          <cell r="V67">
            <v>1.2634477994319896E-3</v>
          </cell>
          <cell r="W67">
            <v>2.3374669719137937E-2</v>
          </cell>
          <cell r="X67">
            <v>3.5028363748113286E-2</v>
          </cell>
          <cell r="Y67">
            <v>1.2917141828407336E-2</v>
          </cell>
        </row>
        <row r="68">
          <cell r="B68" t="str">
            <v>No of Concession Transactions</v>
          </cell>
          <cell r="E68">
            <v>13</v>
          </cell>
          <cell r="F68">
            <v>14</v>
          </cell>
          <cell r="G68">
            <v>18</v>
          </cell>
          <cell r="H68">
            <v>14</v>
          </cell>
          <cell r="I68">
            <v>15</v>
          </cell>
          <cell r="J68">
            <v>18</v>
          </cell>
          <cell r="K68">
            <v>13</v>
          </cell>
          <cell r="L68">
            <v>15</v>
          </cell>
          <cell r="M68">
            <v>18</v>
          </cell>
          <cell r="N68">
            <v>12</v>
          </cell>
          <cell r="O68">
            <v>18</v>
          </cell>
          <cell r="P68">
            <v>20</v>
          </cell>
          <cell r="Q68">
            <v>0</v>
          </cell>
          <cell r="R68">
            <v>26</v>
          </cell>
          <cell r="S68">
            <v>27</v>
          </cell>
          <cell r="T68">
            <v>28</v>
          </cell>
          <cell r="U68">
            <v>188</v>
          </cell>
          <cell r="V68">
            <v>170</v>
          </cell>
          <cell r="W68">
            <v>0</v>
          </cell>
          <cell r="X68">
            <v>18</v>
          </cell>
          <cell r="Y68">
            <v>188</v>
          </cell>
        </row>
        <row r="69">
          <cell r="B69" t="str">
            <v>Strike Rate %(No of Trans/Adm)</v>
          </cell>
          <cell r="E69">
            <v>0.24528301886792453</v>
          </cell>
          <cell r="F69">
            <v>0.25925925925925924</v>
          </cell>
          <cell r="G69">
            <v>0.23684210526315788</v>
          </cell>
          <cell r="H69">
            <v>0.25454545454545452</v>
          </cell>
          <cell r="I69">
            <v>0.24193548387096775</v>
          </cell>
          <cell r="J69">
            <v>0.18947368421052632</v>
          </cell>
          <cell r="K69">
            <v>0.26</v>
          </cell>
          <cell r="L69">
            <v>0.23076923076923078</v>
          </cell>
          <cell r="M69">
            <v>0.23684210526315788</v>
          </cell>
          <cell r="N69">
            <v>0.21428571428571427</v>
          </cell>
          <cell r="O69">
            <v>0.23076923076923078</v>
          </cell>
          <cell r="P69">
            <v>0.26666666666666666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0.23647798742138365</v>
          </cell>
          <cell r="V69">
            <v>0.22457067371202113</v>
          </cell>
          <cell r="W69">
            <v>0</v>
          </cell>
          <cell r="X69">
            <v>1.1907313709362516E-2</v>
          </cell>
          <cell r="Y69">
            <v>0.23647798742138365</v>
          </cell>
        </row>
        <row r="70">
          <cell r="B70" t="str">
            <v>Ave Sales (Total Sale/No of Trans) (S$)</v>
          </cell>
          <cell r="E70">
            <v>5.5038461538461547</v>
          </cell>
          <cell r="F70">
            <v>5.2071428571428573</v>
          </cell>
          <cell r="G70">
            <v>5.7</v>
          </cell>
          <cell r="H70">
            <v>5.3035714285714288</v>
          </cell>
          <cell r="I70">
            <v>5.58</v>
          </cell>
          <cell r="J70">
            <v>7.125</v>
          </cell>
          <cell r="K70">
            <v>5.1923076923076925</v>
          </cell>
          <cell r="L70">
            <v>5.85</v>
          </cell>
          <cell r="M70">
            <v>5.7</v>
          </cell>
          <cell r="N70">
            <v>6.3</v>
          </cell>
          <cell r="O70">
            <v>5.85</v>
          </cell>
          <cell r="P70">
            <v>5.0625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5.7087765957446805</v>
          </cell>
          <cell r="V70">
            <v>4.2631645294117648</v>
          </cell>
          <cell r="W70" t="str">
            <v>N.A.</v>
          </cell>
          <cell r="X70">
            <v>1.4456120663329157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26</v>
          </cell>
          <cell r="F71">
            <v>28</v>
          </cell>
          <cell r="G71">
            <v>42</v>
          </cell>
          <cell r="H71">
            <v>28</v>
          </cell>
          <cell r="I71">
            <v>32</v>
          </cell>
          <cell r="J71">
            <v>40</v>
          </cell>
          <cell r="K71">
            <v>26</v>
          </cell>
          <cell r="L71">
            <v>30</v>
          </cell>
          <cell r="M71">
            <v>38</v>
          </cell>
          <cell r="N71">
            <v>25</v>
          </cell>
          <cell r="O71">
            <v>40</v>
          </cell>
          <cell r="P71">
            <v>35</v>
          </cell>
          <cell r="Q71">
            <v>0</v>
          </cell>
          <cell r="R71">
            <v>47.768999999999998</v>
          </cell>
          <cell r="S71">
            <v>48.768999999999998</v>
          </cell>
          <cell r="T71">
            <v>49.768999999999998</v>
          </cell>
          <cell r="U71">
            <v>390</v>
          </cell>
          <cell r="V71">
            <v>352</v>
          </cell>
          <cell r="W71">
            <v>0</v>
          </cell>
          <cell r="X71">
            <v>38</v>
          </cell>
          <cell r="Y71">
            <v>390</v>
          </cell>
        </row>
        <row r="72">
          <cell r="B72" t="str">
            <v>Combo Sales as % of Total Sales</v>
          </cell>
          <cell r="E72">
            <v>0.36338225017470294</v>
          </cell>
          <cell r="F72">
            <v>0.38408779149519889</v>
          </cell>
          <cell r="G72">
            <v>0.40935672514619881</v>
          </cell>
          <cell r="H72">
            <v>0.37710437710437711</v>
          </cell>
          <cell r="I72">
            <v>0.38231780167264034</v>
          </cell>
          <cell r="J72">
            <v>0.31189083820662766</v>
          </cell>
          <cell r="K72">
            <v>0.38518518518518519</v>
          </cell>
          <cell r="L72">
            <v>0.34188034188034189</v>
          </cell>
          <cell r="M72">
            <v>0.37037037037037035</v>
          </cell>
          <cell r="N72">
            <v>0.33068783068783064</v>
          </cell>
          <cell r="O72">
            <v>0.37986704653371317</v>
          </cell>
          <cell r="P72">
            <v>0.34567901234567899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0.36338225017470299</v>
          </cell>
          <cell r="V72">
            <v>0.48569278079910727</v>
          </cell>
          <cell r="W72">
            <v>0</v>
          </cell>
          <cell r="X72">
            <v>-0.12231053062440428</v>
          </cell>
          <cell r="Y72">
            <v>0.36338225017470299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Q73">
            <v>0</v>
          </cell>
          <cell r="R73">
            <v>5.1360000000000001</v>
          </cell>
          <cell r="S73">
            <v>5.1360000000000001</v>
          </cell>
          <cell r="T73">
            <v>5.1360000000000001</v>
          </cell>
          <cell r="U73">
            <v>66.387000000000015</v>
          </cell>
          <cell r="V73">
            <v>66</v>
          </cell>
          <cell r="W73">
            <v>0</v>
          </cell>
          <cell r="X73">
            <v>0.38700000000001467</v>
          </cell>
          <cell r="Y73">
            <v>66.387000000000015</v>
          </cell>
        </row>
        <row r="74">
          <cell r="B74" t="str">
            <v>Admissions/labour hour paid</v>
          </cell>
          <cell r="E74">
            <v>10.532591414944356</v>
          </cell>
          <cell r="F74">
            <v>9.180550833049983</v>
          </cell>
          <cell r="G74">
            <v>10.351402887496596</v>
          </cell>
          <cell r="H74">
            <v>9.3888699214749067</v>
          </cell>
          <cell r="I74">
            <v>13.498802525582407</v>
          </cell>
          <cell r="J74">
            <v>15.833333333333334</v>
          </cell>
          <cell r="K74">
            <v>9.7352024922118385</v>
          </cell>
          <cell r="L74">
            <v>12.655763239875389</v>
          </cell>
          <cell r="M74">
            <v>12.666666666666666</v>
          </cell>
          <cell r="N74">
            <v>10.903426791277258</v>
          </cell>
          <cell r="O74">
            <v>15.186915887850468</v>
          </cell>
          <cell r="P74">
            <v>14.602803738317757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11.975236115504538</v>
          </cell>
          <cell r="V74">
            <v>11.469696969696969</v>
          </cell>
          <cell r="W74" t="str">
            <v>N.A.</v>
          </cell>
          <cell r="X74">
            <v>0.50553914580756931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50.515529999999998</v>
          </cell>
          <cell r="W77">
            <v>3.8690000000000002</v>
          </cell>
          <cell r="X77">
            <v>-23.328029999999998</v>
          </cell>
          <cell r="Y77">
            <v>23.3185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79</v>
          </cell>
          <cell r="W78">
            <v>64.614999999999995</v>
          </cell>
          <cell r="X78">
            <v>-55</v>
          </cell>
          <cell r="Y78">
            <v>-40.615000000000002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3.1720000000000002</v>
          </cell>
          <cell r="F82">
            <v>3.1720000000000002</v>
          </cell>
          <cell r="G82">
            <v>3.1720000000000002</v>
          </cell>
          <cell r="H82">
            <v>3.1720000000000002</v>
          </cell>
          <cell r="I82">
            <v>3.1720000000000002</v>
          </cell>
          <cell r="J82">
            <v>3.1720000000000002</v>
          </cell>
          <cell r="K82">
            <v>3.1720000000000002</v>
          </cell>
          <cell r="L82">
            <v>3.1720000000000002</v>
          </cell>
          <cell r="M82">
            <v>3.1720000000000002</v>
          </cell>
          <cell r="N82">
            <v>3.1720000000000002</v>
          </cell>
          <cell r="O82">
            <v>3.1720000000000002</v>
          </cell>
          <cell r="P82">
            <v>3.1720000000000002</v>
          </cell>
          <cell r="T82">
            <v>0</v>
          </cell>
          <cell r="U82">
            <v>38.064</v>
          </cell>
          <cell r="V82">
            <v>57</v>
          </cell>
          <cell r="W82">
            <v>61.408000000000001</v>
          </cell>
          <cell r="X82">
            <v>-18.936</v>
          </cell>
          <cell r="Y82">
            <v>-23.344000000000001</v>
          </cell>
        </row>
        <row r="83">
          <cell r="C83">
            <v>0</v>
          </cell>
          <cell r="E83">
            <v>7.4376250000000006</v>
          </cell>
          <cell r="F83">
            <v>7.4376250000000006</v>
          </cell>
          <cell r="G83">
            <v>7.4376250000000006</v>
          </cell>
          <cell r="H83">
            <v>7.4376250000000006</v>
          </cell>
          <cell r="I83">
            <v>7.4376250000000006</v>
          </cell>
          <cell r="J83">
            <v>7.4376250000000006</v>
          </cell>
          <cell r="K83">
            <v>7.4376250000000006</v>
          </cell>
          <cell r="L83">
            <v>7.4376250000000006</v>
          </cell>
          <cell r="M83">
            <v>7.4376250000000006</v>
          </cell>
          <cell r="N83">
            <v>7.4376250000000006</v>
          </cell>
          <cell r="O83">
            <v>7.4376250000000006</v>
          </cell>
          <cell r="P83">
            <v>7.4376250000000006</v>
          </cell>
          <cell r="R83">
            <v>0</v>
          </cell>
          <cell r="S83">
            <v>0</v>
          </cell>
          <cell r="T83">
            <v>0</v>
          </cell>
          <cell r="U83">
            <v>89.251499999999993</v>
          </cell>
          <cell r="V83">
            <v>186.51553000000001</v>
          </cell>
          <cell r="W83">
            <v>129.892</v>
          </cell>
          <cell r="X83">
            <v>-97.26403000000002</v>
          </cell>
          <cell r="Y83">
            <v>-40.640500000000003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0.71020000000000005</v>
          </cell>
          <cell r="F86">
            <v>0.72360000000000002</v>
          </cell>
          <cell r="G86">
            <v>1.0184</v>
          </cell>
          <cell r="H86">
            <v>0.73699999999999999</v>
          </cell>
          <cell r="I86">
            <v>0.83080000000000009</v>
          </cell>
          <cell r="J86">
            <v>1.2730000000000001</v>
          </cell>
          <cell r="K86">
            <v>0.67</v>
          </cell>
          <cell r="L86">
            <v>0.871</v>
          </cell>
          <cell r="M86">
            <v>1.0184</v>
          </cell>
          <cell r="N86">
            <v>0.75039999999999996</v>
          </cell>
          <cell r="O86">
            <v>1.0452000000000001</v>
          </cell>
          <cell r="P86">
            <v>1.0049999999999999</v>
          </cell>
          <cell r="U86">
            <v>10.653000000000002</v>
          </cell>
          <cell r="V86">
            <v>10.168647479999999</v>
          </cell>
          <cell r="W86">
            <v>12.68901</v>
          </cell>
          <cell r="X86">
            <v>0.48435252000000339</v>
          </cell>
          <cell r="Y86">
            <v>-2.0360099999999974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0.71020000000000005</v>
          </cell>
          <cell r="F91">
            <v>0.72360000000000002</v>
          </cell>
          <cell r="G91">
            <v>1.0184</v>
          </cell>
          <cell r="H91">
            <v>0.73699999999999999</v>
          </cell>
          <cell r="I91">
            <v>0.83080000000000009</v>
          </cell>
          <cell r="J91">
            <v>1.2730000000000001</v>
          </cell>
          <cell r="K91">
            <v>0.67</v>
          </cell>
          <cell r="L91">
            <v>0.871</v>
          </cell>
          <cell r="M91">
            <v>1.0184</v>
          </cell>
          <cell r="N91">
            <v>0.75039999999999996</v>
          </cell>
          <cell r="O91">
            <v>1.0452000000000001</v>
          </cell>
          <cell r="P91">
            <v>1.0049999999999999</v>
          </cell>
          <cell r="U91">
            <v>10.653000000000002</v>
          </cell>
          <cell r="V91">
            <v>10.168647479999999</v>
          </cell>
          <cell r="W91">
            <v>12.68901</v>
          </cell>
          <cell r="X91">
            <v>0.48435252000000339</v>
          </cell>
          <cell r="Y91">
            <v>-2.0360099999999974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34.385652998563216</v>
          </cell>
          <cell r="F94">
            <v>34.385652998563216</v>
          </cell>
          <cell r="G94">
            <v>35.485652998563218</v>
          </cell>
          <cell r="H94">
            <v>34.385652998563216</v>
          </cell>
          <cell r="I94">
            <v>34.385652998563216</v>
          </cell>
          <cell r="J94">
            <v>35.485652998563218</v>
          </cell>
          <cell r="K94">
            <v>31.631744341063211</v>
          </cell>
          <cell r="L94">
            <v>31.631744341063211</v>
          </cell>
          <cell r="M94">
            <v>32.731744341063212</v>
          </cell>
          <cell r="N94">
            <v>31.631744341063211</v>
          </cell>
          <cell r="O94">
            <v>32.731744341063212</v>
          </cell>
          <cell r="P94">
            <v>32.731744341063212</v>
          </cell>
          <cell r="T94">
            <v>0</v>
          </cell>
          <cell r="U94">
            <v>401.60438403775862</v>
          </cell>
          <cell r="V94">
            <v>458.43801000000002</v>
          </cell>
          <cell r="W94">
            <v>607.80600000000004</v>
          </cell>
          <cell r="X94">
            <v>-56.833625962241399</v>
          </cell>
          <cell r="Y94">
            <v>-206.20161596224142</v>
          </cell>
        </row>
        <row r="95">
          <cell r="A95">
            <v>67</v>
          </cell>
          <cell r="B95" t="str">
            <v>Bonus/Commission</v>
          </cell>
          <cell r="E95">
            <v>1.2497804166666664</v>
          </cell>
          <cell r="F95">
            <v>1.2497804166666664</v>
          </cell>
          <cell r="G95">
            <v>1.2497804166666664</v>
          </cell>
          <cell r="H95">
            <v>1.2497804166666664</v>
          </cell>
          <cell r="I95">
            <v>1.2497804166666664</v>
          </cell>
          <cell r="J95">
            <v>1.2497804166666664</v>
          </cell>
          <cell r="K95">
            <v>1.2497804166666664</v>
          </cell>
          <cell r="L95">
            <v>1.2497804166666664</v>
          </cell>
          <cell r="M95">
            <v>1.2497804166666664</v>
          </cell>
          <cell r="N95">
            <v>1.2497804166666664</v>
          </cell>
          <cell r="O95">
            <v>1.2497804166666664</v>
          </cell>
          <cell r="P95">
            <v>1.2497804166666664</v>
          </cell>
          <cell r="T95">
            <v>0</v>
          </cell>
          <cell r="U95">
            <v>14.997365</v>
          </cell>
          <cell r="V95">
            <v>20.880024999999996</v>
          </cell>
          <cell r="W95">
            <v>40.893000000000001</v>
          </cell>
          <cell r="X95">
            <v>-5.882659999999996</v>
          </cell>
          <cell r="Y95">
            <v>-25.895634999999999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9</v>
          </cell>
          <cell r="W97">
            <v>17.617999999999999</v>
          </cell>
          <cell r="X97">
            <v>-2.3639999999999999</v>
          </cell>
          <cell r="Y97">
            <v>-10.981999999999999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6.2547400000000017</v>
          </cell>
          <cell r="W98">
            <v>10.64</v>
          </cell>
          <cell r="X98">
            <v>-0.60274000000000161</v>
          </cell>
          <cell r="Y98">
            <v>-4.9880000000000004</v>
          </cell>
        </row>
        <row r="99">
          <cell r="C99">
            <v>0</v>
          </cell>
          <cell r="E99">
            <v>36.659433415229877</v>
          </cell>
          <cell r="F99">
            <v>36.659433415229877</v>
          </cell>
          <cell r="G99">
            <v>37.759433415229879</v>
          </cell>
          <cell r="H99">
            <v>36.659433415229877</v>
          </cell>
          <cell r="I99">
            <v>36.659433415229877</v>
          </cell>
          <cell r="J99">
            <v>37.759433415229879</v>
          </cell>
          <cell r="K99">
            <v>33.905524757729872</v>
          </cell>
          <cell r="L99">
            <v>33.905524757729872</v>
          </cell>
          <cell r="M99">
            <v>35.005524757729873</v>
          </cell>
          <cell r="N99">
            <v>33.905524757729872</v>
          </cell>
          <cell r="O99">
            <v>35.005524757729873</v>
          </cell>
          <cell r="P99">
            <v>35.005524757729873</v>
          </cell>
          <cell r="R99">
            <v>0</v>
          </cell>
          <cell r="S99">
            <v>0</v>
          </cell>
          <cell r="T99">
            <v>0</v>
          </cell>
          <cell r="U99">
            <v>428.88974903775863</v>
          </cell>
          <cell r="V99">
            <v>494.57277500000004</v>
          </cell>
          <cell r="W99">
            <v>676.95700000000011</v>
          </cell>
          <cell r="X99">
            <v>-65.683025962241402</v>
          </cell>
          <cell r="Y99">
            <v>-248.06725096224147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14.940739999999998</v>
          </cell>
          <cell r="W102">
            <v>16.568999999999999</v>
          </cell>
          <cell r="X102">
            <v>0.65926000000000506</v>
          </cell>
          <cell r="Y102">
            <v>-0.96899999999999586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31.265576666666664</v>
          </cell>
          <cell r="W104">
            <v>31.7</v>
          </cell>
          <cell r="X104">
            <v>-7.2655766666666644</v>
          </cell>
          <cell r="Y104">
            <v>-7.7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8.9930699999999995</v>
          </cell>
          <cell r="W105">
            <v>9.5839999999999996</v>
          </cell>
          <cell r="X105">
            <v>3.0069300000000005</v>
          </cell>
          <cell r="Y105">
            <v>2.4160000000000004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3.8360100000000004</v>
          </cell>
          <cell r="W106">
            <v>0</v>
          </cell>
          <cell r="X106">
            <v>2.1639899999999996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0.20399999999999999</v>
          </cell>
          <cell r="F108">
            <v>0.20399999999999999</v>
          </cell>
          <cell r="G108">
            <v>0.20399999999999999</v>
          </cell>
          <cell r="H108">
            <v>0.20399999999999999</v>
          </cell>
          <cell r="I108">
            <v>0.20399999999999999</v>
          </cell>
          <cell r="J108">
            <v>0.20399999999999999</v>
          </cell>
          <cell r="K108">
            <v>0.20399999999999999</v>
          </cell>
          <cell r="L108">
            <v>0.20399999999999999</v>
          </cell>
          <cell r="M108">
            <v>0.20399999999999999</v>
          </cell>
          <cell r="N108">
            <v>0.20399999999999999</v>
          </cell>
          <cell r="O108">
            <v>0.20399999999999999</v>
          </cell>
          <cell r="P108">
            <v>0.20399999999999999</v>
          </cell>
          <cell r="T108">
            <v>0</v>
          </cell>
          <cell r="U108">
            <v>2.4480000000000004</v>
          </cell>
          <cell r="V108">
            <v>4.6437667200000003</v>
          </cell>
          <cell r="W108">
            <v>13.945990000000002</v>
          </cell>
          <cell r="X108">
            <v>-2.1957667199999999</v>
          </cell>
          <cell r="Y108">
            <v>-11.497990000000001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22.281880000000001</v>
          </cell>
          <cell r="L111">
            <v>7.2174399999999999</v>
          </cell>
          <cell r="M111">
            <v>7.4728800000000009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83.304200000000009</v>
          </cell>
          <cell r="V111">
            <v>98.911810000000017</v>
          </cell>
          <cell r="W111">
            <v>158.249</v>
          </cell>
          <cell r="X111">
            <v>-15.607610000000008</v>
          </cell>
          <cell r="Y111">
            <v>-74.944799999999987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51.36844</v>
          </cell>
          <cell r="W112">
            <v>89.638999999999996</v>
          </cell>
          <cell r="X112">
            <v>-3.3684399999999997</v>
          </cell>
          <cell r="Y112">
            <v>-41.638999999999996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6.8987900000000009</v>
          </cell>
          <cell r="W113">
            <v>6.9480000000000004</v>
          </cell>
          <cell r="X113">
            <v>0.30120999999999754</v>
          </cell>
          <cell r="Y113">
            <v>0.251999999999998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0.36380999999999997</v>
          </cell>
          <cell r="W114">
            <v>5.2789999999999999</v>
          </cell>
          <cell r="X114">
            <v>2.0361899999999999</v>
          </cell>
          <cell r="Y114">
            <v>-2.879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5.5111099999999986</v>
          </cell>
          <cell r="W115">
            <v>4.5910000000000002</v>
          </cell>
          <cell r="X115">
            <v>0.48889000000000138</v>
          </cell>
          <cell r="Y115">
            <v>1.4089999999999998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2.5334400000000006</v>
          </cell>
          <cell r="W117">
            <v>6.2009999999999996</v>
          </cell>
          <cell r="X117">
            <v>-0.13344000000000067</v>
          </cell>
          <cell r="Y117">
            <v>-3.8009999999999997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0.49159433415229881</v>
          </cell>
          <cell r="F119">
            <v>0.49159433415229881</v>
          </cell>
          <cell r="G119">
            <v>0.50259433415229882</v>
          </cell>
          <cell r="H119">
            <v>0.49159433415229881</v>
          </cell>
          <cell r="I119">
            <v>0.49159433415229881</v>
          </cell>
          <cell r="J119">
            <v>0.50259433415229882</v>
          </cell>
          <cell r="K119">
            <v>0.46405524757729882</v>
          </cell>
          <cell r="L119">
            <v>0.46405524757729882</v>
          </cell>
          <cell r="M119">
            <v>0.47505524757729883</v>
          </cell>
          <cell r="N119">
            <v>0.46405524757729882</v>
          </cell>
          <cell r="O119">
            <v>0.47505524757729883</v>
          </cell>
          <cell r="P119">
            <v>0.47505524757729883</v>
          </cell>
          <cell r="T119">
            <v>0</v>
          </cell>
          <cell r="U119">
            <v>5.7888974903775852</v>
          </cell>
          <cell r="V119">
            <v>5.4304099999999993</v>
          </cell>
          <cell r="W119">
            <v>9.9930000000000003</v>
          </cell>
          <cell r="X119">
            <v>0.35848749037758587</v>
          </cell>
          <cell r="Y119">
            <v>-4.2041025096224152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15.6</v>
          </cell>
          <cell r="W120">
            <v>15.6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17</v>
          </cell>
          <cell r="F122">
            <v>17</v>
          </cell>
          <cell r="G122">
            <v>17</v>
          </cell>
          <cell r="H122">
            <v>17</v>
          </cell>
          <cell r="I122">
            <v>17</v>
          </cell>
          <cell r="J122">
            <v>17</v>
          </cell>
          <cell r="K122">
            <v>17</v>
          </cell>
          <cell r="L122">
            <v>17</v>
          </cell>
          <cell r="M122">
            <v>17</v>
          </cell>
          <cell r="N122">
            <v>17</v>
          </cell>
          <cell r="O122">
            <v>17</v>
          </cell>
          <cell r="P122">
            <v>17</v>
          </cell>
          <cell r="U122">
            <v>204</v>
          </cell>
          <cell r="V122">
            <v>228</v>
          </cell>
          <cell r="W122">
            <v>230.57</v>
          </cell>
          <cell r="X122">
            <v>-24</v>
          </cell>
          <cell r="Y122">
            <v>-26.57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0.8</v>
          </cell>
          <cell r="F124">
            <v>0.8</v>
          </cell>
          <cell r="G124">
            <v>0.8</v>
          </cell>
          <cell r="H124">
            <v>0.8</v>
          </cell>
          <cell r="I124">
            <v>0.8</v>
          </cell>
          <cell r="J124">
            <v>0.8</v>
          </cell>
          <cell r="K124">
            <v>0.8</v>
          </cell>
          <cell r="L124">
            <v>0.8</v>
          </cell>
          <cell r="M124">
            <v>0.8</v>
          </cell>
          <cell r="N124">
            <v>0.8</v>
          </cell>
          <cell r="O124">
            <v>0.8</v>
          </cell>
          <cell r="P124">
            <v>0.8</v>
          </cell>
          <cell r="T124">
            <v>0</v>
          </cell>
          <cell r="U124">
            <v>9.6</v>
          </cell>
          <cell r="V124">
            <v>3.0370999999999988</v>
          </cell>
          <cell r="W124">
            <v>5.9450000000000003</v>
          </cell>
          <cell r="X124">
            <v>6.5629000000000008</v>
          </cell>
          <cell r="Y124">
            <v>3.6549999999999998</v>
          </cell>
        </row>
        <row r="125">
          <cell r="C125">
            <v>0</v>
          </cell>
          <cell r="E125">
            <v>35.318474334152299</v>
          </cell>
          <cell r="F125">
            <v>35.318474334152299</v>
          </cell>
          <cell r="G125">
            <v>35.160994334152292</v>
          </cell>
          <cell r="H125">
            <v>35.318474334152299</v>
          </cell>
          <cell r="I125">
            <v>35.149994334152296</v>
          </cell>
          <cell r="J125">
            <v>35.329474334152295</v>
          </cell>
          <cell r="K125">
            <v>52.349935247577299</v>
          </cell>
          <cell r="L125">
            <v>37.285495247577302</v>
          </cell>
          <cell r="M125">
            <v>37.551935247577298</v>
          </cell>
          <cell r="N125">
            <v>35.122455247577292</v>
          </cell>
          <cell r="O125">
            <v>35.301935247577298</v>
          </cell>
          <cell r="P125">
            <v>35.133455247577295</v>
          </cell>
          <cell r="R125">
            <v>0</v>
          </cell>
          <cell r="S125">
            <v>0</v>
          </cell>
          <cell r="T125">
            <v>0</v>
          </cell>
          <cell r="U125">
            <v>444.34109749037759</v>
          </cell>
          <cell r="V125">
            <v>481.33407338666666</v>
          </cell>
          <cell r="W125">
            <v>604.81398999999999</v>
          </cell>
          <cell r="X125">
            <v>-36.992975896289067</v>
          </cell>
          <cell r="Y125">
            <v>-160.4728925096224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6" refreshError="1">
        <row r="11">
          <cell r="A11">
            <v>1</v>
          </cell>
          <cell r="B11" t="str">
            <v>Net Film Revenue</v>
          </cell>
          <cell r="E11">
            <v>351.87600000000003</v>
          </cell>
          <cell r="F11">
            <v>351.87600000000003</v>
          </cell>
          <cell r="G11">
            <v>466.25600000000003</v>
          </cell>
          <cell r="H11">
            <v>335.84800000000001</v>
          </cell>
          <cell r="I11">
            <v>374.09800000000001</v>
          </cell>
          <cell r="J11">
            <v>553.3180000000001</v>
          </cell>
          <cell r="K11">
            <v>343.49800000000005</v>
          </cell>
          <cell r="L11">
            <v>404.32800000000003</v>
          </cell>
          <cell r="M11">
            <v>444.76200000000006</v>
          </cell>
          <cell r="N11">
            <v>352.60399999999998</v>
          </cell>
          <cell r="O11">
            <v>443.30600000000004</v>
          </cell>
          <cell r="P11">
            <v>441.85</v>
          </cell>
          <cell r="Q11" t="e">
            <v>#VALUE!</v>
          </cell>
          <cell r="T11">
            <v>0</v>
          </cell>
          <cell r="U11">
            <v>4863.62</v>
          </cell>
          <cell r="V11">
            <v>2716.1770000000001</v>
          </cell>
          <cell r="W11">
            <v>0</v>
          </cell>
          <cell r="X11">
            <v>2147.4430000000007</v>
          </cell>
          <cell r="Y11">
            <v>4863.62</v>
          </cell>
        </row>
        <row r="12">
          <cell r="A12">
            <v>2</v>
          </cell>
          <cell r="B12" t="str">
            <v>Concession Sales</v>
          </cell>
          <cell r="E12">
            <v>61.74</v>
          </cell>
          <cell r="F12">
            <v>61.74</v>
          </cell>
          <cell r="G12">
            <v>82.04</v>
          </cell>
          <cell r="H12">
            <v>58.87</v>
          </cell>
          <cell r="I12">
            <v>65.87</v>
          </cell>
          <cell r="J12">
            <v>97.72</v>
          </cell>
          <cell r="K12">
            <v>60.27</v>
          </cell>
          <cell r="L12">
            <v>70.77</v>
          </cell>
          <cell r="M12">
            <v>77.98</v>
          </cell>
          <cell r="N12">
            <v>61.81</v>
          </cell>
          <cell r="O12">
            <v>77.84</v>
          </cell>
          <cell r="P12">
            <v>77.7</v>
          </cell>
          <cell r="T12">
            <v>0</v>
          </cell>
          <cell r="U12">
            <v>854.35</v>
          </cell>
          <cell r="V12">
            <v>344.09500000000003</v>
          </cell>
          <cell r="W12">
            <v>0</v>
          </cell>
          <cell r="X12">
            <v>510.255</v>
          </cell>
          <cell r="Y12">
            <v>854.35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19.5</v>
          </cell>
          <cell r="F15">
            <v>19.5</v>
          </cell>
          <cell r="G15">
            <v>19.5</v>
          </cell>
          <cell r="H15">
            <v>19.5</v>
          </cell>
          <cell r="I15">
            <v>19.5</v>
          </cell>
          <cell r="J15">
            <v>19.5</v>
          </cell>
          <cell r="K15">
            <v>19.5</v>
          </cell>
          <cell r="L15">
            <v>19.5</v>
          </cell>
          <cell r="M15">
            <v>19.5</v>
          </cell>
          <cell r="N15">
            <v>19.5</v>
          </cell>
          <cell r="O15">
            <v>19.5</v>
          </cell>
          <cell r="P15">
            <v>19.5</v>
          </cell>
          <cell r="T15">
            <v>0</v>
          </cell>
          <cell r="U15">
            <v>234</v>
          </cell>
          <cell r="V15">
            <v>212.73799999999997</v>
          </cell>
          <cell r="W15">
            <v>0</v>
          </cell>
          <cell r="X15">
            <v>21.262000000000029</v>
          </cell>
          <cell r="Y15">
            <v>234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13.782225</v>
          </cell>
          <cell r="F16">
            <v>13.782225</v>
          </cell>
          <cell r="G16">
            <v>13.782225</v>
          </cell>
          <cell r="H16">
            <v>13.782225</v>
          </cell>
          <cell r="I16">
            <v>13.782225</v>
          </cell>
          <cell r="J16">
            <v>13.782225</v>
          </cell>
          <cell r="K16">
            <v>13.782225</v>
          </cell>
          <cell r="L16">
            <v>13.782225</v>
          </cell>
          <cell r="M16">
            <v>13.782225</v>
          </cell>
          <cell r="N16">
            <v>13.782225</v>
          </cell>
          <cell r="O16">
            <v>13.782225</v>
          </cell>
          <cell r="P16">
            <v>13.782225</v>
          </cell>
          <cell r="R16">
            <v>0</v>
          </cell>
          <cell r="S16">
            <v>0</v>
          </cell>
          <cell r="T16">
            <v>0</v>
          </cell>
          <cell r="U16">
            <v>165.38670000000002</v>
          </cell>
          <cell r="V16">
            <v>75.548249999999996</v>
          </cell>
          <cell r="W16">
            <v>0</v>
          </cell>
          <cell r="X16">
            <v>89.838450000000023</v>
          </cell>
          <cell r="Y16">
            <v>165.38670000000002</v>
          </cell>
        </row>
        <row r="17">
          <cell r="B17" t="str">
            <v>TOTAL REVENUE</v>
          </cell>
          <cell r="C17">
            <v>0</v>
          </cell>
          <cell r="E17">
            <v>446.89822500000002</v>
          </cell>
          <cell r="F17">
            <v>446.89822500000002</v>
          </cell>
          <cell r="G17">
            <v>581.57822500000009</v>
          </cell>
          <cell r="H17">
            <v>428.000225</v>
          </cell>
          <cell r="I17">
            <v>473.250225</v>
          </cell>
          <cell r="J17">
            <v>684.32022500000016</v>
          </cell>
          <cell r="K17">
            <v>437.05022500000001</v>
          </cell>
          <cell r="L17">
            <v>508.380225</v>
          </cell>
          <cell r="M17">
            <v>556.02422500000011</v>
          </cell>
          <cell r="N17">
            <v>447.69622499999997</v>
          </cell>
          <cell r="O17">
            <v>554.42822500000011</v>
          </cell>
          <cell r="P17">
            <v>552.83222499999999</v>
          </cell>
          <cell r="R17">
            <v>0</v>
          </cell>
          <cell r="S17">
            <v>0</v>
          </cell>
          <cell r="T17">
            <v>0</v>
          </cell>
          <cell r="U17">
            <v>6117.3567000000003</v>
          </cell>
          <cell r="V17">
            <v>3348.5582499999996</v>
          </cell>
          <cell r="W17">
            <v>0</v>
          </cell>
          <cell r="X17">
            <v>2768.7984500000007</v>
          </cell>
          <cell r="Y17">
            <v>6117.3567000000003</v>
          </cell>
        </row>
        <row r="19">
          <cell r="A19">
            <v>7</v>
          </cell>
          <cell r="B19" t="str">
            <v>Film Hire</v>
          </cell>
          <cell r="E19">
            <v>163.62234000000004</v>
          </cell>
          <cell r="F19">
            <v>163.62234000000004</v>
          </cell>
          <cell r="G19">
            <v>216.80904000000004</v>
          </cell>
          <cell r="H19">
            <v>156.16932000000003</v>
          </cell>
          <cell r="I19">
            <v>173.95557000000002</v>
          </cell>
          <cell r="J19">
            <v>257.29287000000005</v>
          </cell>
          <cell r="K19">
            <v>159.72657000000004</v>
          </cell>
          <cell r="L19">
            <v>188.01252000000002</v>
          </cell>
          <cell r="M19">
            <v>206.81433000000004</v>
          </cell>
          <cell r="N19">
            <v>163.96086</v>
          </cell>
          <cell r="O19">
            <v>206.13729000000004</v>
          </cell>
          <cell r="P19">
            <v>205.46025000000003</v>
          </cell>
          <cell r="U19">
            <v>2261.5833000000002</v>
          </cell>
          <cell r="V19">
            <v>1268.2820000000002</v>
          </cell>
          <cell r="W19">
            <v>0</v>
          </cell>
          <cell r="X19">
            <v>993.30130000000008</v>
          </cell>
          <cell r="Y19">
            <v>2261.5833000000002</v>
          </cell>
        </row>
        <row r="20">
          <cell r="A20">
            <v>8</v>
          </cell>
          <cell r="B20" t="str">
            <v>Concession Cost</v>
          </cell>
          <cell r="E20">
            <v>14.200199999999999</v>
          </cell>
          <cell r="F20">
            <v>14.200199999999999</v>
          </cell>
          <cell r="G20">
            <v>18.869199999999999</v>
          </cell>
          <cell r="H20">
            <v>13.540099999999999</v>
          </cell>
          <cell r="I20">
            <v>15.150099999999998</v>
          </cell>
          <cell r="J20">
            <v>22.475599999999996</v>
          </cell>
          <cell r="K20">
            <v>13.862099999999998</v>
          </cell>
          <cell r="L20">
            <v>16.277100000000001</v>
          </cell>
          <cell r="M20">
            <v>17.935400000000001</v>
          </cell>
          <cell r="N20">
            <v>14.2163</v>
          </cell>
          <cell r="O20">
            <v>17.903200000000002</v>
          </cell>
          <cell r="P20">
            <v>17.870999999999999</v>
          </cell>
          <cell r="T20">
            <v>0</v>
          </cell>
          <cell r="U20">
            <v>196.50049999999999</v>
          </cell>
          <cell r="V20">
            <v>65.610100000000003</v>
          </cell>
          <cell r="W20">
            <v>0</v>
          </cell>
          <cell r="X20">
            <v>130.8904</v>
          </cell>
          <cell r="Y20">
            <v>196.50049999999999</v>
          </cell>
        </row>
        <row r="21">
          <cell r="A21">
            <v>9</v>
          </cell>
          <cell r="B21" t="str">
            <v>Less Concession Rebates</v>
          </cell>
          <cell r="E21">
            <v>-1.5434999999999999</v>
          </cell>
          <cell r="F21">
            <v>-1.5434999999999999</v>
          </cell>
          <cell r="G21">
            <v>-2.0509999999999997</v>
          </cell>
          <cell r="H21">
            <v>-1.4717499999999999</v>
          </cell>
          <cell r="I21">
            <v>-1.6467499999999999</v>
          </cell>
          <cell r="J21">
            <v>-2.4429999999999996</v>
          </cell>
          <cell r="K21">
            <v>-1.5067499999999998</v>
          </cell>
          <cell r="L21">
            <v>-1.76925</v>
          </cell>
          <cell r="M21">
            <v>-1.9495000000000002</v>
          </cell>
          <cell r="N21">
            <v>-1.54525</v>
          </cell>
          <cell r="O21">
            <v>-1.9460000000000002</v>
          </cell>
          <cell r="P21">
            <v>-1.9424999999999999</v>
          </cell>
          <cell r="U21">
            <v>-21.358750000000001</v>
          </cell>
          <cell r="V21">
            <v>-9.56</v>
          </cell>
          <cell r="W21">
            <v>0</v>
          </cell>
          <cell r="X21">
            <v>-11.79875</v>
          </cell>
          <cell r="Y21">
            <v>-21.358750000000001</v>
          </cell>
        </row>
        <row r="22">
          <cell r="A22">
            <v>10</v>
          </cell>
          <cell r="B22" t="str">
            <v>Advertising Cost</v>
          </cell>
          <cell r="E22">
            <v>8.0931480000000011</v>
          </cell>
          <cell r="F22">
            <v>8.0931480000000011</v>
          </cell>
          <cell r="G22">
            <v>10.723888000000001</v>
          </cell>
          <cell r="H22">
            <v>7.7245040000000005</v>
          </cell>
          <cell r="I22">
            <v>8.604254000000001</v>
          </cell>
          <cell r="J22">
            <v>12.726314000000002</v>
          </cell>
          <cell r="K22">
            <v>7.9004540000000008</v>
          </cell>
          <cell r="L22">
            <v>9.2995440000000009</v>
          </cell>
          <cell r="M22">
            <v>10.229526000000002</v>
          </cell>
          <cell r="N22">
            <v>8.1098920000000003</v>
          </cell>
          <cell r="O22">
            <v>10.196038000000001</v>
          </cell>
          <cell r="P22">
            <v>10.16255</v>
          </cell>
          <cell r="T22">
            <v>0</v>
          </cell>
          <cell r="U22">
            <v>111.86326000000003</v>
          </cell>
          <cell r="V22">
            <v>58.786860000000004</v>
          </cell>
          <cell r="W22">
            <v>0</v>
          </cell>
          <cell r="X22">
            <v>53.076400000000021</v>
          </cell>
          <cell r="Y22">
            <v>111.86326000000003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0.70375200000000004</v>
          </cell>
          <cell r="F23">
            <v>0.70375200000000004</v>
          </cell>
          <cell r="G23">
            <v>0.93251200000000012</v>
          </cell>
          <cell r="H23">
            <v>0.67169600000000007</v>
          </cell>
          <cell r="I23">
            <v>0.74819600000000008</v>
          </cell>
          <cell r="J23">
            <v>1.1066360000000002</v>
          </cell>
          <cell r="K23">
            <v>0.68699600000000016</v>
          </cell>
          <cell r="L23">
            <v>0.80865600000000004</v>
          </cell>
          <cell r="M23">
            <v>0.88952400000000009</v>
          </cell>
          <cell r="N23">
            <v>0.70520799999999995</v>
          </cell>
          <cell r="O23">
            <v>0.88661200000000007</v>
          </cell>
          <cell r="P23">
            <v>0.88370000000000004</v>
          </cell>
          <cell r="R23">
            <v>0</v>
          </cell>
          <cell r="S23">
            <v>0</v>
          </cell>
          <cell r="T23">
            <v>0</v>
          </cell>
          <cell r="U23">
            <v>9.7272399999999983</v>
          </cell>
          <cell r="V23">
            <v>5.4323540000000001</v>
          </cell>
          <cell r="W23">
            <v>0</v>
          </cell>
          <cell r="X23">
            <v>4.2948859999999982</v>
          </cell>
          <cell r="Y23">
            <v>9.7272399999999983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39.990848205229867</v>
          </cell>
          <cell r="F24">
            <v>39.990848205229867</v>
          </cell>
          <cell r="G24">
            <v>41.090848205229868</v>
          </cell>
          <cell r="H24">
            <v>39.990848205229867</v>
          </cell>
          <cell r="I24">
            <v>39.990848205229867</v>
          </cell>
          <cell r="J24">
            <v>41.090848205229868</v>
          </cell>
          <cell r="K24">
            <v>40.643640968929873</v>
          </cell>
          <cell r="L24">
            <v>40.643640968929873</v>
          </cell>
          <cell r="M24">
            <v>41.743640968929874</v>
          </cell>
          <cell r="N24">
            <v>40.643640968929873</v>
          </cell>
          <cell r="O24">
            <v>41.743640968929874</v>
          </cell>
          <cell r="P24">
            <v>41.743640968929874</v>
          </cell>
          <cell r="R24">
            <v>0</v>
          </cell>
          <cell r="S24">
            <v>0</v>
          </cell>
          <cell r="T24">
            <v>0</v>
          </cell>
          <cell r="U24">
            <v>489.30693504495832</v>
          </cell>
          <cell r="V24">
            <v>207.39718999999997</v>
          </cell>
          <cell r="W24">
            <v>0</v>
          </cell>
          <cell r="X24">
            <v>281.90974504495836</v>
          </cell>
          <cell r="Y24">
            <v>489.30693504495832</v>
          </cell>
        </row>
        <row r="25">
          <cell r="B25" t="str">
            <v>TOTAL COST</v>
          </cell>
          <cell r="C25">
            <v>0</v>
          </cell>
          <cell r="E25">
            <v>225.06678820522993</v>
          </cell>
          <cell r="F25">
            <v>225.06678820522993</v>
          </cell>
          <cell r="G25">
            <v>286.37448820522991</v>
          </cell>
          <cell r="H25">
            <v>216.6247182052299</v>
          </cell>
          <cell r="I25">
            <v>236.80221820522991</v>
          </cell>
          <cell r="J25">
            <v>332.2492682052299</v>
          </cell>
          <cell r="K25">
            <v>221.31301096892989</v>
          </cell>
          <cell r="L25">
            <v>253.2722109689299</v>
          </cell>
          <cell r="M25">
            <v>275.66292096892994</v>
          </cell>
          <cell r="N25">
            <v>226.09065096892985</v>
          </cell>
          <cell r="O25">
            <v>274.92078096892993</v>
          </cell>
          <cell r="P25">
            <v>274.17864096892993</v>
          </cell>
          <cell r="R25">
            <v>0</v>
          </cell>
          <cell r="S25">
            <v>0</v>
          </cell>
          <cell r="T25">
            <v>0</v>
          </cell>
          <cell r="U25">
            <v>3047.6224850449585</v>
          </cell>
          <cell r="V25">
            <v>1595.9485040000002</v>
          </cell>
          <cell r="W25">
            <v>0</v>
          </cell>
          <cell r="X25">
            <v>1451.6739810449583</v>
          </cell>
          <cell r="Y25">
            <v>3047.6224850449585</v>
          </cell>
        </row>
        <row r="27">
          <cell r="B27" t="str">
            <v>GROSS MARGIN</v>
          </cell>
          <cell r="C27">
            <v>0</v>
          </cell>
          <cell r="E27">
            <v>221.8314367947701</v>
          </cell>
          <cell r="F27">
            <v>221.8314367947701</v>
          </cell>
          <cell r="G27">
            <v>295.20373679477018</v>
          </cell>
          <cell r="H27">
            <v>211.3755067947701</v>
          </cell>
          <cell r="I27">
            <v>236.44800679477009</v>
          </cell>
          <cell r="J27">
            <v>352.07095679477027</v>
          </cell>
          <cell r="K27">
            <v>215.73721403107012</v>
          </cell>
          <cell r="L27">
            <v>255.1080140310701</v>
          </cell>
          <cell r="M27">
            <v>280.36130403107018</v>
          </cell>
          <cell r="N27">
            <v>221.60557403107012</v>
          </cell>
          <cell r="O27">
            <v>279.50744403107018</v>
          </cell>
          <cell r="P27">
            <v>278.65358403107007</v>
          </cell>
          <cell r="R27">
            <v>0</v>
          </cell>
          <cell r="S27">
            <v>0</v>
          </cell>
          <cell r="T27">
            <v>0</v>
          </cell>
          <cell r="U27">
            <v>3069.7342149550414</v>
          </cell>
          <cell r="V27">
            <v>1752.6097459999994</v>
          </cell>
          <cell r="W27">
            <v>0</v>
          </cell>
          <cell r="X27">
            <v>1317.1244689550419</v>
          </cell>
          <cell r="Y27">
            <v>3069.7342149550414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103.88759999999999</v>
          </cell>
          <cell r="F29">
            <v>103.88759999999999</v>
          </cell>
          <cell r="G29">
            <v>103.88759999999999</v>
          </cell>
          <cell r="H29">
            <v>103.88759999999999</v>
          </cell>
          <cell r="I29">
            <v>103.88759999999999</v>
          </cell>
          <cell r="J29">
            <v>103.88759999999999</v>
          </cell>
          <cell r="K29">
            <v>103.88759999999999</v>
          </cell>
          <cell r="L29">
            <v>103.88759999999999</v>
          </cell>
          <cell r="M29">
            <v>103.88759999999999</v>
          </cell>
          <cell r="N29">
            <v>103.88759999999999</v>
          </cell>
          <cell r="O29">
            <v>103.88759999999999</v>
          </cell>
          <cell r="P29">
            <v>103.88759999999999</v>
          </cell>
          <cell r="T29">
            <v>0</v>
          </cell>
          <cell r="U29">
            <v>1246.6512</v>
          </cell>
          <cell r="V29">
            <v>320.05664999999999</v>
          </cell>
          <cell r="W29">
            <v>0</v>
          </cell>
          <cell r="X29">
            <v>926.59455000000003</v>
          </cell>
          <cell r="Y29">
            <v>1246.6512</v>
          </cell>
        </row>
        <row r="30">
          <cell r="A30">
            <v>14</v>
          </cell>
          <cell r="B30" t="str">
            <v>Light, Heat and Power</v>
          </cell>
          <cell r="E30">
            <v>15.2</v>
          </cell>
          <cell r="F30">
            <v>15.2</v>
          </cell>
          <cell r="G30">
            <v>15.2</v>
          </cell>
          <cell r="H30">
            <v>15.2</v>
          </cell>
          <cell r="I30">
            <v>15.2</v>
          </cell>
          <cell r="J30">
            <v>15.2</v>
          </cell>
          <cell r="K30">
            <v>15.2</v>
          </cell>
          <cell r="L30">
            <v>15.2</v>
          </cell>
          <cell r="M30">
            <v>15.2</v>
          </cell>
          <cell r="N30">
            <v>15.2</v>
          </cell>
          <cell r="O30">
            <v>15.2</v>
          </cell>
          <cell r="P30">
            <v>15.2</v>
          </cell>
          <cell r="T30">
            <v>0</v>
          </cell>
          <cell r="U30">
            <v>182.4</v>
          </cell>
          <cell r="V30">
            <v>79.374000000000009</v>
          </cell>
          <cell r="W30">
            <v>0</v>
          </cell>
          <cell r="X30">
            <v>103.02599999999997</v>
          </cell>
          <cell r="Y30">
            <v>182.4</v>
          </cell>
        </row>
        <row r="31">
          <cell r="A31">
            <v>15</v>
          </cell>
          <cell r="B31" t="str">
            <v>Repair &amp; Maintenance</v>
          </cell>
          <cell r="E31">
            <v>11.12</v>
          </cell>
          <cell r="F31">
            <v>11.12</v>
          </cell>
          <cell r="G31">
            <v>11.12</v>
          </cell>
          <cell r="H31">
            <v>16.12</v>
          </cell>
          <cell r="I31">
            <v>11.12</v>
          </cell>
          <cell r="J31">
            <v>11.12</v>
          </cell>
          <cell r="K31">
            <v>12.775</v>
          </cell>
          <cell r="L31">
            <v>12.775</v>
          </cell>
          <cell r="M31">
            <v>12.775</v>
          </cell>
          <cell r="N31">
            <v>12.775</v>
          </cell>
          <cell r="O31">
            <v>12.775</v>
          </cell>
          <cell r="P31">
            <v>12.775</v>
          </cell>
          <cell r="T31">
            <v>0</v>
          </cell>
          <cell r="U31">
            <v>148.37</v>
          </cell>
          <cell r="V31">
            <v>58.412166666666664</v>
          </cell>
          <cell r="W31">
            <v>0</v>
          </cell>
          <cell r="X31">
            <v>89.957833333333369</v>
          </cell>
          <cell r="Y31">
            <v>148.37</v>
          </cell>
        </row>
        <row r="32">
          <cell r="A32">
            <v>16</v>
          </cell>
          <cell r="B32" t="str">
            <v>Common Area Maintenance</v>
          </cell>
          <cell r="E32">
            <v>47.792400000000001</v>
          </cell>
          <cell r="F32">
            <v>47.792400000000001</v>
          </cell>
          <cell r="G32">
            <v>48.212400000000002</v>
          </cell>
          <cell r="H32">
            <v>47.792400000000001</v>
          </cell>
          <cell r="I32">
            <v>47.792400000000001</v>
          </cell>
          <cell r="J32">
            <v>48.212400000000002</v>
          </cell>
          <cell r="K32">
            <v>47.792400000000001</v>
          </cell>
          <cell r="L32">
            <v>47.792400000000001</v>
          </cell>
          <cell r="M32">
            <v>48.212400000000002</v>
          </cell>
          <cell r="N32">
            <v>47.792400000000001</v>
          </cell>
          <cell r="O32">
            <v>47.792400000000001</v>
          </cell>
          <cell r="P32">
            <v>48.212400000000002</v>
          </cell>
          <cell r="T32">
            <v>0</v>
          </cell>
          <cell r="U32">
            <v>575.18880000000001</v>
          </cell>
          <cell r="V32">
            <v>265.142</v>
          </cell>
          <cell r="W32">
            <v>0</v>
          </cell>
          <cell r="X32">
            <v>310.04680000000002</v>
          </cell>
          <cell r="Y32">
            <v>575.18880000000001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17.947788482052299</v>
          </cell>
          <cell r="F33">
            <v>17.947788482052299</v>
          </cell>
          <cell r="G33">
            <v>17.790308482052296</v>
          </cell>
          <cell r="H33">
            <v>17.947788482052299</v>
          </cell>
          <cell r="I33">
            <v>17.779308482052297</v>
          </cell>
          <cell r="J33">
            <v>17.958788482052299</v>
          </cell>
          <cell r="K33">
            <v>17.954316409689302</v>
          </cell>
          <cell r="L33">
            <v>19.948876409689298</v>
          </cell>
          <cell r="M33">
            <v>17.965316409689301</v>
          </cell>
          <cell r="N33">
            <v>17.785836409689299</v>
          </cell>
          <cell r="O33">
            <v>17.965316409689301</v>
          </cell>
          <cell r="P33">
            <v>17.796836409689298</v>
          </cell>
          <cell r="R33">
            <v>0</v>
          </cell>
          <cell r="S33">
            <v>0</v>
          </cell>
          <cell r="T33">
            <v>0</v>
          </cell>
          <cell r="U33">
            <v>216.78826935044958</v>
          </cell>
          <cell r="V33">
            <v>127.21564313333332</v>
          </cell>
          <cell r="W33">
            <v>0</v>
          </cell>
          <cell r="X33">
            <v>89.572626217116266</v>
          </cell>
          <cell r="Y33">
            <v>216.78826935044958</v>
          </cell>
        </row>
        <row r="35">
          <cell r="B35" t="str">
            <v>Total Overhead Expenses</v>
          </cell>
          <cell r="C35">
            <v>0</v>
          </cell>
          <cell r="E35">
            <v>195.94778848205229</v>
          </cell>
          <cell r="F35">
            <v>195.94778848205229</v>
          </cell>
          <cell r="G35">
            <v>196.21030848205228</v>
          </cell>
          <cell r="H35">
            <v>200.94778848205229</v>
          </cell>
          <cell r="I35">
            <v>195.7793084820523</v>
          </cell>
          <cell r="J35">
            <v>196.3787884820523</v>
          </cell>
          <cell r="K35">
            <v>197.60931640968928</v>
          </cell>
          <cell r="L35">
            <v>199.60387640968926</v>
          </cell>
          <cell r="M35">
            <v>198.0403164096893</v>
          </cell>
          <cell r="N35">
            <v>197.44083640968927</v>
          </cell>
          <cell r="O35">
            <v>197.62031640968928</v>
          </cell>
          <cell r="P35">
            <v>197.87183640968928</v>
          </cell>
          <cell r="R35">
            <v>0</v>
          </cell>
          <cell r="S35">
            <v>0</v>
          </cell>
          <cell r="T35">
            <v>0</v>
          </cell>
          <cell r="U35">
            <v>2369.3982693504495</v>
          </cell>
          <cell r="V35">
            <v>850.20045979999998</v>
          </cell>
          <cell r="W35">
            <v>0</v>
          </cell>
          <cell r="X35">
            <v>1519.1978095504496</v>
          </cell>
          <cell r="Y35">
            <v>2369.3982693504495</v>
          </cell>
        </row>
        <row r="37">
          <cell r="B37" t="str">
            <v>E.B.I.T.D.</v>
          </cell>
          <cell r="C37">
            <v>0</v>
          </cell>
          <cell r="E37">
            <v>25.88364831271781</v>
          </cell>
          <cell r="F37">
            <v>25.88364831271781</v>
          </cell>
          <cell r="G37">
            <v>98.993428312717896</v>
          </cell>
          <cell r="H37">
            <v>10.427718312717815</v>
          </cell>
          <cell r="I37">
            <v>40.668698312717794</v>
          </cell>
          <cell r="J37">
            <v>155.69216831271797</v>
          </cell>
          <cell r="K37">
            <v>18.127897621380839</v>
          </cell>
          <cell r="L37">
            <v>55.504137621380835</v>
          </cell>
          <cell r="M37">
            <v>82.32098762138088</v>
          </cell>
          <cell r="N37">
            <v>24.164737621380851</v>
          </cell>
          <cell r="O37">
            <v>81.887127621380898</v>
          </cell>
          <cell r="P37">
            <v>80.781747621380788</v>
          </cell>
          <cell r="R37">
            <v>0</v>
          </cell>
          <cell r="S37">
            <v>0</v>
          </cell>
          <cell r="T37">
            <v>0</v>
          </cell>
          <cell r="U37">
            <v>700.33594560459187</v>
          </cell>
          <cell r="V37">
            <v>902.40928619999943</v>
          </cell>
          <cell r="W37">
            <v>0</v>
          </cell>
          <cell r="X37">
            <v>-202.07334059540767</v>
          </cell>
          <cell r="Y37">
            <v>700.33594560459187</v>
          </cell>
        </row>
        <row r="39">
          <cell r="A39">
            <v>18</v>
          </cell>
          <cell r="B39" t="str">
            <v>Depreciation</v>
          </cell>
          <cell r="E39">
            <v>48.524062499999999</v>
          </cell>
          <cell r="F39">
            <v>48.524062499999999</v>
          </cell>
          <cell r="G39">
            <v>48.524062499999999</v>
          </cell>
          <cell r="H39">
            <v>48.524062499999999</v>
          </cell>
          <cell r="I39">
            <v>48.524062499999999</v>
          </cell>
          <cell r="J39">
            <v>48.524062499999999</v>
          </cell>
          <cell r="K39">
            <v>48.524062499999999</v>
          </cell>
          <cell r="L39">
            <v>48.524062499999999</v>
          </cell>
          <cell r="M39">
            <v>48.524062499999999</v>
          </cell>
          <cell r="N39">
            <v>49.044895833333335</v>
          </cell>
          <cell r="O39">
            <v>49.044895833333335</v>
          </cell>
          <cell r="P39">
            <v>49.044895833333335</v>
          </cell>
          <cell r="T39">
            <v>0</v>
          </cell>
          <cell r="U39">
            <v>583.85125000000005</v>
          </cell>
          <cell r="V39">
            <v>302.02171856791659</v>
          </cell>
          <cell r="W39">
            <v>0</v>
          </cell>
          <cell r="X39">
            <v>281.82953143208357</v>
          </cell>
          <cell r="Y39">
            <v>583.85125000000005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82.191780821917803</v>
          </cell>
          <cell r="W41">
            <v>0</v>
          </cell>
          <cell r="X41">
            <v>-82.191780821917803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-22.64041418728219</v>
          </cell>
          <cell r="F44">
            <v>-22.64041418728219</v>
          </cell>
          <cell r="G44">
            <v>50.469365812717896</v>
          </cell>
          <cell r="H44">
            <v>-38.096344187282185</v>
          </cell>
          <cell r="I44">
            <v>-7.8553641872822055</v>
          </cell>
          <cell r="J44">
            <v>107.16810581271797</v>
          </cell>
          <cell r="K44">
            <v>-30.39616487861916</v>
          </cell>
          <cell r="L44">
            <v>6.9800751213808354</v>
          </cell>
          <cell r="M44">
            <v>33.79692512138088</v>
          </cell>
          <cell r="N44">
            <v>-24.880158211952484</v>
          </cell>
          <cell r="O44">
            <v>32.842231788047563</v>
          </cell>
          <cell r="P44">
            <v>31.736851788047453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116.48469560459171</v>
          </cell>
          <cell r="V44">
            <v>517.75578681016509</v>
          </cell>
          <cell r="W44">
            <v>0</v>
          </cell>
          <cell r="X44">
            <v>-401.27109120557338</v>
          </cell>
          <cell r="Y44">
            <v>116.48469560459171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-22.64041418728219</v>
          </cell>
          <cell r="F50">
            <v>-22.64041418728219</v>
          </cell>
          <cell r="G50">
            <v>50.469365812717896</v>
          </cell>
          <cell r="H50">
            <v>-38.096344187282185</v>
          </cell>
          <cell r="I50">
            <v>-7.8553641872822055</v>
          </cell>
          <cell r="J50">
            <v>107.16810581271797</v>
          </cell>
          <cell r="K50">
            <v>-30.39616487861916</v>
          </cell>
          <cell r="L50">
            <v>6.9800751213808354</v>
          </cell>
          <cell r="M50">
            <v>33.79692512138088</v>
          </cell>
          <cell r="N50">
            <v>-24.880158211952484</v>
          </cell>
          <cell r="O50">
            <v>32.842231788047563</v>
          </cell>
          <cell r="P50">
            <v>31.736851788047453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116.48469560459171</v>
          </cell>
          <cell r="V50">
            <v>517.75578681016509</v>
          </cell>
          <cell r="W50">
            <v>0</v>
          </cell>
          <cell r="X50">
            <v>-401.27109120557338</v>
          </cell>
          <cell r="Y50">
            <v>116.48469560459171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24</v>
          </cell>
          <cell r="W53">
            <v>0</v>
          </cell>
          <cell r="X53">
            <v>28</v>
          </cell>
          <cell r="Y53">
            <v>52</v>
          </cell>
        </row>
        <row r="54">
          <cell r="A54">
            <v>27</v>
          </cell>
          <cell r="B54" t="str">
            <v>Pd Admissions</v>
          </cell>
          <cell r="E54">
            <v>43.218000000000004</v>
          </cell>
          <cell r="F54">
            <v>43.218000000000004</v>
          </cell>
          <cell r="G54">
            <v>57.427999999999997</v>
          </cell>
          <cell r="H54">
            <v>41.208999999999996</v>
          </cell>
          <cell r="I54">
            <v>46.108999999999995</v>
          </cell>
          <cell r="J54">
            <v>68.403999999999996</v>
          </cell>
          <cell r="K54">
            <v>42.188999999999993</v>
          </cell>
          <cell r="L54">
            <v>49.538999999999994</v>
          </cell>
          <cell r="M54">
            <v>54.585999999999999</v>
          </cell>
          <cell r="N54">
            <v>43.266999999999996</v>
          </cell>
          <cell r="O54">
            <v>54.488</v>
          </cell>
          <cell r="P54">
            <v>54.39</v>
          </cell>
          <cell r="T54">
            <v>0</v>
          </cell>
          <cell r="U54">
            <v>598.04499999999996</v>
          </cell>
          <cell r="V54">
            <v>344</v>
          </cell>
          <cell r="W54">
            <v>0</v>
          </cell>
          <cell r="X54">
            <v>254.04499999999999</v>
          </cell>
          <cell r="Y54">
            <v>598.04499999999996</v>
          </cell>
        </row>
        <row r="55">
          <cell r="A55">
            <v>28</v>
          </cell>
          <cell r="B55" t="str">
            <v>Admissions</v>
          </cell>
          <cell r="E55">
            <v>44.1</v>
          </cell>
          <cell r="F55">
            <v>44.1</v>
          </cell>
          <cell r="G55">
            <v>58.6</v>
          </cell>
          <cell r="H55">
            <v>42.05</v>
          </cell>
          <cell r="I55">
            <v>47.05</v>
          </cell>
          <cell r="J55">
            <v>69.8</v>
          </cell>
          <cell r="K55">
            <v>43.05</v>
          </cell>
          <cell r="L55">
            <v>50.55</v>
          </cell>
          <cell r="M55">
            <v>55.7</v>
          </cell>
          <cell r="N55">
            <v>44.15</v>
          </cell>
          <cell r="O55">
            <v>55.6</v>
          </cell>
          <cell r="P55">
            <v>55.5</v>
          </cell>
          <cell r="T55">
            <v>0</v>
          </cell>
          <cell r="U55">
            <v>610.25</v>
          </cell>
          <cell r="V55">
            <v>344</v>
          </cell>
          <cell r="W55">
            <v>0</v>
          </cell>
          <cell r="X55">
            <v>266.25</v>
          </cell>
          <cell r="Y55">
            <v>610.25</v>
          </cell>
        </row>
        <row r="56">
          <cell r="B56" t="str">
            <v>Utilisation Rate</v>
          </cell>
          <cell r="E56">
            <v>0.19616739617807197</v>
          </cell>
          <cell r="F56">
            <v>0.19616739617807197</v>
          </cell>
          <cell r="G56">
            <v>0.20853350414575994</v>
          </cell>
          <cell r="H56">
            <v>0.18704850361197112</v>
          </cell>
          <cell r="I56">
            <v>0.20928970499270488</v>
          </cell>
          <cell r="J56">
            <v>0.24838973702003486</v>
          </cell>
          <cell r="K56">
            <v>0.19149674388811785</v>
          </cell>
          <cell r="L56">
            <v>0.22485854595921853</v>
          </cell>
          <cell r="M56">
            <v>0.19821358670509948</v>
          </cell>
          <cell r="N56">
            <v>0.19638980819187929</v>
          </cell>
          <cell r="O56">
            <v>0.19785772748300773</v>
          </cell>
          <cell r="P56">
            <v>0.24687733532614498</v>
          </cell>
          <cell r="U56">
            <v>0.20881066373219678</v>
          </cell>
          <cell r="V56">
            <v>0.25503244249908069</v>
          </cell>
          <cell r="W56" t="str">
            <v>N.A.</v>
          </cell>
          <cell r="X56">
            <v>-4.6221778766883909E-2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7.9790476190476198</v>
          </cell>
          <cell r="F57">
            <v>7.9790476190476198</v>
          </cell>
          <cell r="G57">
            <v>7.9565870307167241</v>
          </cell>
          <cell r="H57">
            <v>7.9868727705112965</v>
          </cell>
          <cell r="I57">
            <v>7.9510733262486726</v>
          </cell>
          <cell r="J57">
            <v>7.9271919770773653</v>
          </cell>
          <cell r="K57">
            <v>7.9790476190476207</v>
          </cell>
          <cell r="L57">
            <v>7.9985756676557873</v>
          </cell>
          <cell r="M57">
            <v>7.9849551166965895</v>
          </cell>
          <cell r="N57">
            <v>7.9865005662514159</v>
          </cell>
          <cell r="O57">
            <v>7.973129496402878</v>
          </cell>
          <cell r="P57">
            <v>7.9612612612612619</v>
          </cell>
          <cell r="Q57">
            <v>0</v>
          </cell>
          <cell r="R57" t="str">
            <v>N.A.</v>
          </cell>
          <cell r="S57" t="str">
            <v>N.A.</v>
          </cell>
          <cell r="U57">
            <v>7.9698811962310545</v>
          </cell>
          <cell r="V57">
            <v>7.8958633720930234</v>
          </cell>
          <cell r="W57" t="str">
            <v>N.A.</v>
          </cell>
          <cell r="X57">
            <v>7.4017824138031152E-2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2.3000000000000003E-2</v>
          </cell>
          <cell r="V58">
            <v>2.1643236063040076E-2</v>
          </cell>
          <cell r="W58" t="str">
            <v>N.A.</v>
          </cell>
          <cell r="X58">
            <v>1.3567639369599267E-3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0.16289135267876603</v>
          </cell>
          <cell r="W59" t="str">
            <v>N.A.</v>
          </cell>
          <cell r="X59">
            <v>4.2108647321233983E-2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1.4</v>
          </cell>
          <cell r="F60">
            <v>1.4</v>
          </cell>
          <cell r="G60">
            <v>1.4</v>
          </cell>
          <cell r="H60">
            <v>1.4</v>
          </cell>
          <cell r="I60">
            <v>1.4</v>
          </cell>
          <cell r="J60">
            <v>1.4</v>
          </cell>
          <cell r="K60">
            <v>1.4</v>
          </cell>
          <cell r="L60">
            <v>1.4</v>
          </cell>
          <cell r="M60">
            <v>1.4</v>
          </cell>
          <cell r="N60">
            <v>1.4</v>
          </cell>
          <cell r="O60">
            <v>1.4</v>
          </cell>
          <cell r="P60">
            <v>1.4</v>
          </cell>
          <cell r="R60" t="str">
            <v>N.A.</v>
          </cell>
          <cell r="S60" t="str">
            <v>N.A.</v>
          </cell>
          <cell r="U60">
            <v>1.4</v>
          </cell>
          <cell r="V60">
            <v>1.0002761627906978</v>
          </cell>
          <cell r="W60" t="str">
            <v>N.A.</v>
          </cell>
          <cell r="X60">
            <v>0.39972383720930216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0.46693643308223287</v>
          </cell>
          <cell r="W61" t="str">
            <v>N.A.</v>
          </cell>
          <cell r="X61">
            <v>-1.9364330822329023E-3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0.11365040015582155</v>
          </cell>
          <cell r="F62">
            <v>0.11365040015582155</v>
          </cell>
          <cell r="G62">
            <v>8.8129371429493383E-2</v>
          </cell>
          <cell r="H62">
            <v>0.11907424848511787</v>
          </cell>
          <cell r="I62">
            <v>0.10689939054801112</v>
          </cell>
          <cell r="J62">
            <v>7.4262626925619371E-2</v>
          </cell>
          <cell r="K62">
            <v>0.11832278781515429</v>
          </cell>
          <cell r="L62">
            <v>0.1005214602227149</v>
          </cell>
          <cell r="M62">
            <v>9.3856131973796927E-2</v>
          </cell>
          <cell r="N62">
            <v>0.11526710124936153</v>
          </cell>
          <cell r="O62">
            <v>9.4164394276030267E-2</v>
          </cell>
          <cell r="P62">
            <v>9.4474688172297996E-2</v>
          </cell>
          <cell r="R62" t="str">
            <v>N.A.</v>
          </cell>
          <cell r="S62" t="str">
            <v>N.A.</v>
          </cell>
          <cell r="U62">
            <v>0.1006055027006547</v>
          </cell>
          <cell r="V62">
            <v>7.6356286795742676E-2</v>
          </cell>
          <cell r="W62" t="str">
            <v>N.A.</v>
          </cell>
          <cell r="X62">
            <v>2.4249215904912025E-2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9.6685931407948109E-2</v>
          </cell>
          <cell r="F63">
            <v>9.6685931407948109E-2</v>
          </cell>
          <cell r="G63">
            <v>7.4942819581448453E-2</v>
          </cell>
          <cell r="H63">
            <v>0.10131498488852766</v>
          </cell>
          <cell r="I63">
            <v>9.0894901913843432E-2</v>
          </cell>
          <cell r="J63">
            <v>6.3115898311972354E-2</v>
          </cell>
          <cell r="K63">
            <v>0.10066087696134877</v>
          </cell>
          <cell r="L63">
            <v>8.554791004998942E-2</v>
          </cell>
          <cell r="M63">
            <v>7.9855150282414397E-2</v>
          </cell>
          <cell r="N63">
            <v>9.8074970847823364E-2</v>
          </cell>
          <cell r="O63">
            <v>8.0099705205316493E-2</v>
          </cell>
          <cell r="P63">
            <v>8.0345762619439667E-2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8.5573540092892794E-2</v>
          </cell>
          <cell r="V63">
            <v>6.7770835402866145E-2</v>
          </cell>
          <cell r="W63" t="str">
            <v>N.A.</v>
          </cell>
          <cell r="X63">
            <v>1.7802704690026649E-2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0.90682195476711713</v>
          </cell>
          <cell r="F64">
            <v>0.90682195476711713</v>
          </cell>
          <cell r="G64">
            <v>0.70120901374112399</v>
          </cell>
          <cell r="H64">
            <v>0.95103087289488397</v>
          </cell>
          <cell r="I64">
            <v>0.84996489277853071</v>
          </cell>
          <cell r="J64">
            <v>0.58869410036145942</v>
          </cell>
          <cell r="K64">
            <v>0.94410315839558367</v>
          </cell>
          <cell r="L64">
            <v>0.80402850581463647</v>
          </cell>
          <cell r="M64">
            <v>0.74943700123752011</v>
          </cell>
          <cell r="N64">
            <v>0.92058076939818512</v>
          </cell>
          <cell r="O64">
            <v>0.75078490951312726</v>
          </cell>
          <cell r="P64">
            <v>0.75213767511585361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>
            <v>0.80181390421132048</v>
          </cell>
          <cell r="V64">
            <v>0.60289880813953478</v>
          </cell>
          <cell r="W64" t="str">
            <v>N.A.</v>
          </cell>
          <cell r="X64">
            <v>0.1989150960717857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0.49638021452148323</v>
          </cell>
          <cell r="F65">
            <v>0.49638021452148323</v>
          </cell>
          <cell r="G65">
            <v>0.50759076613428944</v>
          </cell>
          <cell r="H65">
            <v>0.49386774690310059</v>
          </cell>
          <cell r="I65">
            <v>0.49962576730897507</v>
          </cell>
          <cell r="J65">
            <v>0.51448275811922728</v>
          </cell>
          <cell r="K65">
            <v>0.49362110277158677</v>
          </cell>
          <cell r="L65">
            <v>0.50180554137618183</v>
          </cell>
          <cell r="M65">
            <v>0.50422498054121678</v>
          </cell>
          <cell r="N65">
            <v>0.49499093728357912</v>
          </cell>
          <cell r="O65">
            <v>0.50413639029843782</v>
          </cell>
          <cell r="P65">
            <v>0.50404728854413305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>
            <v>0.50180729447328798</v>
          </cell>
          <cell r="V65">
            <v>0.52339234236107424</v>
          </cell>
          <cell r="W65" t="str">
            <v>N.A.</v>
          </cell>
          <cell r="X65">
            <v>-2.1585047887786257E-2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4.0160796078463498E-2</v>
          </cell>
          <cell r="F66">
            <v>4.0160796078463498E-2</v>
          </cell>
          <cell r="G66">
            <v>3.058970868803125E-2</v>
          </cell>
          <cell r="H66">
            <v>4.1934063193663738E-2</v>
          </cell>
          <cell r="I66">
            <v>3.7568515645295883E-2</v>
          </cell>
          <cell r="J66">
            <v>2.6243252538754491E-2</v>
          </cell>
          <cell r="K66">
            <v>4.1080670784895031E-2</v>
          </cell>
          <cell r="L66">
            <v>3.9240071561967814E-2</v>
          </cell>
          <cell r="M66">
            <v>3.2310312396351612E-2</v>
          </cell>
          <cell r="N66">
            <v>3.972746567092296E-2</v>
          </cell>
          <cell r="O66">
            <v>3.2403322196825922E-2</v>
          </cell>
          <cell r="P66">
            <v>3.2192111105117466E-2</v>
          </cell>
          <cell r="Q66">
            <v>0</v>
          </cell>
          <cell r="R66" t="e">
            <v>#DIV/0!</v>
          </cell>
          <cell r="S66" t="e">
            <v>#DIV/0!</v>
          </cell>
          <cell r="T66" t="e">
            <v>#DIV/0!</v>
          </cell>
          <cell r="U66">
            <v>3.5438226015241124E-2</v>
          </cell>
          <cell r="V66">
            <v>3.7991169224347025E-2</v>
          </cell>
          <cell r="W66" t="str">
            <v>N.A.</v>
          </cell>
          <cell r="X66">
            <v>-2.5529432091059012E-3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5.791844063090161E-2</v>
          </cell>
          <cell r="F67">
            <v>5.791844063090161E-2</v>
          </cell>
          <cell r="G67">
            <v>0.17021515603119061</v>
          </cell>
          <cell r="H67">
            <v>2.436381502537251E-2</v>
          </cell>
          <cell r="I67">
            <v>8.5934873697561989E-2</v>
          </cell>
          <cell r="J67">
            <v>0.22751361515395505</v>
          </cell>
          <cell r="K67">
            <v>4.1477836148879316E-2</v>
          </cell>
          <cell r="L67">
            <v>0.10917839619230042</v>
          </cell>
          <cell r="M67">
            <v>0.14805287956901672</v>
          </cell>
          <cell r="N67">
            <v>5.3975745766855314E-2</v>
          </cell>
          <cell r="O67">
            <v>0.14769653478839553</v>
          </cell>
          <cell r="P67">
            <v>0.14612344210104755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>
            <v>0.11448342477799142</v>
          </cell>
          <cell r="V67">
            <v>0.26949188839704358</v>
          </cell>
          <cell r="W67" t="str">
            <v>N.A.</v>
          </cell>
          <cell r="X67">
            <v>-0.15500846361905216</v>
          </cell>
          <cell r="Y67" t="str">
            <v>N.A.</v>
          </cell>
        </row>
        <row r="68">
          <cell r="B68" t="str">
            <v>No of Concession Transactions</v>
          </cell>
          <cell r="E68">
            <v>12</v>
          </cell>
          <cell r="F68">
            <v>12</v>
          </cell>
          <cell r="G68">
            <v>18</v>
          </cell>
          <cell r="H68">
            <v>12</v>
          </cell>
          <cell r="I68">
            <v>14</v>
          </cell>
          <cell r="J68">
            <v>19</v>
          </cell>
          <cell r="K68">
            <v>12</v>
          </cell>
          <cell r="L68">
            <v>14</v>
          </cell>
          <cell r="M68">
            <v>16</v>
          </cell>
          <cell r="N68">
            <v>13</v>
          </cell>
          <cell r="O68">
            <v>17</v>
          </cell>
          <cell r="P68">
            <v>19</v>
          </cell>
          <cell r="U68">
            <v>178</v>
          </cell>
          <cell r="V68">
            <v>79</v>
          </cell>
          <cell r="W68" t="str">
            <v>N.A.</v>
          </cell>
          <cell r="X68">
            <v>99</v>
          </cell>
          <cell r="Y68" t="str">
            <v>N.A.</v>
          </cell>
        </row>
        <row r="69">
          <cell r="B69" t="str">
            <v>Strike Rate %(No of Trans/Adm)</v>
          </cell>
          <cell r="E69">
            <v>0.27210884353741494</v>
          </cell>
          <cell r="F69">
            <v>0.27210884353741494</v>
          </cell>
          <cell r="G69">
            <v>0.30716723549488056</v>
          </cell>
          <cell r="H69">
            <v>0.28537455410225926</v>
          </cell>
          <cell r="I69">
            <v>0.29755579171094582</v>
          </cell>
          <cell r="J69">
            <v>0.27220630372492838</v>
          </cell>
          <cell r="K69">
            <v>0.27874564459930318</v>
          </cell>
          <cell r="L69">
            <v>0.27695351137487639</v>
          </cell>
          <cell r="M69">
            <v>0.28725314183123879</v>
          </cell>
          <cell r="N69">
            <v>0.29445073612684031</v>
          </cell>
          <cell r="O69">
            <v>0.30575539568345322</v>
          </cell>
          <cell r="P69">
            <v>0.34234234234234234</v>
          </cell>
          <cell r="U69">
            <v>0.2916837361736993</v>
          </cell>
          <cell r="V69">
            <v>0.22965116279069767</v>
          </cell>
          <cell r="W69" t="str">
            <v>N.A.</v>
          </cell>
          <cell r="X69">
            <v>6.2032573383001638E-2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5.1449999999999996</v>
          </cell>
          <cell r="F70">
            <v>5.1449999999999996</v>
          </cell>
          <cell r="G70">
            <v>4.557777777777777</v>
          </cell>
          <cell r="H70">
            <v>4.9058333333333328</v>
          </cell>
          <cell r="I70">
            <v>4.7050000000000001</v>
          </cell>
          <cell r="J70">
            <v>5.1431578947368415</v>
          </cell>
          <cell r="K70">
            <v>5.0225</v>
          </cell>
          <cell r="L70">
            <v>5.0549999999999997</v>
          </cell>
          <cell r="M70">
            <v>4.8737500000000002</v>
          </cell>
          <cell r="N70">
            <v>4.7546153846153842</v>
          </cell>
          <cell r="O70">
            <v>4.578823529411765</v>
          </cell>
          <cell r="P70">
            <v>4.0894736842105255</v>
          </cell>
          <cell r="U70">
            <v>4.7997191011235953</v>
          </cell>
          <cell r="V70">
            <v>4.355632911392405</v>
          </cell>
          <cell r="W70" t="str">
            <v>N.A.</v>
          </cell>
          <cell r="X70">
            <v>0.4440861897311903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27</v>
          </cell>
          <cell r="F71">
            <v>30</v>
          </cell>
          <cell r="G71">
            <v>38</v>
          </cell>
          <cell r="H71">
            <v>28</v>
          </cell>
          <cell r="I71">
            <v>32</v>
          </cell>
          <cell r="J71">
            <v>46</v>
          </cell>
          <cell r="K71">
            <v>28</v>
          </cell>
          <cell r="L71">
            <v>30</v>
          </cell>
          <cell r="M71">
            <v>35</v>
          </cell>
          <cell r="N71">
            <v>28</v>
          </cell>
          <cell r="O71">
            <v>35</v>
          </cell>
          <cell r="P71">
            <v>40</v>
          </cell>
          <cell r="U71">
            <v>397</v>
          </cell>
          <cell r="V71">
            <v>143</v>
          </cell>
          <cell r="W71" t="str">
            <v>N.A.</v>
          </cell>
          <cell r="X71">
            <v>254</v>
          </cell>
          <cell r="Y71" t="str">
            <v>N.A.</v>
          </cell>
        </row>
        <row r="72">
          <cell r="B72" t="str">
            <v>Combo Sales as % of Total Sales</v>
          </cell>
          <cell r="E72">
            <v>0.43731778425655982</v>
          </cell>
          <cell r="F72">
            <v>0.48590864917395532</v>
          </cell>
          <cell r="G72">
            <v>0.46318868844466121</v>
          </cell>
          <cell r="H72">
            <v>0.47562425683709875</v>
          </cell>
          <cell r="I72">
            <v>0.48580537422195241</v>
          </cell>
          <cell r="J72">
            <v>0.47073270568972581</v>
          </cell>
          <cell r="K72">
            <v>0.46457607433217196</v>
          </cell>
          <cell r="L72">
            <v>0.42390843577787202</v>
          </cell>
          <cell r="M72">
            <v>0.44883303411131059</v>
          </cell>
          <cell r="N72">
            <v>0.45300113250283131</v>
          </cell>
          <cell r="O72">
            <v>0.44964028776978415</v>
          </cell>
          <cell r="P72">
            <v>0.51480051480051492</v>
          </cell>
          <cell r="U72">
            <v>0.46468075144846965</v>
          </cell>
          <cell r="V72">
            <v>0.41558290588354957</v>
          </cell>
          <cell r="W72" t="str">
            <v>N.A.</v>
          </cell>
          <cell r="X72">
            <v>4.9097845564920084E-2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3</v>
          </cell>
          <cell r="G73">
            <v>4</v>
          </cell>
          <cell r="H73">
            <v>3</v>
          </cell>
          <cell r="I73">
            <v>4</v>
          </cell>
          <cell r="J73">
            <v>4</v>
          </cell>
          <cell r="K73">
            <v>3</v>
          </cell>
          <cell r="L73">
            <v>3</v>
          </cell>
          <cell r="M73">
            <v>4</v>
          </cell>
          <cell r="N73">
            <v>3</v>
          </cell>
          <cell r="O73">
            <v>4</v>
          </cell>
          <cell r="P73">
            <v>4</v>
          </cell>
          <cell r="U73">
            <v>68.534000000000006</v>
          </cell>
          <cell r="V73">
            <v>31</v>
          </cell>
          <cell r="W73" t="str">
            <v>N.A.</v>
          </cell>
          <cell r="X73">
            <v>37.534000000000006</v>
          </cell>
          <cell r="Y73" t="str">
            <v>N.A.</v>
          </cell>
        </row>
        <row r="74">
          <cell r="B74" t="str">
            <v>Admissions/labour hour paid</v>
          </cell>
          <cell r="E74">
            <v>9.1855863361799628</v>
          </cell>
          <cell r="F74">
            <v>8.82</v>
          </cell>
          <cell r="G74">
            <v>8.2419127988748233</v>
          </cell>
          <cell r="H74">
            <v>8.7585919600083315</v>
          </cell>
          <cell r="I74">
            <v>9.41</v>
          </cell>
          <cell r="J74">
            <v>9.8171589310829805</v>
          </cell>
          <cell r="K74">
            <v>8.9668818996042479</v>
          </cell>
          <cell r="L74">
            <v>10.11</v>
          </cell>
          <cell r="M74">
            <v>7.8340365682137838</v>
          </cell>
          <cell r="N74">
            <v>9.1960008331597578</v>
          </cell>
          <cell r="O74">
            <v>7.9428571428571431</v>
          </cell>
          <cell r="P74">
            <v>9.25</v>
          </cell>
          <cell r="U74">
            <v>8.9043394519508556</v>
          </cell>
          <cell r="V74">
            <v>11.096774193548388</v>
          </cell>
          <cell r="W74" t="str">
            <v>N.A.</v>
          </cell>
          <cell r="X74">
            <v>-2.1924347415975323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23.982250000000001</v>
          </cell>
          <cell r="W77">
            <v>0</v>
          </cell>
          <cell r="X77">
            <v>3.2052499999999995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3.6760000000000002</v>
          </cell>
          <cell r="W78">
            <v>0</v>
          </cell>
          <cell r="X78">
            <v>20.323999999999998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9.5166000000000004</v>
          </cell>
          <cell r="F82">
            <v>9.5166000000000004</v>
          </cell>
          <cell r="G82">
            <v>9.5166000000000004</v>
          </cell>
          <cell r="H82">
            <v>9.5166000000000004</v>
          </cell>
          <cell r="I82">
            <v>9.5166000000000004</v>
          </cell>
          <cell r="J82">
            <v>9.5166000000000004</v>
          </cell>
          <cell r="K82">
            <v>9.5166000000000004</v>
          </cell>
          <cell r="L82">
            <v>9.5166000000000004</v>
          </cell>
          <cell r="M82">
            <v>9.5166000000000004</v>
          </cell>
          <cell r="N82">
            <v>9.5166000000000004</v>
          </cell>
          <cell r="O82">
            <v>9.5166000000000004</v>
          </cell>
          <cell r="P82">
            <v>9.5166000000000004</v>
          </cell>
          <cell r="T82">
            <v>0</v>
          </cell>
          <cell r="U82">
            <v>114.19919999999998</v>
          </cell>
          <cell r="V82">
            <v>47.89</v>
          </cell>
          <cell r="W82">
            <v>0</v>
          </cell>
          <cell r="X82">
            <v>66.309199999999976</v>
          </cell>
          <cell r="Y82">
            <v>114.19919999999998</v>
          </cell>
        </row>
        <row r="83">
          <cell r="C83">
            <v>0</v>
          </cell>
          <cell r="E83">
            <v>13.782225</v>
          </cell>
          <cell r="F83">
            <v>13.782225</v>
          </cell>
          <cell r="G83">
            <v>13.782225</v>
          </cell>
          <cell r="H83">
            <v>13.782225</v>
          </cell>
          <cell r="I83">
            <v>13.782225</v>
          </cell>
          <cell r="J83">
            <v>13.782225</v>
          </cell>
          <cell r="K83">
            <v>13.782225</v>
          </cell>
          <cell r="L83">
            <v>13.782225</v>
          </cell>
          <cell r="M83">
            <v>13.782225</v>
          </cell>
          <cell r="N83">
            <v>13.782225</v>
          </cell>
          <cell r="O83">
            <v>13.782225</v>
          </cell>
          <cell r="P83">
            <v>13.782225</v>
          </cell>
          <cell r="R83">
            <v>0</v>
          </cell>
          <cell r="S83">
            <v>0</v>
          </cell>
          <cell r="T83">
            <v>0</v>
          </cell>
          <cell r="U83">
            <v>165.38669999999996</v>
          </cell>
          <cell r="V83">
            <v>75.548249999999996</v>
          </cell>
          <cell r="W83">
            <v>0</v>
          </cell>
          <cell r="X83">
            <v>89.838449999999966</v>
          </cell>
          <cell r="Y83">
            <v>165.38669999999996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0.70375200000000004</v>
          </cell>
          <cell r="F86">
            <v>0.70375200000000004</v>
          </cell>
          <cell r="G86">
            <v>0.93251200000000012</v>
          </cell>
          <cell r="H86">
            <v>0.67169600000000007</v>
          </cell>
          <cell r="I86">
            <v>0.74819600000000008</v>
          </cell>
          <cell r="J86">
            <v>1.1066360000000002</v>
          </cell>
          <cell r="K86">
            <v>0.68699600000000016</v>
          </cell>
          <cell r="L86">
            <v>0.80865600000000004</v>
          </cell>
          <cell r="M86">
            <v>0.88952400000000009</v>
          </cell>
          <cell r="N86">
            <v>0.70520799999999995</v>
          </cell>
          <cell r="O86">
            <v>0.88661200000000007</v>
          </cell>
          <cell r="P86">
            <v>0.88370000000000004</v>
          </cell>
          <cell r="U86">
            <v>9.7272399999999983</v>
          </cell>
          <cell r="V86">
            <v>5.4323540000000001</v>
          </cell>
          <cell r="W86">
            <v>0</v>
          </cell>
          <cell r="X86">
            <v>4.2948859999999982</v>
          </cell>
          <cell r="Y86">
            <v>9.7272399999999983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0.70375200000000004</v>
          </cell>
          <cell r="F91">
            <v>0.70375200000000004</v>
          </cell>
          <cell r="G91">
            <v>0.93251200000000012</v>
          </cell>
          <cell r="H91">
            <v>0.67169600000000007</v>
          </cell>
          <cell r="I91">
            <v>0.74819600000000008</v>
          </cell>
          <cell r="J91">
            <v>1.1066360000000002</v>
          </cell>
          <cell r="K91">
            <v>0.68699600000000016</v>
          </cell>
          <cell r="L91">
            <v>0.80865600000000004</v>
          </cell>
          <cell r="M91">
            <v>0.88952400000000009</v>
          </cell>
          <cell r="N91">
            <v>0.70520799999999995</v>
          </cell>
          <cell r="O91">
            <v>0.88661200000000007</v>
          </cell>
          <cell r="P91">
            <v>0.88370000000000004</v>
          </cell>
          <cell r="U91">
            <v>9.7272399999999983</v>
          </cell>
          <cell r="V91">
            <v>5.4323540000000001</v>
          </cell>
          <cell r="W91">
            <v>0</v>
          </cell>
          <cell r="X91">
            <v>4.2948859999999982</v>
          </cell>
          <cell r="Y91">
            <v>9.7272399999999983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37.449615288563209</v>
          </cell>
          <cell r="F94">
            <v>37.449615288563209</v>
          </cell>
          <cell r="G94">
            <v>38.54961528856321</v>
          </cell>
          <cell r="H94">
            <v>37.449615288563209</v>
          </cell>
          <cell r="I94">
            <v>37.449615288563209</v>
          </cell>
          <cell r="J94">
            <v>38.54961528856321</v>
          </cell>
          <cell r="K94">
            <v>38.102408052263215</v>
          </cell>
          <cell r="L94">
            <v>38.102408052263215</v>
          </cell>
          <cell r="M94">
            <v>39.202408052263216</v>
          </cell>
          <cell r="N94">
            <v>38.102408052263215</v>
          </cell>
          <cell r="O94">
            <v>39.202408052263216</v>
          </cell>
          <cell r="P94">
            <v>39.202408052263216</v>
          </cell>
          <cell r="T94">
            <v>0</v>
          </cell>
          <cell r="U94">
            <v>458.81214004495854</v>
          </cell>
          <cell r="V94">
            <v>200.06973999999997</v>
          </cell>
          <cell r="W94">
            <v>0</v>
          </cell>
          <cell r="X94">
            <v>258.74240004495857</v>
          </cell>
          <cell r="Y94">
            <v>458.81214004495854</v>
          </cell>
        </row>
        <row r="95">
          <cell r="A95">
            <v>67</v>
          </cell>
          <cell r="B95" t="str">
            <v>Bonus/Commission</v>
          </cell>
          <cell r="E95">
            <v>1.5172329166666665</v>
          </cell>
          <cell r="F95">
            <v>1.5172329166666665</v>
          </cell>
          <cell r="G95">
            <v>1.5172329166666665</v>
          </cell>
          <cell r="H95">
            <v>1.5172329166666665</v>
          </cell>
          <cell r="I95">
            <v>1.5172329166666665</v>
          </cell>
          <cell r="J95">
            <v>1.5172329166666665</v>
          </cell>
          <cell r="K95">
            <v>1.5172329166666665</v>
          </cell>
          <cell r="L95">
            <v>1.5172329166666665</v>
          </cell>
          <cell r="M95">
            <v>1.5172329166666665</v>
          </cell>
          <cell r="N95">
            <v>1.5172329166666665</v>
          </cell>
          <cell r="O95">
            <v>1.5172329166666665</v>
          </cell>
          <cell r="P95">
            <v>1.5172329166666665</v>
          </cell>
          <cell r="T95">
            <v>0</v>
          </cell>
          <cell r="U95">
            <v>18.206794999999996</v>
          </cell>
          <cell r="V95">
            <v>0</v>
          </cell>
          <cell r="W95">
            <v>0</v>
          </cell>
          <cell r="X95">
            <v>18.206794999999996</v>
          </cell>
          <cell r="Y95">
            <v>18.206794999999996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4.5039999999999996</v>
          </cell>
          <cell r="W97">
            <v>0</v>
          </cell>
          <cell r="X97">
            <v>2.1320000000000006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0.47099999999999997</v>
          </cell>
          <cell r="F98">
            <v>0.47099999999999997</v>
          </cell>
          <cell r="G98">
            <v>0.47099999999999997</v>
          </cell>
          <cell r="H98">
            <v>0.47099999999999997</v>
          </cell>
          <cell r="I98">
            <v>0.47099999999999997</v>
          </cell>
          <cell r="J98">
            <v>0.47099999999999997</v>
          </cell>
          <cell r="K98">
            <v>0.47099999999999997</v>
          </cell>
          <cell r="L98">
            <v>0.47099999999999997</v>
          </cell>
          <cell r="M98">
            <v>0.47099999999999997</v>
          </cell>
          <cell r="N98">
            <v>0.47099999999999997</v>
          </cell>
          <cell r="O98">
            <v>0.47099999999999997</v>
          </cell>
          <cell r="P98">
            <v>0.47099999999999997</v>
          </cell>
          <cell r="T98">
            <v>0</v>
          </cell>
          <cell r="U98">
            <v>5.6520000000000001</v>
          </cell>
          <cell r="V98">
            <v>2.8234499999999998</v>
          </cell>
          <cell r="W98">
            <v>0</v>
          </cell>
          <cell r="X98">
            <v>2.8285500000000003</v>
          </cell>
          <cell r="Y98">
            <v>5.6520000000000001</v>
          </cell>
        </row>
        <row r="99">
          <cell r="C99">
            <v>0</v>
          </cell>
          <cell r="E99">
            <v>39.990848205229867</v>
          </cell>
          <cell r="F99">
            <v>39.990848205229867</v>
          </cell>
          <cell r="G99">
            <v>41.090848205229868</v>
          </cell>
          <cell r="H99">
            <v>39.990848205229867</v>
          </cell>
          <cell r="I99">
            <v>39.990848205229867</v>
          </cell>
          <cell r="J99">
            <v>41.090848205229868</v>
          </cell>
          <cell r="K99">
            <v>40.643640968929873</v>
          </cell>
          <cell r="L99">
            <v>40.643640968929873</v>
          </cell>
          <cell r="M99">
            <v>41.743640968929874</v>
          </cell>
          <cell r="N99">
            <v>40.643640968929873</v>
          </cell>
          <cell r="O99">
            <v>41.743640968929874</v>
          </cell>
          <cell r="P99">
            <v>41.743640968929874</v>
          </cell>
          <cell r="R99">
            <v>0</v>
          </cell>
          <cell r="S99">
            <v>0</v>
          </cell>
          <cell r="T99">
            <v>0</v>
          </cell>
          <cell r="U99">
            <v>489.30693504495855</v>
          </cell>
          <cell r="V99">
            <v>207.39718999999997</v>
          </cell>
          <cell r="W99">
            <v>0</v>
          </cell>
          <cell r="X99">
            <v>281.90974504495858</v>
          </cell>
          <cell r="Y99">
            <v>489.30693504495855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6.6890000000000001</v>
          </cell>
          <cell r="W102">
            <v>0</v>
          </cell>
          <cell r="X102">
            <v>8.9110000000000031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11.341833333333334</v>
          </cell>
          <cell r="W104">
            <v>0</v>
          </cell>
          <cell r="X104">
            <v>12.658166666666666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7.6019999999999985</v>
          </cell>
          <cell r="W105">
            <v>0</v>
          </cell>
          <cell r="X105">
            <v>4.3980000000000015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0.375</v>
          </cell>
          <cell r="W106">
            <v>0</v>
          </cell>
          <cell r="X106">
            <v>5.625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T108">
            <v>0</v>
          </cell>
          <cell r="U108">
            <v>3.6</v>
          </cell>
          <cell r="V108">
            <v>4.4026350000000001</v>
          </cell>
          <cell r="W108">
            <v>0</v>
          </cell>
          <cell r="X108">
            <v>-0.80263500000000088</v>
          </cell>
          <cell r="Y108">
            <v>3.6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5.2228800000000009</v>
          </cell>
          <cell r="F111">
            <v>5.2228800000000009</v>
          </cell>
          <cell r="G111">
            <v>5.0544000000000002</v>
          </cell>
          <cell r="H111">
            <v>5.2228800000000009</v>
          </cell>
          <cell r="I111">
            <v>5.0544000000000002</v>
          </cell>
          <cell r="J111">
            <v>5.2228800000000009</v>
          </cell>
          <cell r="K111">
            <v>5.2228800000000009</v>
          </cell>
          <cell r="L111">
            <v>7.2174399999999999</v>
          </cell>
          <cell r="M111">
            <v>5.2228800000000009</v>
          </cell>
          <cell r="N111">
            <v>5.0544000000000002</v>
          </cell>
          <cell r="O111">
            <v>5.2228800000000009</v>
          </cell>
          <cell r="P111">
            <v>5.0544000000000002</v>
          </cell>
          <cell r="T111">
            <v>0</v>
          </cell>
          <cell r="U111">
            <v>63.995200000000011</v>
          </cell>
          <cell r="V111">
            <v>35.171999999999997</v>
          </cell>
          <cell r="W111">
            <v>0</v>
          </cell>
          <cell r="X111">
            <v>28.823200000000014</v>
          </cell>
          <cell r="Y111">
            <v>63.995200000000011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26.081</v>
          </cell>
          <cell r="W112">
            <v>0</v>
          </cell>
          <cell r="X112">
            <v>21.919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9.2729999999999997</v>
          </cell>
          <cell r="W113">
            <v>0</v>
          </cell>
          <cell r="X113">
            <v>-2.0730000000000013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</v>
          </cell>
          <cell r="W114">
            <v>0</v>
          </cell>
          <cell r="X114">
            <v>-0.22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0.5</v>
          </cell>
          <cell r="K115">
            <v>0.5</v>
          </cell>
          <cell r="L115">
            <v>0.5</v>
          </cell>
          <cell r="M115">
            <v>0.5</v>
          </cell>
          <cell r="N115">
            <v>0.5</v>
          </cell>
          <cell r="O115">
            <v>0.5</v>
          </cell>
          <cell r="P115">
            <v>0.5</v>
          </cell>
          <cell r="T115">
            <v>0</v>
          </cell>
          <cell r="U115">
            <v>6</v>
          </cell>
          <cell r="V115">
            <v>6.5140000000000011</v>
          </cell>
          <cell r="W115">
            <v>0</v>
          </cell>
          <cell r="X115">
            <v>-0.51400000000000112</v>
          </cell>
          <cell r="Y115">
            <v>6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0.2</v>
          </cell>
          <cell r="F117">
            <v>0.2</v>
          </cell>
          <cell r="G117">
            <v>0.2</v>
          </cell>
          <cell r="H117">
            <v>0.2</v>
          </cell>
          <cell r="I117">
            <v>0.2</v>
          </cell>
          <cell r="J117">
            <v>0.2</v>
          </cell>
          <cell r="K117">
            <v>0.2</v>
          </cell>
          <cell r="L117">
            <v>0.2</v>
          </cell>
          <cell r="M117">
            <v>0.2</v>
          </cell>
          <cell r="N117">
            <v>0.2</v>
          </cell>
          <cell r="O117">
            <v>0.2</v>
          </cell>
          <cell r="P117">
            <v>0.2</v>
          </cell>
          <cell r="T117">
            <v>0</v>
          </cell>
          <cell r="U117">
            <v>2.4</v>
          </cell>
          <cell r="V117">
            <v>2.81</v>
          </cell>
          <cell r="W117">
            <v>0</v>
          </cell>
          <cell r="X117">
            <v>-0.41</v>
          </cell>
          <cell r="Y117">
            <v>2.4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0.52490848205229867</v>
          </cell>
          <cell r="F119">
            <v>0.52490848205229867</v>
          </cell>
          <cell r="G119">
            <v>0.53590848205229868</v>
          </cell>
          <cell r="H119">
            <v>0.52490848205229867</v>
          </cell>
          <cell r="I119">
            <v>0.52490848205229867</v>
          </cell>
          <cell r="J119">
            <v>0.53590848205229868</v>
          </cell>
          <cell r="K119">
            <v>0.53143640968929895</v>
          </cell>
          <cell r="L119">
            <v>0.53143640968929895</v>
          </cell>
          <cell r="M119">
            <v>0.54243640968929885</v>
          </cell>
          <cell r="N119">
            <v>0.53143640968929895</v>
          </cell>
          <cell r="O119">
            <v>0.54243640968929885</v>
          </cell>
          <cell r="P119">
            <v>0.54243640968929885</v>
          </cell>
          <cell r="T119">
            <v>0</v>
          </cell>
          <cell r="U119">
            <v>6.3930693504495846</v>
          </cell>
          <cell r="V119">
            <v>3.6731748</v>
          </cell>
          <cell r="W119">
            <v>0</v>
          </cell>
          <cell r="X119">
            <v>2.7198945504495846</v>
          </cell>
          <cell r="Y119">
            <v>6.3930693504495846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7.8</v>
          </cell>
          <cell r="W120">
            <v>0</v>
          </cell>
          <cell r="X120">
            <v>7.8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2.8620000000000001</v>
          </cell>
          <cell r="W124">
            <v>0</v>
          </cell>
          <cell r="X124">
            <v>0.7379999999999991</v>
          </cell>
          <cell r="Y124">
            <v>3.6</v>
          </cell>
        </row>
        <row r="125">
          <cell r="C125">
            <v>0</v>
          </cell>
          <cell r="E125">
            <v>17.947788482052299</v>
          </cell>
          <cell r="F125">
            <v>17.947788482052299</v>
          </cell>
          <cell r="G125">
            <v>17.790308482052296</v>
          </cell>
          <cell r="H125">
            <v>17.947788482052299</v>
          </cell>
          <cell r="I125">
            <v>17.779308482052297</v>
          </cell>
          <cell r="J125">
            <v>17.958788482052299</v>
          </cell>
          <cell r="K125">
            <v>17.954316409689302</v>
          </cell>
          <cell r="L125">
            <v>19.948876409689298</v>
          </cell>
          <cell r="M125">
            <v>17.965316409689301</v>
          </cell>
          <cell r="N125">
            <v>17.785836409689299</v>
          </cell>
          <cell r="O125">
            <v>17.965316409689301</v>
          </cell>
          <cell r="P125">
            <v>17.796836409689298</v>
          </cell>
          <cell r="R125">
            <v>0</v>
          </cell>
          <cell r="S125">
            <v>0</v>
          </cell>
          <cell r="T125">
            <v>0</v>
          </cell>
          <cell r="U125">
            <v>216.78826935044958</v>
          </cell>
          <cell r="V125">
            <v>127.21564313333332</v>
          </cell>
          <cell r="W125">
            <v>0</v>
          </cell>
          <cell r="X125">
            <v>89.572626217116266</v>
          </cell>
          <cell r="Y125">
            <v>216.78826935044958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7" refreshError="1">
        <row r="11">
          <cell r="A11">
            <v>1</v>
          </cell>
          <cell r="B11" t="str">
            <v>Net Film Revenue</v>
          </cell>
          <cell r="E11">
            <v>591.6</v>
          </cell>
          <cell r="F11">
            <v>612</v>
          </cell>
          <cell r="G11">
            <v>816</v>
          </cell>
          <cell r="H11">
            <v>612</v>
          </cell>
          <cell r="I11">
            <v>652.79999999999995</v>
          </cell>
          <cell r="J11">
            <v>884</v>
          </cell>
          <cell r="K11">
            <v>612</v>
          </cell>
          <cell r="L11">
            <v>646</v>
          </cell>
          <cell r="M11">
            <v>802.4</v>
          </cell>
          <cell r="N11">
            <v>612</v>
          </cell>
          <cell r="O11">
            <v>816</v>
          </cell>
          <cell r="P11">
            <v>720.8</v>
          </cell>
          <cell r="Q11">
            <v>0</v>
          </cell>
          <cell r="T11">
            <v>0</v>
          </cell>
          <cell r="U11">
            <v>8377.6</v>
          </cell>
          <cell r="V11">
            <v>4429.0610000000006</v>
          </cell>
          <cell r="W11">
            <v>0</v>
          </cell>
          <cell r="X11">
            <v>3948.5389999999979</v>
          </cell>
          <cell r="Y11">
            <v>8377.6</v>
          </cell>
        </row>
        <row r="12">
          <cell r="A12">
            <v>2</v>
          </cell>
          <cell r="B12" t="str">
            <v>Concession Sales</v>
          </cell>
          <cell r="E12">
            <v>104.4</v>
          </cell>
          <cell r="F12">
            <v>108</v>
          </cell>
          <cell r="G12">
            <v>144</v>
          </cell>
          <cell r="H12">
            <v>108</v>
          </cell>
          <cell r="I12">
            <v>115.2</v>
          </cell>
          <cell r="J12">
            <v>156</v>
          </cell>
          <cell r="K12">
            <v>108</v>
          </cell>
          <cell r="L12">
            <v>114</v>
          </cell>
          <cell r="M12">
            <v>141.6</v>
          </cell>
          <cell r="N12">
            <v>108</v>
          </cell>
          <cell r="O12">
            <v>144</v>
          </cell>
          <cell r="P12">
            <v>127.2</v>
          </cell>
          <cell r="T12">
            <v>0</v>
          </cell>
          <cell r="U12">
            <v>1478.4</v>
          </cell>
          <cell r="V12">
            <v>783.50800000000004</v>
          </cell>
          <cell r="W12">
            <v>0</v>
          </cell>
          <cell r="X12">
            <v>694.89199999999983</v>
          </cell>
          <cell r="Y12">
            <v>1478.4</v>
          </cell>
        </row>
        <row r="13">
          <cell r="A13">
            <v>3</v>
          </cell>
          <cell r="B13" t="str">
            <v>Rental Income</v>
          </cell>
          <cell r="E13">
            <v>33.837000000000003</v>
          </cell>
          <cell r="F13">
            <v>33.837000000000003</v>
          </cell>
          <cell r="G13">
            <v>33.837000000000003</v>
          </cell>
          <cell r="H13">
            <v>33.837000000000003</v>
          </cell>
          <cell r="I13">
            <v>33.837000000000003</v>
          </cell>
          <cell r="J13">
            <v>33.837000000000003</v>
          </cell>
          <cell r="K13">
            <v>33.837000000000003</v>
          </cell>
          <cell r="L13">
            <v>33.837000000000003</v>
          </cell>
          <cell r="M13">
            <v>33.837000000000003</v>
          </cell>
          <cell r="N13">
            <v>33.837000000000003</v>
          </cell>
          <cell r="O13">
            <v>33.837000000000003</v>
          </cell>
          <cell r="P13">
            <v>33.837000000000003</v>
          </cell>
          <cell r="T13">
            <v>0</v>
          </cell>
          <cell r="U13">
            <v>406.04399999999993</v>
          </cell>
          <cell r="V13">
            <v>147</v>
          </cell>
          <cell r="W13">
            <v>0</v>
          </cell>
          <cell r="X13">
            <v>259.04399999999993</v>
          </cell>
          <cell r="Y13">
            <v>406.04399999999993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32.5</v>
          </cell>
          <cell r="F15">
            <v>32.5</v>
          </cell>
          <cell r="G15">
            <v>32.5</v>
          </cell>
          <cell r="H15">
            <v>32.5</v>
          </cell>
          <cell r="I15">
            <v>32.5</v>
          </cell>
          <cell r="J15">
            <v>32.5</v>
          </cell>
          <cell r="K15">
            <v>32.5</v>
          </cell>
          <cell r="L15">
            <v>32.5</v>
          </cell>
          <cell r="M15">
            <v>32.5</v>
          </cell>
          <cell r="N15">
            <v>32.5</v>
          </cell>
          <cell r="O15">
            <v>32.5</v>
          </cell>
          <cell r="P15">
            <v>32.5</v>
          </cell>
          <cell r="T15">
            <v>0</v>
          </cell>
          <cell r="U15">
            <v>390</v>
          </cell>
          <cell r="V15">
            <v>302.70999999999998</v>
          </cell>
          <cell r="W15">
            <v>0</v>
          </cell>
          <cell r="X15">
            <v>87.29</v>
          </cell>
          <cell r="Y15">
            <v>390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9.8899583333333325</v>
          </cell>
          <cell r="F16">
            <v>9.8899583333333325</v>
          </cell>
          <cell r="G16">
            <v>9.8899583333333325</v>
          </cell>
          <cell r="H16">
            <v>9.8899583333333325</v>
          </cell>
          <cell r="I16">
            <v>9.8899583333333325</v>
          </cell>
          <cell r="J16">
            <v>9.8899583333333325</v>
          </cell>
          <cell r="K16">
            <v>9.8899583333333325</v>
          </cell>
          <cell r="L16">
            <v>9.8899583333333325</v>
          </cell>
          <cell r="M16">
            <v>9.8899583333333325</v>
          </cell>
          <cell r="N16">
            <v>9.8899583333333325</v>
          </cell>
          <cell r="O16">
            <v>9.8899583333333325</v>
          </cell>
          <cell r="P16">
            <v>9.8899583333333325</v>
          </cell>
          <cell r="R16">
            <v>0</v>
          </cell>
          <cell r="S16">
            <v>0</v>
          </cell>
          <cell r="T16">
            <v>0</v>
          </cell>
          <cell r="U16">
            <v>118.67950000000002</v>
          </cell>
          <cell r="V16">
            <v>77.488249999999994</v>
          </cell>
          <cell r="W16">
            <v>0</v>
          </cell>
          <cell r="X16">
            <v>41.191249999999997</v>
          </cell>
          <cell r="Y16">
            <v>118.67950000000002</v>
          </cell>
        </row>
        <row r="17">
          <cell r="B17" t="str">
            <v>TOTAL REVENUE</v>
          </cell>
          <cell r="C17">
            <v>0</v>
          </cell>
          <cell r="E17">
            <v>772.2269583333333</v>
          </cell>
          <cell r="F17">
            <v>796.2269583333333</v>
          </cell>
          <cell r="G17">
            <v>1036.2269583333334</v>
          </cell>
          <cell r="H17">
            <v>796.2269583333333</v>
          </cell>
          <cell r="I17">
            <v>844.2269583333333</v>
          </cell>
          <cell r="J17">
            <v>1116.2269583333334</v>
          </cell>
          <cell r="K17">
            <v>796.2269583333333</v>
          </cell>
          <cell r="L17">
            <v>836.2269583333333</v>
          </cell>
          <cell r="M17">
            <v>1020.2269583333333</v>
          </cell>
          <cell r="N17">
            <v>796.2269583333333</v>
          </cell>
          <cell r="O17">
            <v>1036.2269583333334</v>
          </cell>
          <cell r="P17">
            <v>924.2269583333333</v>
          </cell>
          <cell r="R17">
            <v>0</v>
          </cell>
          <cell r="S17">
            <v>0</v>
          </cell>
          <cell r="T17">
            <v>0</v>
          </cell>
          <cell r="U17">
            <v>10770.7235</v>
          </cell>
          <cell r="V17">
            <v>5739.7672500000008</v>
          </cell>
          <cell r="W17">
            <v>0</v>
          </cell>
          <cell r="X17">
            <v>5030.9562499999993</v>
          </cell>
          <cell r="Y17">
            <v>10770.7235</v>
          </cell>
        </row>
        <row r="19">
          <cell r="A19">
            <v>7</v>
          </cell>
          <cell r="B19" t="str">
            <v>Film Hire</v>
          </cell>
          <cell r="E19">
            <v>275.09400000000005</v>
          </cell>
          <cell r="F19">
            <v>284.58</v>
          </cell>
          <cell r="G19">
            <v>379.44</v>
          </cell>
          <cell r="H19">
            <v>284.58</v>
          </cell>
          <cell r="I19">
            <v>303.55200000000002</v>
          </cell>
          <cell r="J19">
            <v>411.06</v>
          </cell>
          <cell r="K19">
            <v>284.58</v>
          </cell>
          <cell r="L19">
            <v>300.39</v>
          </cell>
          <cell r="M19">
            <v>373.11599999999999</v>
          </cell>
          <cell r="N19">
            <v>284.58</v>
          </cell>
          <cell r="O19">
            <v>379.44</v>
          </cell>
          <cell r="P19">
            <v>335.17199999999997</v>
          </cell>
          <cell r="U19">
            <v>3895.5839999999998</v>
          </cell>
          <cell r="V19">
            <v>2049.6968000000002</v>
          </cell>
          <cell r="W19">
            <v>0</v>
          </cell>
          <cell r="X19">
            <v>1845.8871999999997</v>
          </cell>
          <cell r="Y19">
            <v>3895.5839999999998</v>
          </cell>
        </row>
        <row r="20">
          <cell r="A20">
            <v>8</v>
          </cell>
          <cell r="B20" t="str">
            <v>Concession Cost</v>
          </cell>
          <cell r="E20">
            <v>24.012</v>
          </cell>
          <cell r="F20">
            <v>24.84</v>
          </cell>
          <cell r="G20">
            <v>33.119999999999997</v>
          </cell>
          <cell r="H20">
            <v>24.84</v>
          </cell>
          <cell r="I20">
            <v>26.495999999999999</v>
          </cell>
          <cell r="J20">
            <v>35.880000000000003</v>
          </cell>
          <cell r="K20">
            <v>24.84</v>
          </cell>
          <cell r="L20">
            <v>26.22</v>
          </cell>
          <cell r="M20">
            <v>32.567999999999998</v>
          </cell>
          <cell r="N20">
            <v>24.84</v>
          </cell>
          <cell r="O20">
            <v>33.119999999999997</v>
          </cell>
          <cell r="P20">
            <v>29.256</v>
          </cell>
          <cell r="T20">
            <v>0</v>
          </cell>
          <cell r="U20">
            <v>340.03200000000004</v>
          </cell>
          <cell r="V20">
            <v>148.9058</v>
          </cell>
          <cell r="W20">
            <v>0</v>
          </cell>
          <cell r="X20">
            <v>191.12620000000004</v>
          </cell>
          <cell r="Y20">
            <v>340.03200000000004</v>
          </cell>
        </row>
        <row r="21">
          <cell r="A21">
            <v>9</v>
          </cell>
          <cell r="B21" t="str">
            <v>Less Concession Rebates</v>
          </cell>
          <cell r="E21">
            <v>-2.61</v>
          </cell>
          <cell r="F21">
            <v>-2.7</v>
          </cell>
          <cell r="G21">
            <v>-3.6</v>
          </cell>
          <cell r="H21">
            <v>-2.7</v>
          </cell>
          <cell r="I21">
            <v>-2.88</v>
          </cell>
          <cell r="J21">
            <v>-3.9</v>
          </cell>
          <cell r="K21">
            <v>-2.7</v>
          </cell>
          <cell r="L21">
            <v>-2.85</v>
          </cell>
          <cell r="M21">
            <v>-3.54</v>
          </cell>
          <cell r="N21">
            <v>-2.7</v>
          </cell>
          <cell r="O21">
            <v>-3.6</v>
          </cell>
          <cell r="P21">
            <v>-3.18</v>
          </cell>
          <cell r="U21">
            <v>-36.96</v>
          </cell>
          <cell r="V21">
            <v>-23.1</v>
          </cell>
          <cell r="W21">
            <v>0</v>
          </cell>
          <cell r="X21">
            <v>-13.86</v>
          </cell>
          <cell r="Y21">
            <v>-36.96</v>
          </cell>
        </row>
        <row r="22">
          <cell r="A22">
            <v>10</v>
          </cell>
          <cell r="B22" t="str">
            <v>Advertising Cost</v>
          </cell>
          <cell r="E22">
            <v>13.6068</v>
          </cell>
          <cell r="F22">
            <v>14.076000000000001</v>
          </cell>
          <cell r="G22">
            <v>18.768000000000001</v>
          </cell>
          <cell r="H22">
            <v>14.076000000000001</v>
          </cell>
          <cell r="I22">
            <v>15.014399999999998</v>
          </cell>
          <cell r="J22">
            <v>20.332000000000001</v>
          </cell>
          <cell r="K22">
            <v>14.076000000000001</v>
          </cell>
          <cell r="L22">
            <v>14.858000000000001</v>
          </cell>
          <cell r="M22">
            <v>18.455199999999998</v>
          </cell>
          <cell r="N22">
            <v>14.076000000000001</v>
          </cell>
          <cell r="O22">
            <v>18.768000000000001</v>
          </cell>
          <cell r="P22">
            <v>16.578399999999998</v>
          </cell>
          <cell r="T22">
            <v>0</v>
          </cell>
          <cell r="U22">
            <v>192.68479999999997</v>
          </cell>
          <cell r="V22">
            <v>95.008440000000007</v>
          </cell>
          <cell r="W22">
            <v>0</v>
          </cell>
          <cell r="X22">
            <v>97.67635999999996</v>
          </cell>
          <cell r="Y22">
            <v>192.68479999999997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1.1832</v>
          </cell>
          <cell r="F23">
            <v>1.224</v>
          </cell>
          <cell r="G23">
            <v>1.6320000000000001</v>
          </cell>
          <cell r="H23">
            <v>1.224</v>
          </cell>
          <cell r="I23">
            <v>1.3055999999999999</v>
          </cell>
          <cell r="J23">
            <v>1.768</v>
          </cell>
          <cell r="K23">
            <v>1.224</v>
          </cell>
          <cell r="L23">
            <v>1.292</v>
          </cell>
          <cell r="M23">
            <v>1.6048</v>
          </cell>
          <cell r="N23">
            <v>1.224</v>
          </cell>
          <cell r="O23">
            <v>1.6320000000000001</v>
          </cell>
          <cell r="P23">
            <v>1.4416</v>
          </cell>
          <cell r="R23">
            <v>0</v>
          </cell>
          <cell r="S23">
            <v>0</v>
          </cell>
          <cell r="T23">
            <v>0</v>
          </cell>
          <cell r="U23">
            <v>16.755199999999999</v>
          </cell>
          <cell r="V23">
            <v>8.8581220000000016</v>
          </cell>
          <cell r="W23">
            <v>0</v>
          </cell>
          <cell r="X23">
            <v>7.8970779999999969</v>
          </cell>
          <cell r="Y23">
            <v>16.755199999999999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43.479529129827576</v>
          </cell>
          <cell r="F24">
            <v>43.479529129827576</v>
          </cell>
          <cell r="G24">
            <v>44.579529129827577</v>
          </cell>
          <cell r="H24">
            <v>43.479529129827576</v>
          </cell>
          <cell r="I24">
            <v>43.479529129827576</v>
          </cell>
          <cell r="J24">
            <v>44.579529129827577</v>
          </cell>
          <cell r="K24">
            <v>44.280345677127578</v>
          </cell>
          <cell r="L24">
            <v>44.280345677127578</v>
          </cell>
          <cell r="M24">
            <v>45.380345677127579</v>
          </cell>
          <cell r="N24">
            <v>44.280345677127578</v>
          </cell>
          <cell r="O24">
            <v>45.380345677127579</v>
          </cell>
          <cell r="P24">
            <v>45.380345677127579</v>
          </cell>
          <cell r="R24">
            <v>0</v>
          </cell>
          <cell r="S24">
            <v>0</v>
          </cell>
          <cell r="T24">
            <v>0</v>
          </cell>
          <cell r="U24">
            <v>532.05924884173089</v>
          </cell>
          <cell r="V24">
            <v>307.03711833333341</v>
          </cell>
          <cell r="W24">
            <v>0</v>
          </cell>
          <cell r="X24">
            <v>225.02213050839748</v>
          </cell>
          <cell r="Y24">
            <v>532.05924884173089</v>
          </cell>
        </row>
        <row r="25">
          <cell r="B25" t="str">
            <v>TOTAL COST</v>
          </cell>
          <cell r="C25">
            <v>0</v>
          </cell>
          <cell r="E25">
            <v>354.76552912982766</v>
          </cell>
          <cell r="F25">
            <v>365.49952912982764</v>
          </cell>
          <cell r="G25">
            <v>473.93952912982752</v>
          </cell>
          <cell r="H25">
            <v>365.49952912982764</v>
          </cell>
          <cell r="I25">
            <v>386.96752912982765</v>
          </cell>
          <cell r="J25">
            <v>509.71952912982755</v>
          </cell>
          <cell r="K25">
            <v>366.30034567712761</v>
          </cell>
          <cell r="L25">
            <v>384.1903456771276</v>
          </cell>
          <cell r="M25">
            <v>467.58434567712754</v>
          </cell>
          <cell r="N25">
            <v>366.30034567712761</v>
          </cell>
          <cell r="O25">
            <v>474.74034567712755</v>
          </cell>
          <cell r="P25">
            <v>424.64834567712757</v>
          </cell>
          <cell r="R25">
            <v>0</v>
          </cell>
          <cell r="S25">
            <v>0</v>
          </cell>
          <cell r="T25">
            <v>0</v>
          </cell>
          <cell r="U25">
            <v>4940.1552488417301</v>
          </cell>
          <cell r="V25">
            <v>2586.4062803333336</v>
          </cell>
          <cell r="W25">
            <v>0</v>
          </cell>
          <cell r="X25">
            <v>2353.7489685083965</v>
          </cell>
          <cell r="Y25">
            <v>4940.1552488417301</v>
          </cell>
        </row>
        <row r="27">
          <cell r="B27" t="str">
            <v>GROSS MARGIN</v>
          </cell>
          <cell r="C27">
            <v>0</v>
          </cell>
          <cell r="E27">
            <v>417.46142920350565</v>
          </cell>
          <cell r="F27">
            <v>430.72742920350566</v>
          </cell>
          <cell r="G27">
            <v>562.28742920350589</v>
          </cell>
          <cell r="H27">
            <v>430.72742920350566</v>
          </cell>
          <cell r="I27">
            <v>457.25942920350565</v>
          </cell>
          <cell r="J27">
            <v>606.50742920350581</v>
          </cell>
          <cell r="K27">
            <v>429.92661265620569</v>
          </cell>
          <cell r="L27">
            <v>452.0366126562057</v>
          </cell>
          <cell r="M27">
            <v>552.64261265620576</v>
          </cell>
          <cell r="N27">
            <v>429.92661265620569</v>
          </cell>
          <cell r="O27">
            <v>561.48661265620581</v>
          </cell>
          <cell r="P27">
            <v>499.57861265620573</v>
          </cell>
          <cell r="R27">
            <v>0</v>
          </cell>
          <cell r="S27">
            <v>0</v>
          </cell>
          <cell r="T27">
            <v>0</v>
          </cell>
          <cell r="U27">
            <v>5830.56825115827</v>
          </cell>
          <cell r="V27">
            <v>3153.3609696666672</v>
          </cell>
          <cell r="W27">
            <v>0</v>
          </cell>
          <cell r="X27">
            <v>2677.2072814916028</v>
          </cell>
          <cell r="Y27">
            <v>5830.56825115827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139.23310000000001</v>
          </cell>
          <cell r="F29">
            <v>139.23310000000001</v>
          </cell>
          <cell r="G29">
            <v>139.23310000000001</v>
          </cell>
          <cell r="H29">
            <v>139.23310000000001</v>
          </cell>
          <cell r="I29">
            <v>139.23310000000001</v>
          </cell>
          <cell r="J29">
            <v>139.23310000000001</v>
          </cell>
          <cell r="K29">
            <v>139.23310000000001</v>
          </cell>
          <cell r="L29">
            <v>139.23310000000001</v>
          </cell>
          <cell r="M29">
            <v>139.23310000000001</v>
          </cell>
          <cell r="N29">
            <v>139.23310000000001</v>
          </cell>
          <cell r="O29">
            <v>139.23310000000001</v>
          </cell>
          <cell r="P29">
            <v>139.23310000000001</v>
          </cell>
          <cell r="T29">
            <v>0</v>
          </cell>
          <cell r="U29">
            <v>1670.7971999999997</v>
          </cell>
          <cell r="V29">
            <v>726.56246428571433</v>
          </cell>
          <cell r="W29">
            <v>0</v>
          </cell>
          <cell r="X29">
            <v>944.23473571428542</v>
          </cell>
          <cell r="Y29">
            <v>1670.7971999999997</v>
          </cell>
        </row>
        <row r="30">
          <cell r="A30">
            <v>14</v>
          </cell>
          <cell r="B30" t="str">
            <v>Light, Heat and Power</v>
          </cell>
          <cell r="E30">
            <v>19</v>
          </cell>
          <cell r="F30">
            <v>19</v>
          </cell>
          <cell r="G30">
            <v>19</v>
          </cell>
          <cell r="H30">
            <v>19</v>
          </cell>
          <cell r="I30">
            <v>19</v>
          </cell>
          <cell r="J30">
            <v>19</v>
          </cell>
          <cell r="K30">
            <v>19</v>
          </cell>
          <cell r="L30">
            <v>19</v>
          </cell>
          <cell r="M30">
            <v>19</v>
          </cell>
          <cell r="N30">
            <v>19</v>
          </cell>
          <cell r="O30">
            <v>19</v>
          </cell>
          <cell r="P30">
            <v>19</v>
          </cell>
          <cell r="Q30">
            <v>0</v>
          </cell>
          <cell r="R30">
            <v>19</v>
          </cell>
          <cell r="S30">
            <v>19</v>
          </cell>
          <cell r="T30">
            <v>19</v>
          </cell>
          <cell r="U30">
            <v>228</v>
          </cell>
          <cell r="V30">
            <v>123.25</v>
          </cell>
          <cell r="W30">
            <v>0</v>
          </cell>
          <cell r="X30">
            <v>104.75</v>
          </cell>
          <cell r="Y30">
            <v>228</v>
          </cell>
        </row>
        <row r="31">
          <cell r="A31">
            <v>15</v>
          </cell>
          <cell r="B31" t="str">
            <v>Repair &amp; Maintenance</v>
          </cell>
          <cell r="E31">
            <v>10.95</v>
          </cell>
          <cell r="F31">
            <v>35.950000000000003</v>
          </cell>
          <cell r="G31">
            <v>10.95</v>
          </cell>
          <cell r="H31">
            <v>15.95</v>
          </cell>
          <cell r="I31">
            <v>10.95</v>
          </cell>
          <cell r="J31">
            <v>12.255000000000001</v>
          </cell>
          <cell r="K31">
            <v>12.255000000000001</v>
          </cell>
          <cell r="L31">
            <v>12.255000000000001</v>
          </cell>
          <cell r="M31">
            <v>12.255000000000001</v>
          </cell>
          <cell r="N31">
            <v>12.255000000000001</v>
          </cell>
          <cell r="O31">
            <v>12.255000000000001</v>
          </cell>
          <cell r="P31">
            <v>12.255000000000001</v>
          </cell>
          <cell r="Q31">
            <v>0</v>
          </cell>
          <cell r="R31">
            <v>10.95</v>
          </cell>
          <cell r="S31">
            <v>10.95</v>
          </cell>
          <cell r="T31">
            <v>10.95</v>
          </cell>
          <cell r="U31">
            <v>170.535</v>
          </cell>
          <cell r="V31">
            <v>68.81216666666667</v>
          </cell>
          <cell r="W31">
            <v>0</v>
          </cell>
          <cell r="X31">
            <v>101.72283333333333</v>
          </cell>
          <cell r="Y31">
            <v>170.535</v>
          </cell>
        </row>
        <row r="32">
          <cell r="A32">
            <v>16</v>
          </cell>
          <cell r="B32" t="str">
            <v>Common Area Maintenance</v>
          </cell>
          <cell r="E32">
            <v>94.813320000000004</v>
          </cell>
          <cell r="F32">
            <v>94.813320000000004</v>
          </cell>
          <cell r="G32">
            <v>94.813320000000004</v>
          </cell>
          <cell r="H32">
            <v>94.813320000000004</v>
          </cell>
          <cell r="I32">
            <v>94.813320000000004</v>
          </cell>
          <cell r="J32">
            <v>94.813320000000004</v>
          </cell>
          <cell r="K32">
            <v>94.813320000000004</v>
          </cell>
          <cell r="L32">
            <v>94.813320000000004</v>
          </cell>
          <cell r="M32">
            <v>94.813320000000004</v>
          </cell>
          <cell r="N32">
            <v>94.813320000000004</v>
          </cell>
          <cell r="O32">
            <v>94.813320000000004</v>
          </cell>
          <cell r="P32">
            <v>94.813320000000004</v>
          </cell>
          <cell r="T32">
            <v>0</v>
          </cell>
          <cell r="U32">
            <v>1137.7598399999999</v>
          </cell>
          <cell r="V32">
            <v>430.04613000000006</v>
          </cell>
          <cell r="W32">
            <v>0</v>
          </cell>
          <cell r="X32">
            <v>707.71370999999988</v>
          </cell>
          <cell r="Y32">
            <v>1137.7598399999999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20.947795291298277</v>
          </cell>
          <cell r="F33">
            <v>20.947795291298277</v>
          </cell>
          <cell r="G33">
            <v>20.750795291298278</v>
          </cell>
          <cell r="H33">
            <v>20.947795291298277</v>
          </cell>
          <cell r="I33">
            <v>20.739795291298279</v>
          </cell>
          <cell r="J33">
            <v>20.958795291298276</v>
          </cell>
          <cell r="K33">
            <v>20.955803456771278</v>
          </cell>
          <cell r="L33">
            <v>22.831803456771279</v>
          </cell>
          <cell r="M33">
            <v>20.966803456771277</v>
          </cell>
          <cell r="N33">
            <v>20.74780345677128</v>
          </cell>
          <cell r="O33">
            <v>20.966803456771277</v>
          </cell>
          <cell r="P33">
            <v>20.758803456771279</v>
          </cell>
          <cell r="R33">
            <v>0</v>
          </cell>
          <cell r="S33">
            <v>0</v>
          </cell>
          <cell r="T33">
            <v>0</v>
          </cell>
          <cell r="U33">
            <v>252.52059248841735</v>
          </cell>
          <cell r="V33">
            <v>193.86437853333331</v>
          </cell>
          <cell r="W33">
            <v>0</v>
          </cell>
          <cell r="X33">
            <v>58.656213955084041</v>
          </cell>
          <cell r="Y33">
            <v>252.52059248841735</v>
          </cell>
        </row>
        <row r="35">
          <cell r="B35" t="str">
            <v>Total Overhead Expenses</v>
          </cell>
          <cell r="C35">
            <v>0</v>
          </cell>
          <cell r="E35">
            <v>284.94421529129829</v>
          </cell>
          <cell r="F35">
            <v>309.94421529129835</v>
          </cell>
          <cell r="G35">
            <v>284.74721529129829</v>
          </cell>
          <cell r="H35">
            <v>289.94421529129829</v>
          </cell>
          <cell r="I35">
            <v>284.73621529129827</v>
          </cell>
          <cell r="J35">
            <v>286.26021529129827</v>
          </cell>
          <cell r="K35">
            <v>286.25722345677127</v>
          </cell>
          <cell r="L35">
            <v>288.1332234567713</v>
          </cell>
          <cell r="M35">
            <v>286.2682234567713</v>
          </cell>
          <cell r="N35">
            <v>286.0492234567713</v>
          </cell>
          <cell r="O35">
            <v>286.2682234567713</v>
          </cell>
          <cell r="P35">
            <v>286.06022345677127</v>
          </cell>
          <cell r="R35">
            <v>10.95</v>
          </cell>
          <cell r="S35">
            <v>10.95</v>
          </cell>
          <cell r="T35">
            <v>0</v>
          </cell>
          <cell r="U35">
            <v>3459.6126324884181</v>
          </cell>
          <cell r="V35">
            <v>1542.5351394857144</v>
          </cell>
          <cell r="W35">
            <v>0</v>
          </cell>
          <cell r="X35">
            <v>1917.0774930027037</v>
          </cell>
          <cell r="Y35">
            <v>3459.6126324884181</v>
          </cell>
        </row>
        <row r="37">
          <cell r="B37" t="str">
            <v>E.B.I.T.D.</v>
          </cell>
          <cell r="C37">
            <v>0</v>
          </cell>
          <cell r="E37">
            <v>132.51721391220735</v>
          </cell>
          <cell r="F37">
            <v>120.78321391220732</v>
          </cell>
          <cell r="G37">
            <v>277.54021391220761</v>
          </cell>
          <cell r="H37">
            <v>140.78321391220737</v>
          </cell>
          <cell r="I37">
            <v>172.52321391220738</v>
          </cell>
          <cell r="J37">
            <v>320.24721391220754</v>
          </cell>
          <cell r="K37">
            <v>143.66938919943442</v>
          </cell>
          <cell r="L37">
            <v>163.9033891994344</v>
          </cell>
          <cell r="M37">
            <v>266.37438919943446</v>
          </cell>
          <cell r="N37">
            <v>143.87738919943439</v>
          </cell>
          <cell r="O37">
            <v>275.21838919943451</v>
          </cell>
          <cell r="P37">
            <v>213.51838919943447</v>
          </cell>
          <cell r="R37">
            <v>-10.95</v>
          </cell>
          <cell r="S37">
            <v>-10.95</v>
          </cell>
          <cell r="T37">
            <v>0</v>
          </cell>
          <cell r="U37">
            <v>2370.9556186698519</v>
          </cell>
          <cell r="V37">
            <v>1610.8258301809528</v>
          </cell>
          <cell r="W37">
            <v>0</v>
          </cell>
          <cell r="X37">
            <v>760.12978848889907</v>
          </cell>
          <cell r="Y37">
            <v>2370.9556186698519</v>
          </cell>
        </row>
        <row r="39">
          <cell r="A39">
            <v>18</v>
          </cell>
          <cell r="B39" t="str">
            <v>Depreciation</v>
          </cell>
          <cell r="E39">
            <v>58.149062499999999</v>
          </cell>
          <cell r="F39">
            <v>58.149062499999999</v>
          </cell>
          <cell r="G39">
            <v>58.149062499999999</v>
          </cell>
          <cell r="H39">
            <v>58.149062499999999</v>
          </cell>
          <cell r="I39">
            <v>58.149062499999999</v>
          </cell>
          <cell r="J39">
            <v>58.149062499999999</v>
          </cell>
          <cell r="K39">
            <v>58.149062499999999</v>
          </cell>
          <cell r="L39">
            <v>58.149062499999999</v>
          </cell>
          <cell r="M39">
            <v>58.149062499999999</v>
          </cell>
          <cell r="N39">
            <v>58.149062499999999</v>
          </cell>
          <cell r="O39">
            <v>58.149062499999999</v>
          </cell>
          <cell r="P39">
            <v>58.149062499999999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>
            <v>697.78875000000005</v>
          </cell>
          <cell r="V39">
            <v>400.42122392708336</v>
          </cell>
          <cell r="W39">
            <v>0</v>
          </cell>
          <cell r="X39">
            <v>297.36752607291669</v>
          </cell>
          <cell r="Y39">
            <v>697.78875000000005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0.44</v>
          </cell>
          <cell r="W40">
            <v>0</v>
          </cell>
          <cell r="X40">
            <v>-0.44</v>
          </cell>
          <cell r="Y40">
            <v>0</v>
          </cell>
        </row>
        <row r="41">
          <cell r="A41">
            <v>20</v>
          </cell>
          <cell r="B41" t="str">
            <v>External Interest</v>
          </cell>
          <cell r="T41">
            <v>0</v>
          </cell>
          <cell r="U41">
            <v>0</v>
          </cell>
          <cell r="V41">
            <v>123.2876712328767</v>
          </cell>
          <cell r="W41">
            <v>0</v>
          </cell>
          <cell r="X41">
            <v>-123.2876712328767</v>
          </cell>
          <cell r="Y41">
            <v>0</v>
          </cell>
        </row>
        <row r="42">
          <cell r="A42">
            <v>21</v>
          </cell>
          <cell r="B42" t="str">
            <v>Intercompany Interest Income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B44" t="str">
            <v>E.B.T.</v>
          </cell>
          <cell r="C44">
            <v>0</v>
          </cell>
          <cell r="E44">
            <v>74.368151412207354</v>
          </cell>
          <cell r="F44">
            <v>62.634151412207316</v>
          </cell>
          <cell r="G44">
            <v>219.39115141220759</v>
          </cell>
          <cell r="H44">
            <v>82.634151412207373</v>
          </cell>
          <cell r="I44">
            <v>114.37415141220738</v>
          </cell>
          <cell r="J44">
            <v>262.09815141220753</v>
          </cell>
          <cell r="K44">
            <v>85.52032669943442</v>
          </cell>
          <cell r="L44">
            <v>105.7543266994344</v>
          </cell>
          <cell r="M44">
            <v>208.22532669943445</v>
          </cell>
          <cell r="N44">
            <v>85.72832669943439</v>
          </cell>
          <cell r="O44">
            <v>217.0693266994345</v>
          </cell>
          <cell r="P44">
            <v>155.36932669943445</v>
          </cell>
          <cell r="Q44" t="e">
            <v>#VALUE!</v>
          </cell>
          <cell r="R44" t="e">
            <v>#REF!</v>
          </cell>
          <cell r="S44" t="e">
            <v>#REF!</v>
          </cell>
          <cell r="T44" t="e">
            <v>#REF!</v>
          </cell>
          <cell r="U44">
            <v>1673.1668686698517</v>
          </cell>
          <cell r="V44">
            <v>1086.6769350209929</v>
          </cell>
          <cell r="W44">
            <v>0</v>
          </cell>
          <cell r="X44">
            <v>586.48993364885882</v>
          </cell>
          <cell r="Y44">
            <v>1673.1668686698517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74.368151412207354</v>
          </cell>
          <cell r="F50">
            <v>62.634151412207316</v>
          </cell>
          <cell r="G50">
            <v>219.39115141220759</v>
          </cell>
          <cell r="H50">
            <v>82.634151412207373</v>
          </cell>
          <cell r="I50">
            <v>114.37415141220738</v>
          </cell>
          <cell r="J50">
            <v>262.09815141220753</v>
          </cell>
          <cell r="K50">
            <v>85.52032669943442</v>
          </cell>
          <cell r="L50">
            <v>105.7543266994344</v>
          </cell>
          <cell r="M50">
            <v>208.22532669943445</v>
          </cell>
          <cell r="N50">
            <v>85.72832669943439</v>
          </cell>
          <cell r="O50">
            <v>217.0693266994345</v>
          </cell>
          <cell r="P50">
            <v>155.36932669943445</v>
          </cell>
          <cell r="Q50" t="e">
            <v>#VALUE!</v>
          </cell>
          <cell r="R50" t="e">
            <v>#REF!</v>
          </cell>
          <cell r="S50" t="e">
            <v>#REF!</v>
          </cell>
          <cell r="T50" t="e">
            <v>#REF!</v>
          </cell>
          <cell r="U50">
            <v>1673.1668686698517</v>
          </cell>
          <cell r="V50">
            <v>1086.6769350209929</v>
          </cell>
          <cell r="W50">
            <v>0</v>
          </cell>
          <cell r="X50">
            <v>586.48993364885882</v>
          </cell>
          <cell r="Y50">
            <v>1673.1668686698517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28</v>
          </cell>
          <cell r="W53">
            <v>52</v>
          </cell>
          <cell r="X53">
            <v>24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85.26</v>
          </cell>
          <cell r="F54">
            <v>88.2</v>
          </cell>
          <cell r="G54">
            <v>117.6</v>
          </cell>
          <cell r="H54">
            <v>88.2</v>
          </cell>
          <cell r="I54">
            <v>94.08</v>
          </cell>
          <cell r="J54">
            <v>127.4</v>
          </cell>
          <cell r="K54">
            <v>88.2</v>
          </cell>
          <cell r="L54">
            <v>93.1</v>
          </cell>
          <cell r="M54">
            <v>115.64</v>
          </cell>
          <cell r="N54">
            <v>88.2</v>
          </cell>
          <cell r="O54">
            <v>117.6</v>
          </cell>
          <cell r="P54">
            <v>103.88</v>
          </cell>
          <cell r="T54">
            <v>0</v>
          </cell>
          <cell r="U54">
            <v>1207.3599999999999</v>
          </cell>
          <cell r="V54">
            <v>678</v>
          </cell>
          <cell r="W54">
            <v>0</v>
          </cell>
          <cell r="X54">
            <v>529.36</v>
          </cell>
          <cell r="Y54">
            <v>1207.3599999999999</v>
          </cell>
        </row>
        <row r="55">
          <cell r="A55">
            <v>28</v>
          </cell>
          <cell r="B55" t="str">
            <v>Admissions</v>
          </cell>
          <cell r="E55">
            <v>87</v>
          </cell>
          <cell r="F55">
            <v>90</v>
          </cell>
          <cell r="G55">
            <v>120</v>
          </cell>
          <cell r="H55">
            <v>90</v>
          </cell>
          <cell r="I55">
            <v>96</v>
          </cell>
          <cell r="J55">
            <v>130</v>
          </cell>
          <cell r="K55">
            <v>90</v>
          </cell>
          <cell r="L55">
            <v>95</v>
          </cell>
          <cell r="M55">
            <v>118</v>
          </cell>
          <cell r="N55">
            <v>90</v>
          </cell>
          <cell r="O55">
            <v>120</v>
          </cell>
          <cell r="P55">
            <v>106</v>
          </cell>
          <cell r="T55">
            <v>0</v>
          </cell>
          <cell r="U55">
            <v>1232</v>
          </cell>
          <cell r="V55">
            <v>678</v>
          </cell>
          <cell r="W55">
            <v>0</v>
          </cell>
          <cell r="X55">
            <v>554</v>
          </cell>
          <cell r="Y55">
            <v>1232</v>
          </cell>
        </row>
        <row r="56">
          <cell r="B56" t="str">
            <v>Utilisation Rate</v>
          </cell>
          <cell r="E56">
            <v>0.33065766669707197</v>
          </cell>
          <cell r="F56">
            <v>0.34205965520386755</v>
          </cell>
          <cell r="G56">
            <v>0.36486363221745871</v>
          </cell>
          <cell r="H56">
            <v>0.34205965520386755</v>
          </cell>
          <cell r="I56">
            <v>0.36486363221745871</v>
          </cell>
          <cell r="J56">
            <v>0.39526893490224696</v>
          </cell>
          <cell r="K56">
            <v>0.34205965520386755</v>
          </cell>
          <cell r="L56">
            <v>0.36106296938186022</v>
          </cell>
          <cell r="M56">
            <v>0.35878257168050109</v>
          </cell>
          <cell r="N56">
            <v>0.34205965520386755</v>
          </cell>
          <cell r="O56">
            <v>0.36486363221745871</v>
          </cell>
          <cell r="P56">
            <v>0.40287026057344399</v>
          </cell>
          <cell r="Q56">
            <v>0</v>
          </cell>
          <cell r="R56" t="e">
            <v>#DIV/0!</v>
          </cell>
          <cell r="S56" t="e">
            <v>#DIV/0!</v>
          </cell>
          <cell r="T56" t="e">
            <v>#DIV/0!</v>
          </cell>
          <cell r="U56">
            <v>0.36018589334287593</v>
          </cell>
          <cell r="V56">
            <v>0.36812134321940032</v>
          </cell>
          <cell r="W56" t="str">
            <v>N.A.</v>
          </cell>
          <cell r="X56">
            <v>-7.9354498765243919E-3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>
            <v>6.8</v>
          </cell>
          <cell r="F57">
            <v>6.8</v>
          </cell>
          <cell r="G57">
            <v>6.8</v>
          </cell>
          <cell r="H57">
            <v>6.8</v>
          </cell>
          <cell r="I57">
            <v>6.8</v>
          </cell>
          <cell r="J57">
            <v>6.8</v>
          </cell>
          <cell r="K57">
            <v>6.8</v>
          </cell>
          <cell r="L57">
            <v>6.8</v>
          </cell>
          <cell r="M57">
            <v>6.8</v>
          </cell>
          <cell r="N57">
            <v>6.8</v>
          </cell>
          <cell r="O57">
            <v>6.8</v>
          </cell>
          <cell r="P57">
            <v>6.8</v>
          </cell>
          <cell r="R57" t="str">
            <v>N.A.</v>
          </cell>
          <cell r="S57" t="str">
            <v>N.A.</v>
          </cell>
          <cell r="U57">
            <v>6.8</v>
          </cell>
          <cell r="V57">
            <v>6.5325383480825971</v>
          </cell>
          <cell r="W57" t="str">
            <v>N.A.</v>
          </cell>
          <cell r="X57">
            <v>0.26746165191740179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>
            <v>2.3E-2</v>
          </cell>
          <cell r="F58">
            <v>2.3E-2</v>
          </cell>
          <cell r="G58">
            <v>2.3E-2</v>
          </cell>
          <cell r="H58">
            <v>2.3E-2</v>
          </cell>
          <cell r="I58">
            <v>2.3E-2</v>
          </cell>
          <cell r="J58">
            <v>2.3E-2</v>
          </cell>
          <cell r="K58">
            <v>2.3E-2</v>
          </cell>
          <cell r="L58">
            <v>2.3E-2</v>
          </cell>
          <cell r="M58">
            <v>2.3E-2</v>
          </cell>
          <cell r="N58">
            <v>2.3E-2</v>
          </cell>
          <cell r="O58">
            <v>2.3E-2</v>
          </cell>
          <cell r="P58">
            <v>2.3E-2</v>
          </cell>
          <cell r="R58">
            <v>2.5999999999999999E-2</v>
          </cell>
          <cell r="S58">
            <v>2.5999999999999999E-2</v>
          </cell>
          <cell r="T58">
            <v>2.5999999999999999E-2</v>
          </cell>
          <cell r="U58">
            <v>2.3E-2</v>
          </cell>
          <cell r="V58">
            <v>2.1451147319939825E-2</v>
          </cell>
          <cell r="W58" t="str">
            <v>N.A.</v>
          </cell>
          <cell r="X58">
            <v>1.5488526800601747E-3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>
            <v>0.20499999999999999</v>
          </cell>
          <cell r="F59">
            <v>0.20499999999999999</v>
          </cell>
          <cell r="G59">
            <v>0.20499999999999999</v>
          </cell>
          <cell r="H59">
            <v>0.20499999999999999</v>
          </cell>
          <cell r="I59">
            <v>0.20499999999999999</v>
          </cell>
          <cell r="J59">
            <v>0.20499999999999999</v>
          </cell>
          <cell r="K59">
            <v>0.20499999999999999</v>
          </cell>
          <cell r="L59">
            <v>0.20499999999999999</v>
          </cell>
          <cell r="M59">
            <v>0.20499999999999999</v>
          </cell>
          <cell r="N59">
            <v>0.20499999999999999</v>
          </cell>
          <cell r="O59">
            <v>0.20499999999999999</v>
          </cell>
          <cell r="P59">
            <v>0.20499999999999999</v>
          </cell>
          <cell r="Q59">
            <v>0</v>
          </cell>
          <cell r="R59" t="str">
            <v>N.A.</v>
          </cell>
          <cell r="S59" t="str">
            <v>N.A.</v>
          </cell>
          <cell r="U59">
            <v>0.20499999999999999</v>
          </cell>
          <cell r="V59">
            <v>0.16056734583437565</v>
          </cell>
          <cell r="W59" t="str">
            <v>N.A.</v>
          </cell>
          <cell r="X59">
            <v>4.4432654165624419E-2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>
            <v>1.2</v>
          </cell>
          <cell r="F60">
            <v>1.2</v>
          </cell>
          <cell r="G60">
            <v>1.2</v>
          </cell>
          <cell r="H60">
            <v>1.2</v>
          </cell>
          <cell r="I60">
            <v>1.2</v>
          </cell>
          <cell r="J60">
            <v>1.2</v>
          </cell>
          <cell r="K60">
            <v>1.2</v>
          </cell>
          <cell r="L60">
            <v>1.2</v>
          </cell>
          <cell r="M60">
            <v>1.2</v>
          </cell>
          <cell r="N60">
            <v>1.2</v>
          </cell>
          <cell r="O60">
            <v>1.2</v>
          </cell>
          <cell r="P60">
            <v>1.2</v>
          </cell>
          <cell r="R60" t="str">
            <v>N.A.</v>
          </cell>
          <cell r="S60" t="str">
            <v>N.A.</v>
          </cell>
          <cell r="U60">
            <v>1.2</v>
          </cell>
          <cell r="V60">
            <v>1.1556165191740413</v>
          </cell>
          <cell r="W60" t="str">
            <v>N.A.</v>
          </cell>
          <cell r="X60">
            <v>4.4383480825958666E-2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>
            <v>0.46500000000000002</v>
          </cell>
          <cell r="F61">
            <v>0.46500000000000002</v>
          </cell>
          <cell r="G61">
            <v>0.46500000000000002</v>
          </cell>
          <cell r="H61">
            <v>0.46500000000000002</v>
          </cell>
          <cell r="I61">
            <v>0.46500000000000002</v>
          </cell>
          <cell r="J61">
            <v>0.46500000000000002</v>
          </cell>
          <cell r="K61">
            <v>0.46500000000000002</v>
          </cell>
          <cell r="L61">
            <v>0.46500000000000002</v>
          </cell>
          <cell r="M61">
            <v>0.46500000000000002</v>
          </cell>
          <cell r="N61">
            <v>0.46500000000000002</v>
          </cell>
          <cell r="O61">
            <v>0.46500000000000002</v>
          </cell>
          <cell r="P61">
            <v>0.46500000000000002</v>
          </cell>
          <cell r="R61" t="str">
            <v>N.A.</v>
          </cell>
          <cell r="S61" t="str">
            <v>N.A.</v>
          </cell>
          <cell r="U61">
            <v>0.46500000000000002</v>
          </cell>
          <cell r="V61">
            <v>0.46278360130962293</v>
          </cell>
          <cell r="W61" t="str">
            <v>N.A.</v>
          </cell>
          <cell r="X61">
            <v>2.2163986903771526E-3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>
            <v>7.3494809212014151E-2</v>
          </cell>
          <cell r="F62">
            <v>7.1044982238280346E-2</v>
          </cell>
          <cell r="G62">
            <v>5.4631775894396543E-2</v>
          </cell>
          <cell r="H62">
            <v>7.1044982238280346E-2</v>
          </cell>
          <cell r="I62">
            <v>6.6604670848387837E-2</v>
          </cell>
          <cell r="J62">
            <v>5.0429331594827577E-2</v>
          </cell>
          <cell r="K62">
            <v>7.2353506008378393E-2</v>
          </cell>
          <cell r="L62">
            <v>6.8545426744779536E-2</v>
          </cell>
          <cell r="M62">
            <v>5.6555764802003465E-2</v>
          </cell>
          <cell r="N62">
            <v>7.2353506008378393E-2</v>
          </cell>
          <cell r="O62">
            <v>5.5613168721970072E-2</v>
          </cell>
          <cell r="P62">
            <v>6.2958304213551031E-2</v>
          </cell>
          <cell r="Q62">
            <v>0</v>
          </cell>
          <cell r="R62" t="str">
            <v>N.A.</v>
          </cell>
          <cell r="S62" t="str">
            <v>N.A.</v>
          </cell>
          <cell r="T62" t="str">
            <v>N.A.</v>
          </cell>
          <cell r="U62">
            <v>6.3509746089778815E-2</v>
          </cell>
          <cell r="V62">
            <v>6.9323298625449808E-2</v>
          </cell>
          <cell r="W62" t="str">
            <v>N.A.</v>
          </cell>
          <cell r="X62">
            <v>-5.8135525356709933E-3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>
            <v>6.2470587830212032E-2</v>
          </cell>
          <cell r="F63">
            <v>6.03882349025383E-2</v>
          </cell>
          <cell r="G63">
            <v>4.6437009510237062E-2</v>
          </cell>
          <cell r="H63">
            <v>6.03882349025383E-2</v>
          </cell>
          <cell r="I63">
            <v>5.6613970221129656E-2</v>
          </cell>
          <cell r="J63">
            <v>4.2864931855603437E-2</v>
          </cell>
          <cell r="K63">
            <v>6.1500480107121634E-2</v>
          </cell>
          <cell r="L63">
            <v>5.8263612733062603E-2</v>
          </cell>
          <cell r="M63">
            <v>4.8072400081702944E-2</v>
          </cell>
          <cell r="N63">
            <v>6.1500480107121634E-2</v>
          </cell>
          <cell r="O63">
            <v>4.7271193413674563E-2</v>
          </cell>
          <cell r="P63">
            <v>5.3514558581518372E-2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>
            <v>5.3983284176311992E-2</v>
          </cell>
          <cell r="V63">
            <v>5.8903223791058376E-2</v>
          </cell>
          <cell r="W63" t="str">
            <v>N.A.</v>
          </cell>
          <cell r="X63">
            <v>-4.9199396147463839E-3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>
            <v>0.49976470264169626</v>
          </cell>
          <cell r="F64">
            <v>0.4831058792203064</v>
          </cell>
          <cell r="G64">
            <v>0.3714960760818965</v>
          </cell>
          <cell r="H64">
            <v>0.4831058792203064</v>
          </cell>
          <cell r="I64">
            <v>0.45291176176903725</v>
          </cell>
          <cell r="J64">
            <v>0.3429194548448275</v>
          </cell>
          <cell r="K64">
            <v>0.49200384085697307</v>
          </cell>
          <cell r="L64">
            <v>0.46610890186450082</v>
          </cell>
          <cell r="M64">
            <v>0.38457920065362355</v>
          </cell>
          <cell r="N64">
            <v>0.49200384085697307</v>
          </cell>
          <cell r="O64">
            <v>0.3781695473093965</v>
          </cell>
          <cell r="P64">
            <v>0.42811646865214698</v>
          </cell>
          <cell r="Q64">
            <v>0</v>
          </cell>
          <cell r="R64" t="e">
            <v>#DIV/0!</v>
          </cell>
          <cell r="S64" t="e">
            <v>#DIV/0!</v>
          </cell>
          <cell r="T64" t="e">
            <v>#DIV/0!</v>
          </cell>
          <cell r="U64">
            <v>0.43186627341049583</v>
          </cell>
          <cell r="V64">
            <v>0.45285710668633244</v>
          </cell>
          <cell r="W64" t="str">
            <v>N.A.</v>
          </cell>
          <cell r="X64">
            <v>-2.0990833275836618E-2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>
            <v>0.54059421870546454</v>
          </cell>
          <cell r="F65">
            <v>0.54096062020445368</v>
          </cell>
          <cell r="G65">
            <v>0.54262960896895462</v>
          </cell>
          <cell r="H65">
            <v>0.54096062020445368</v>
          </cell>
          <cell r="I65">
            <v>0.5416309260085983</v>
          </cell>
          <cell r="J65">
            <v>0.54335493752014141</v>
          </cell>
          <cell r="K65">
            <v>0.53995485603267002</v>
          </cell>
          <cell r="L65">
            <v>0.54056689772014832</v>
          </cell>
          <cell r="M65">
            <v>0.5416859534460996</v>
          </cell>
          <cell r="N65">
            <v>0.53995485603267002</v>
          </cell>
          <cell r="O65">
            <v>0.54185678932663595</v>
          </cell>
          <cell r="P65">
            <v>0.540536724396246</v>
          </cell>
          <cell r="Q65">
            <v>0</v>
          </cell>
          <cell r="R65" t="e">
            <v>#DIV/0!</v>
          </cell>
          <cell r="S65" t="e">
            <v>#DIV/0!</v>
          </cell>
          <cell r="T65" t="e">
            <v>#DIV/0!</v>
          </cell>
          <cell r="U65">
            <v>0.54133487422254134</v>
          </cell>
          <cell r="V65">
            <v>0.54938829961557534</v>
          </cell>
          <cell r="W65" t="str">
            <v>N.A.</v>
          </cell>
          <cell r="X65">
            <v>-8.0534253930339972E-3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>
            <v>2.712647501520676E-2</v>
          </cell>
          <cell r="F66">
            <v>2.6308824477817631E-2</v>
          </cell>
          <cell r="G66">
            <v>2.0025338198760859E-2</v>
          </cell>
          <cell r="H66">
            <v>2.6308824477817631E-2</v>
          </cell>
          <cell r="I66">
            <v>2.4566611012093988E-2</v>
          </cell>
          <cell r="J66">
            <v>1.8776463993122314E-2</v>
          </cell>
          <cell r="K66">
            <v>2.6318882119535467E-2</v>
          </cell>
          <cell r="L66">
            <v>2.7303357335282368E-2</v>
          </cell>
          <cell r="M66">
            <v>2.0551116872095931E-2</v>
          </cell>
          <cell r="N66">
            <v>2.605765007027732E-2</v>
          </cell>
          <cell r="O66">
            <v>2.023379462207224E-2</v>
          </cell>
          <cell r="P66">
            <v>2.2460720572580802E-2</v>
          </cell>
          <cell r="Q66">
            <v>0</v>
          </cell>
          <cell r="R66" t="str">
            <v>N.A.</v>
          </cell>
          <cell r="S66" t="str">
            <v>N.A.</v>
          </cell>
          <cell r="T66" t="str">
            <v>N.A.</v>
          </cell>
          <cell r="U66">
            <v>2.3445090990258672E-2</v>
          </cell>
          <cell r="V66">
            <v>3.3775651535928271E-2</v>
          </cell>
          <cell r="W66" t="str">
            <v>N.A.</v>
          </cell>
          <cell r="X66">
            <v>-1.0330560545669599E-2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>
            <v>0.17160397274683856</v>
          </cell>
          <cell r="F67">
            <v>0.15169445426092004</v>
          </cell>
          <cell r="G67">
            <v>0.26783728379215599</v>
          </cell>
          <cell r="H67">
            <v>0.17681292053574219</v>
          </cell>
          <cell r="I67">
            <v>0.20435643781478083</v>
          </cell>
          <cell r="J67">
            <v>0.28690152259928997</v>
          </cell>
          <cell r="K67">
            <v>0.18043773536651408</v>
          </cell>
          <cell r="L67">
            <v>0.19600347437507501</v>
          </cell>
          <cell r="M67">
            <v>0.26109326657530196</v>
          </cell>
          <cell r="N67">
            <v>0.18069896741577218</v>
          </cell>
          <cell r="O67">
            <v>0.26559663111071297</v>
          </cell>
          <cell r="P67">
            <v>0.23102376237160846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>
            <v>0.22012965226243639</v>
          </cell>
          <cell r="V67">
            <v>0.28064305746560586</v>
          </cell>
          <cell r="W67" t="str">
            <v>N.A.</v>
          </cell>
          <cell r="X67">
            <v>-6.0513405203169474E-2</v>
          </cell>
          <cell r="Y67" t="str">
            <v>N.A.</v>
          </cell>
        </row>
        <row r="68">
          <cell r="B68" t="str">
            <v>No of Concession Transactions</v>
          </cell>
          <cell r="E68">
            <v>20</v>
          </cell>
          <cell r="F68">
            <v>23</v>
          </cell>
          <cell r="G68">
            <v>25</v>
          </cell>
          <cell r="H68">
            <v>20</v>
          </cell>
          <cell r="I68">
            <v>21</v>
          </cell>
          <cell r="J68">
            <v>28</v>
          </cell>
          <cell r="K68">
            <v>22</v>
          </cell>
          <cell r="L68">
            <v>25</v>
          </cell>
          <cell r="M68">
            <v>28</v>
          </cell>
          <cell r="N68">
            <v>21.253</v>
          </cell>
          <cell r="O68">
            <v>30</v>
          </cell>
          <cell r="P68">
            <v>30</v>
          </cell>
          <cell r="Q68">
            <v>0</v>
          </cell>
          <cell r="R68">
            <v>20.744</v>
          </cell>
          <cell r="S68">
            <v>21.744</v>
          </cell>
          <cell r="T68">
            <v>22.744</v>
          </cell>
          <cell r="U68">
            <v>293.25299999999999</v>
          </cell>
          <cell r="V68">
            <v>221</v>
          </cell>
          <cell r="W68" t="str">
            <v>N.A.</v>
          </cell>
          <cell r="X68">
            <v>72.252999999999986</v>
          </cell>
          <cell r="Y68" t="str">
            <v>N.A.</v>
          </cell>
        </row>
        <row r="69">
          <cell r="B69" t="str">
            <v>Strike Rate %(No of Trans/Adm)</v>
          </cell>
          <cell r="E69">
            <v>0.22988505747126436</v>
          </cell>
          <cell r="F69">
            <v>0.25555555555555554</v>
          </cell>
          <cell r="G69">
            <v>0.20833333333333334</v>
          </cell>
          <cell r="H69">
            <v>0.22222222222222221</v>
          </cell>
          <cell r="I69">
            <v>0.21875</v>
          </cell>
          <cell r="J69">
            <v>0.2153846153846154</v>
          </cell>
          <cell r="K69">
            <v>0.24444444444444444</v>
          </cell>
          <cell r="L69">
            <v>0.26315789473684209</v>
          </cell>
          <cell r="M69">
            <v>0.23728813559322035</v>
          </cell>
          <cell r="N69">
            <v>0.23614444444444443</v>
          </cell>
          <cell r="O69">
            <v>0.25</v>
          </cell>
          <cell r="P69">
            <v>0.28301886792452829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>
            <v>0.23803003246753246</v>
          </cell>
          <cell r="V69">
            <v>0.32595870206489674</v>
          </cell>
          <cell r="W69" t="str">
            <v>N.A.</v>
          </cell>
          <cell r="X69">
            <v>-8.7928669597364284E-2</v>
          </cell>
          <cell r="Y69" t="str">
            <v>N.A.</v>
          </cell>
        </row>
        <row r="70">
          <cell r="B70" t="str">
            <v>Ave Sales (Total Sale/No of Trans) (S$)</v>
          </cell>
          <cell r="E70">
            <v>5.22</v>
          </cell>
          <cell r="F70">
            <v>4.6956521739130439</v>
          </cell>
          <cell r="G70">
            <v>5.76</v>
          </cell>
          <cell r="H70">
            <v>5.4</v>
          </cell>
          <cell r="I70">
            <v>5.4857142857142849</v>
          </cell>
          <cell r="J70">
            <v>5.5714285714285712</v>
          </cell>
          <cell r="K70">
            <v>4.9090909090909092</v>
          </cell>
          <cell r="L70">
            <v>4.5599999999999996</v>
          </cell>
          <cell r="M70">
            <v>5.0571428571428569</v>
          </cell>
          <cell r="N70">
            <v>5.0816355338069918</v>
          </cell>
          <cell r="O70">
            <v>4.8</v>
          </cell>
          <cell r="P70">
            <v>4.24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5.0413806508373318</v>
          </cell>
          <cell r="V70">
            <v>3.5452850678733032</v>
          </cell>
          <cell r="W70" t="str">
            <v>N.A.</v>
          </cell>
          <cell r="X70">
            <v>1.4960955829640286</v>
          </cell>
          <cell r="Y70" t="str">
            <v>N.A.</v>
          </cell>
        </row>
        <row r="71">
          <cell r="B71" t="str">
            <v xml:space="preserve">Total Concession Combo Sales </v>
          </cell>
          <cell r="E71">
            <v>49</v>
          </cell>
          <cell r="F71">
            <v>50</v>
          </cell>
          <cell r="G71">
            <v>58</v>
          </cell>
          <cell r="H71">
            <v>43</v>
          </cell>
          <cell r="I71">
            <v>46</v>
          </cell>
          <cell r="J71">
            <v>68</v>
          </cell>
          <cell r="K71">
            <v>47</v>
          </cell>
          <cell r="L71">
            <v>52</v>
          </cell>
          <cell r="M71">
            <v>59</v>
          </cell>
          <cell r="N71">
            <v>45</v>
          </cell>
          <cell r="O71">
            <v>64</v>
          </cell>
          <cell r="P71">
            <v>61</v>
          </cell>
          <cell r="Q71">
            <v>0</v>
          </cell>
          <cell r="R71">
            <v>43.881999999999998</v>
          </cell>
          <cell r="S71">
            <v>44.881999999999998</v>
          </cell>
          <cell r="T71">
            <v>45.881999999999998</v>
          </cell>
          <cell r="U71">
            <v>642</v>
          </cell>
          <cell r="V71">
            <v>321</v>
          </cell>
          <cell r="W71" t="str">
            <v>N.A.</v>
          </cell>
          <cell r="X71">
            <v>321</v>
          </cell>
          <cell r="Y71" t="str">
            <v>N.A.</v>
          </cell>
        </row>
        <row r="72">
          <cell r="B72" t="str">
            <v>Combo Sales as % of Total Sales</v>
          </cell>
          <cell r="E72">
            <v>0.46934865900383144</v>
          </cell>
          <cell r="F72">
            <v>0.46296296296296297</v>
          </cell>
          <cell r="G72">
            <v>0.40277777777777779</v>
          </cell>
          <cell r="H72">
            <v>0.39814814814814814</v>
          </cell>
          <cell r="I72">
            <v>0.39930555555555558</v>
          </cell>
          <cell r="J72">
            <v>0.4358974358974359</v>
          </cell>
          <cell r="K72">
            <v>0.43518518518518517</v>
          </cell>
          <cell r="L72">
            <v>0.45614035087719296</v>
          </cell>
          <cell r="M72">
            <v>0.41666666666666669</v>
          </cell>
          <cell r="N72">
            <v>0.41666666666666669</v>
          </cell>
          <cell r="O72">
            <v>0.44444444444444442</v>
          </cell>
          <cell r="P72">
            <v>0.47955974842767302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>
            <v>0.43425324675324678</v>
          </cell>
          <cell r="V72">
            <v>0.4096958805781179</v>
          </cell>
          <cell r="W72" t="str">
            <v>N.A.</v>
          </cell>
          <cell r="X72">
            <v>2.4557366175128881E-2</v>
          </cell>
          <cell r="Y72" t="str">
            <v>N.A.</v>
          </cell>
        </row>
        <row r="73">
          <cell r="B73" t="str">
            <v>No of Payroll hours Paid</v>
          </cell>
          <cell r="E73">
            <v>4</v>
          </cell>
          <cell r="F73">
            <v>4</v>
          </cell>
          <cell r="G73">
            <v>5</v>
          </cell>
          <cell r="H73">
            <v>4</v>
          </cell>
          <cell r="I73">
            <v>4</v>
          </cell>
          <cell r="J73">
            <v>5</v>
          </cell>
          <cell r="K73">
            <v>4</v>
          </cell>
          <cell r="L73">
            <v>4</v>
          </cell>
          <cell r="M73">
            <v>5</v>
          </cell>
          <cell r="N73">
            <v>4</v>
          </cell>
          <cell r="O73">
            <v>4</v>
          </cell>
          <cell r="P73">
            <v>5</v>
          </cell>
          <cell r="Q73">
            <v>0</v>
          </cell>
          <cell r="R73">
            <v>4.5860000000000003</v>
          </cell>
          <cell r="S73">
            <v>4.5860000000000003</v>
          </cell>
          <cell r="T73">
            <v>4.5860000000000003</v>
          </cell>
          <cell r="U73">
            <v>92</v>
          </cell>
          <cell r="V73">
            <v>57</v>
          </cell>
          <cell r="W73" t="str">
            <v>N.A.</v>
          </cell>
          <cell r="X73">
            <v>35</v>
          </cell>
          <cell r="Y73" t="str">
            <v>N.A.</v>
          </cell>
        </row>
        <row r="74">
          <cell r="B74" t="str">
            <v>Admissions/labour hour paid</v>
          </cell>
          <cell r="E74">
            <v>12.428571428571429</v>
          </cell>
          <cell r="F74">
            <v>12.857142857142858</v>
          </cell>
          <cell r="G74">
            <v>13.333333333333334</v>
          </cell>
          <cell r="H74">
            <v>12.857142857142858</v>
          </cell>
          <cell r="I74">
            <v>13.714285714285714</v>
          </cell>
          <cell r="J74">
            <v>14.444444444444445</v>
          </cell>
          <cell r="K74">
            <v>12.857142857142858</v>
          </cell>
          <cell r="L74">
            <v>13.571428571428571</v>
          </cell>
          <cell r="M74">
            <v>14.75</v>
          </cell>
          <cell r="N74">
            <v>12.857142857142858</v>
          </cell>
          <cell r="O74">
            <v>13.333333333333334</v>
          </cell>
          <cell r="P74">
            <v>13.25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13.391304347826088</v>
          </cell>
          <cell r="V74">
            <v>11.894736842105264</v>
          </cell>
          <cell r="W74" t="str">
            <v>N.A.</v>
          </cell>
          <cell r="X74">
            <v>1.4965675057208241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2.265625</v>
          </cell>
          <cell r="F77">
            <v>2.265625</v>
          </cell>
          <cell r="G77">
            <v>2.265625</v>
          </cell>
          <cell r="H77">
            <v>2.265625</v>
          </cell>
          <cell r="I77">
            <v>2.265625</v>
          </cell>
          <cell r="J77">
            <v>2.265625</v>
          </cell>
          <cell r="K77">
            <v>2.265625</v>
          </cell>
          <cell r="L77">
            <v>2.265625</v>
          </cell>
          <cell r="M77">
            <v>2.265625</v>
          </cell>
          <cell r="N77">
            <v>2.265625</v>
          </cell>
          <cell r="O77">
            <v>2.265625</v>
          </cell>
          <cell r="P77">
            <v>2.265625</v>
          </cell>
          <cell r="T77">
            <v>0</v>
          </cell>
          <cell r="U77">
            <v>27.1875</v>
          </cell>
          <cell r="V77">
            <v>32.08625</v>
          </cell>
          <cell r="W77">
            <v>0</v>
          </cell>
          <cell r="X77">
            <v>-4.8987499999999997</v>
          </cell>
          <cell r="Y77">
            <v>27.1875</v>
          </cell>
        </row>
        <row r="78">
          <cell r="A78">
            <v>53</v>
          </cell>
          <cell r="B78" t="str">
            <v>Auditorium Rentals</v>
          </cell>
          <cell r="E78">
            <v>2</v>
          </cell>
          <cell r="F78">
            <v>2</v>
          </cell>
          <cell r="G78">
            <v>2</v>
          </cell>
          <cell r="H78">
            <v>2</v>
          </cell>
          <cell r="I78">
            <v>2</v>
          </cell>
          <cell r="J78">
            <v>2</v>
          </cell>
          <cell r="K78">
            <v>2</v>
          </cell>
          <cell r="L78">
            <v>2</v>
          </cell>
          <cell r="M78">
            <v>2</v>
          </cell>
          <cell r="N78">
            <v>2</v>
          </cell>
          <cell r="O78">
            <v>2</v>
          </cell>
          <cell r="P78">
            <v>2</v>
          </cell>
          <cell r="T78">
            <v>0</v>
          </cell>
          <cell r="U78">
            <v>24</v>
          </cell>
          <cell r="V78">
            <v>10.821999999999999</v>
          </cell>
          <cell r="W78">
            <v>0</v>
          </cell>
          <cell r="X78">
            <v>13.178000000000001</v>
          </cell>
          <cell r="Y78">
            <v>24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5.6243333333333325</v>
          </cell>
          <cell r="F82">
            <v>5.6243333333333325</v>
          </cell>
          <cell r="G82">
            <v>5.6243333333333325</v>
          </cell>
          <cell r="H82">
            <v>5.6243333333333325</v>
          </cell>
          <cell r="I82">
            <v>5.6243333333333325</v>
          </cell>
          <cell r="J82">
            <v>5.6243333333333325</v>
          </cell>
          <cell r="K82">
            <v>5.6243333333333325</v>
          </cell>
          <cell r="L82">
            <v>5.6243333333333325</v>
          </cell>
          <cell r="M82">
            <v>5.6243333333333325</v>
          </cell>
          <cell r="N82">
            <v>5.6243333333333325</v>
          </cell>
          <cell r="O82">
            <v>5.6243333333333325</v>
          </cell>
          <cell r="P82">
            <v>5.6243333333333325</v>
          </cell>
          <cell r="T82">
            <v>0</v>
          </cell>
          <cell r="U82">
            <v>67.49199999999999</v>
          </cell>
          <cell r="V82">
            <v>34.58</v>
          </cell>
          <cell r="W82">
            <v>0</v>
          </cell>
          <cell r="X82">
            <v>32.911999999999992</v>
          </cell>
          <cell r="Y82">
            <v>67.49199999999999</v>
          </cell>
        </row>
        <row r="83">
          <cell r="C83">
            <v>0</v>
          </cell>
          <cell r="E83">
            <v>9.8899583333333325</v>
          </cell>
          <cell r="F83">
            <v>9.8899583333333325</v>
          </cell>
          <cell r="G83">
            <v>9.8899583333333325</v>
          </cell>
          <cell r="H83">
            <v>9.8899583333333325</v>
          </cell>
          <cell r="I83">
            <v>9.8899583333333325</v>
          </cell>
          <cell r="J83">
            <v>9.8899583333333325</v>
          </cell>
          <cell r="K83">
            <v>9.8899583333333325</v>
          </cell>
          <cell r="L83">
            <v>9.8899583333333325</v>
          </cell>
          <cell r="M83">
            <v>9.8899583333333325</v>
          </cell>
          <cell r="N83">
            <v>9.8899583333333325</v>
          </cell>
          <cell r="O83">
            <v>9.8899583333333325</v>
          </cell>
          <cell r="P83">
            <v>9.8899583333333325</v>
          </cell>
          <cell r="R83">
            <v>0</v>
          </cell>
          <cell r="S83">
            <v>0</v>
          </cell>
          <cell r="T83">
            <v>0</v>
          </cell>
          <cell r="U83">
            <v>118.67949999999999</v>
          </cell>
          <cell r="V83">
            <v>77.488249999999994</v>
          </cell>
          <cell r="W83">
            <v>0</v>
          </cell>
          <cell r="X83">
            <v>41.191249999999997</v>
          </cell>
          <cell r="Y83">
            <v>118.67949999999999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1.1832</v>
          </cell>
          <cell r="F86">
            <v>1.224</v>
          </cell>
          <cell r="G86">
            <v>1.6320000000000001</v>
          </cell>
          <cell r="H86">
            <v>1.224</v>
          </cell>
          <cell r="I86">
            <v>1.3055999999999999</v>
          </cell>
          <cell r="J86">
            <v>1.768</v>
          </cell>
          <cell r="K86">
            <v>1.224</v>
          </cell>
          <cell r="L86">
            <v>1.292</v>
          </cell>
          <cell r="M86">
            <v>1.6048</v>
          </cell>
          <cell r="N86">
            <v>1.224</v>
          </cell>
          <cell r="O86">
            <v>1.6320000000000001</v>
          </cell>
          <cell r="P86">
            <v>1.4416</v>
          </cell>
          <cell r="U86">
            <v>16.755199999999999</v>
          </cell>
          <cell r="V86">
            <v>8.8581220000000016</v>
          </cell>
          <cell r="W86">
            <v>0</v>
          </cell>
          <cell r="X86">
            <v>7.8970779999999969</v>
          </cell>
          <cell r="Y86">
            <v>16.755199999999999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1.1832</v>
          </cell>
          <cell r="F91">
            <v>1.224</v>
          </cell>
          <cell r="G91">
            <v>1.6320000000000001</v>
          </cell>
          <cell r="H91">
            <v>1.224</v>
          </cell>
          <cell r="I91">
            <v>1.3055999999999999</v>
          </cell>
          <cell r="J91">
            <v>1.768</v>
          </cell>
          <cell r="K91">
            <v>1.224</v>
          </cell>
          <cell r="L91">
            <v>1.292</v>
          </cell>
          <cell r="M91">
            <v>1.6048</v>
          </cell>
          <cell r="N91">
            <v>1.224</v>
          </cell>
          <cell r="O91">
            <v>1.6320000000000001</v>
          </cell>
          <cell r="P91">
            <v>1.4416</v>
          </cell>
          <cell r="U91">
            <v>16.755199999999999</v>
          </cell>
          <cell r="V91">
            <v>8.8581220000000016</v>
          </cell>
          <cell r="W91">
            <v>0</v>
          </cell>
          <cell r="X91">
            <v>7.8970779999999969</v>
          </cell>
          <cell r="Y91">
            <v>16.755199999999999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40.119659546494248</v>
          </cell>
          <cell r="F94">
            <v>40.119659546494248</v>
          </cell>
          <cell r="G94">
            <v>41.219659546494249</v>
          </cell>
          <cell r="H94">
            <v>40.119659546494248</v>
          </cell>
          <cell r="I94">
            <v>40.119659546494248</v>
          </cell>
          <cell r="J94">
            <v>41.219659546494249</v>
          </cell>
          <cell r="K94">
            <v>40.92047609379425</v>
          </cell>
          <cell r="L94">
            <v>40.92047609379425</v>
          </cell>
          <cell r="M94">
            <v>42.020476093794251</v>
          </cell>
          <cell r="N94">
            <v>40.92047609379425</v>
          </cell>
          <cell r="O94">
            <v>42.020476093794251</v>
          </cell>
          <cell r="P94">
            <v>42.020476093794251</v>
          </cell>
          <cell r="T94">
            <v>0</v>
          </cell>
          <cell r="U94">
            <v>491.74081384173098</v>
          </cell>
          <cell r="V94">
            <v>278.19983500000006</v>
          </cell>
          <cell r="W94">
            <v>0</v>
          </cell>
          <cell r="X94">
            <v>213.54097884173092</v>
          </cell>
          <cell r="Y94">
            <v>491.74081384173098</v>
          </cell>
        </row>
        <row r="95">
          <cell r="A95">
            <v>67</v>
          </cell>
          <cell r="B95" t="str">
            <v>Bonus/Commission</v>
          </cell>
          <cell r="E95">
            <v>2.0224695833333333</v>
          </cell>
          <cell r="F95">
            <v>2.0224695833333333</v>
          </cell>
          <cell r="G95">
            <v>2.0224695833333333</v>
          </cell>
          <cell r="H95">
            <v>2.0224695833333333</v>
          </cell>
          <cell r="I95">
            <v>2.0224695833333333</v>
          </cell>
          <cell r="J95">
            <v>2.0224695833333333</v>
          </cell>
          <cell r="K95">
            <v>2.0224695833333333</v>
          </cell>
          <cell r="L95">
            <v>2.0224695833333333</v>
          </cell>
          <cell r="M95">
            <v>2.0224695833333333</v>
          </cell>
          <cell r="N95">
            <v>2.0224695833333333</v>
          </cell>
          <cell r="O95">
            <v>2.0224695833333333</v>
          </cell>
          <cell r="P95">
            <v>2.0224695833333333</v>
          </cell>
          <cell r="T95">
            <v>0</v>
          </cell>
          <cell r="U95">
            <v>24.269634999999997</v>
          </cell>
          <cell r="V95">
            <v>18.586883333333336</v>
          </cell>
          <cell r="W95">
            <v>0</v>
          </cell>
          <cell r="X95">
            <v>5.6827516666666611</v>
          </cell>
          <cell r="Y95">
            <v>24.269634999999997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0.55300000000000005</v>
          </cell>
          <cell r="F97">
            <v>0.55300000000000005</v>
          </cell>
          <cell r="G97">
            <v>0.55300000000000005</v>
          </cell>
          <cell r="H97">
            <v>0.55300000000000005</v>
          </cell>
          <cell r="I97">
            <v>0.55300000000000005</v>
          </cell>
          <cell r="J97">
            <v>0.55300000000000005</v>
          </cell>
          <cell r="K97">
            <v>0.55300000000000005</v>
          </cell>
          <cell r="L97">
            <v>0.55300000000000005</v>
          </cell>
          <cell r="M97">
            <v>0.55300000000000005</v>
          </cell>
          <cell r="N97">
            <v>0.55300000000000005</v>
          </cell>
          <cell r="O97">
            <v>0.55300000000000005</v>
          </cell>
          <cell r="P97">
            <v>0.55300000000000005</v>
          </cell>
          <cell r="T97">
            <v>0</v>
          </cell>
          <cell r="U97">
            <v>6.6360000000000001</v>
          </cell>
          <cell r="V97">
            <v>4.76</v>
          </cell>
          <cell r="W97">
            <v>0</v>
          </cell>
          <cell r="X97">
            <v>1.8760000000000003</v>
          </cell>
          <cell r="Y97">
            <v>6.6360000000000001</v>
          </cell>
        </row>
        <row r="98">
          <cell r="A98">
            <v>70</v>
          </cell>
          <cell r="B98" t="str">
            <v>Miscellaneous</v>
          </cell>
          <cell r="E98">
            <v>0.78439999999999999</v>
          </cell>
          <cell r="F98">
            <v>0.78439999999999999</v>
          </cell>
          <cell r="G98">
            <v>0.78439999999999999</v>
          </cell>
          <cell r="H98">
            <v>0.78439999999999999</v>
          </cell>
          <cell r="I98">
            <v>0.78439999999999999</v>
          </cell>
          <cell r="J98">
            <v>0.78439999999999999</v>
          </cell>
          <cell r="K98">
            <v>0.78439999999999999</v>
          </cell>
          <cell r="L98">
            <v>0.78439999999999999</v>
          </cell>
          <cell r="M98">
            <v>0.78439999999999999</v>
          </cell>
          <cell r="N98">
            <v>0.78439999999999999</v>
          </cell>
          <cell r="O98">
            <v>0.78439999999999999</v>
          </cell>
          <cell r="P98">
            <v>0.78439999999999999</v>
          </cell>
          <cell r="T98">
            <v>0</v>
          </cell>
          <cell r="U98">
            <v>9.4127999999999989</v>
          </cell>
          <cell r="V98">
            <v>5.4904000000000011</v>
          </cell>
          <cell r="W98">
            <v>0</v>
          </cell>
          <cell r="X98">
            <v>3.9223999999999979</v>
          </cell>
          <cell r="Y98">
            <v>9.4127999999999989</v>
          </cell>
        </row>
        <row r="99">
          <cell r="C99">
            <v>0</v>
          </cell>
          <cell r="E99">
            <v>43.479529129827576</v>
          </cell>
          <cell r="F99">
            <v>43.479529129827576</v>
          </cell>
          <cell r="G99">
            <v>44.579529129827577</v>
          </cell>
          <cell r="H99">
            <v>43.479529129827576</v>
          </cell>
          <cell r="I99">
            <v>43.479529129827576</v>
          </cell>
          <cell r="J99">
            <v>44.579529129827577</v>
          </cell>
          <cell r="K99">
            <v>44.280345677127578</v>
          </cell>
          <cell r="L99">
            <v>44.280345677127578</v>
          </cell>
          <cell r="M99">
            <v>45.380345677127579</v>
          </cell>
          <cell r="N99">
            <v>44.280345677127578</v>
          </cell>
          <cell r="O99">
            <v>45.380345677127579</v>
          </cell>
          <cell r="P99">
            <v>45.380345677127579</v>
          </cell>
          <cell r="R99">
            <v>0</v>
          </cell>
          <cell r="S99">
            <v>0</v>
          </cell>
          <cell r="T99">
            <v>0</v>
          </cell>
          <cell r="U99">
            <v>532.05924884173089</v>
          </cell>
          <cell r="V99">
            <v>307.03711833333341</v>
          </cell>
          <cell r="W99">
            <v>0</v>
          </cell>
          <cell r="X99">
            <v>225.02213050839748</v>
          </cell>
          <cell r="Y99">
            <v>532.05924884173089</v>
          </cell>
        </row>
        <row r="100"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1.3</v>
          </cell>
          <cell r="F102">
            <v>1.3</v>
          </cell>
          <cell r="G102">
            <v>1.3</v>
          </cell>
          <cell r="H102">
            <v>1.3</v>
          </cell>
          <cell r="I102">
            <v>1.3</v>
          </cell>
          <cell r="J102">
            <v>1.3</v>
          </cell>
          <cell r="K102">
            <v>1.3</v>
          </cell>
          <cell r="L102">
            <v>1.3</v>
          </cell>
          <cell r="M102">
            <v>1.3</v>
          </cell>
          <cell r="N102">
            <v>1.3</v>
          </cell>
          <cell r="O102">
            <v>1.3</v>
          </cell>
          <cell r="P102">
            <v>1.3</v>
          </cell>
          <cell r="T102">
            <v>0</v>
          </cell>
          <cell r="U102">
            <v>15.6</v>
          </cell>
          <cell r="V102">
            <v>9.6349999999999998</v>
          </cell>
          <cell r="W102">
            <v>0</v>
          </cell>
          <cell r="X102">
            <v>5.9649999999999999</v>
          </cell>
          <cell r="Y102">
            <v>15.6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2</v>
          </cell>
          <cell r="F104">
            <v>2</v>
          </cell>
          <cell r="G104">
            <v>2</v>
          </cell>
          <cell r="H104">
            <v>2</v>
          </cell>
          <cell r="I104">
            <v>2</v>
          </cell>
          <cell r="J104">
            <v>2</v>
          </cell>
          <cell r="K104">
            <v>2</v>
          </cell>
          <cell r="L104">
            <v>2</v>
          </cell>
          <cell r="M104">
            <v>2</v>
          </cell>
          <cell r="N104">
            <v>2</v>
          </cell>
          <cell r="O104">
            <v>2</v>
          </cell>
          <cell r="P104">
            <v>2</v>
          </cell>
          <cell r="T104">
            <v>0</v>
          </cell>
          <cell r="U104">
            <v>24</v>
          </cell>
          <cell r="V104">
            <v>18.335833333333333</v>
          </cell>
          <cell r="W104">
            <v>0</v>
          </cell>
          <cell r="X104">
            <v>5.6641666666666666</v>
          </cell>
          <cell r="Y104">
            <v>24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6.3579999999999988</v>
          </cell>
          <cell r="W105">
            <v>0</v>
          </cell>
          <cell r="X105">
            <v>5.6420000000000012</v>
          </cell>
          <cell r="Y105">
            <v>12</v>
          </cell>
        </row>
        <row r="106">
          <cell r="A106">
            <v>75</v>
          </cell>
          <cell r="B106" t="str">
            <v>Credit Card Charges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0.5</v>
          </cell>
          <cell r="K106">
            <v>0.5</v>
          </cell>
          <cell r="L106">
            <v>0.5</v>
          </cell>
          <cell r="M106">
            <v>0.5</v>
          </cell>
          <cell r="N106">
            <v>0.5</v>
          </cell>
          <cell r="O106">
            <v>0.5</v>
          </cell>
          <cell r="P106">
            <v>0.5</v>
          </cell>
          <cell r="T106">
            <v>0</v>
          </cell>
          <cell r="U106">
            <v>6</v>
          </cell>
          <cell r="V106">
            <v>1.5549999999999999</v>
          </cell>
          <cell r="W106">
            <v>0</v>
          </cell>
          <cell r="X106">
            <v>4.4450000000000003</v>
          </cell>
          <cell r="Y106">
            <v>6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0.24</v>
          </cell>
          <cell r="F108">
            <v>0.24</v>
          </cell>
          <cell r="G108">
            <v>0.24</v>
          </cell>
          <cell r="H108">
            <v>0.24</v>
          </cell>
          <cell r="I108">
            <v>0.24</v>
          </cell>
          <cell r="J108">
            <v>0.24</v>
          </cell>
          <cell r="K108">
            <v>0.24</v>
          </cell>
          <cell r="L108">
            <v>0.24</v>
          </cell>
          <cell r="M108">
            <v>0.24</v>
          </cell>
          <cell r="N108">
            <v>0.24</v>
          </cell>
          <cell r="O108">
            <v>0.24</v>
          </cell>
          <cell r="P108">
            <v>0.24</v>
          </cell>
          <cell r="T108">
            <v>0</v>
          </cell>
          <cell r="U108">
            <v>2.88</v>
          </cell>
          <cell r="V108">
            <v>3.8674779999999984</v>
          </cell>
          <cell r="W108">
            <v>0</v>
          </cell>
          <cell r="X108">
            <v>-0.98747799999999764</v>
          </cell>
          <cell r="Y108">
            <v>2.88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6.4480000000000004</v>
          </cell>
          <cell r="F111">
            <v>6.4480000000000004</v>
          </cell>
          <cell r="G111">
            <v>6.24</v>
          </cell>
          <cell r="H111">
            <v>6.4480000000000004</v>
          </cell>
          <cell r="I111">
            <v>6.24</v>
          </cell>
          <cell r="J111">
            <v>6.4480000000000004</v>
          </cell>
          <cell r="K111">
            <v>6.4480000000000004</v>
          </cell>
          <cell r="L111">
            <v>8.3239999999999998</v>
          </cell>
          <cell r="M111">
            <v>6.4480000000000004</v>
          </cell>
          <cell r="N111">
            <v>6.24</v>
          </cell>
          <cell r="O111">
            <v>6.4480000000000004</v>
          </cell>
          <cell r="P111">
            <v>6.24</v>
          </cell>
          <cell r="T111">
            <v>0</v>
          </cell>
          <cell r="U111">
            <v>78.42</v>
          </cell>
          <cell r="V111">
            <v>56.227000000000004</v>
          </cell>
          <cell r="W111">
            <v>0</v>
          </cell>
          <cell r="X111">
            <v>22.192999999999998</v>
          </cell>
          <cell r="Y111">
            <v>78.42</v>
          </cell>
        </row>
        <row r="112">
          <cell r="A112">
            <v>81</v>
          </cell>
          <cell r="B112" t="str">
            <v>Telephone &amp; Faxes</v>
          </cell>
          <cell r="E112">
            <v>4</v>
          </cell>
          <cell r="F112">
            <v>4</v>
          </cell>
          <cell r="G112">
            <v>4</v>
          </cell>
          <cell r="H112">
            <v>4</v>
          </cell>
          <cell r="I112">
            <v>4</v>
          </cell>
          <cell r="J112">
            <v>4</v>
          </cell>
          <cell r="K112">
            <v>4</v>
          </cell>
          <cell r="L112">
            <v>4</v>
          </cell>
          <cell r="M112">
            <v>4</v>
          </cell>
          <cell r="N112">
            <v>4</v>
          </cell>
          <cell r="O112">
            <v>4</v>
          </cell>
          <cell r="P112">
            <v>4</v>
          </cell>
          <cell r="T112">
            <v>0</v>
          </cell>
          <cell r="U112">
            <v>48</v>
          </cell>
          <cell r="V112">
            <v>29.887999999999998</v>
          </cell>
          <cell r="W112">
            <v>0</v>
          </cell>
          <cell r="X112">
            <v>18.112000000000002</v>
          </cell>
          <cell r="Y112">
            <v>48</v>
          </cell>
        </row>
        <row r="113">
          <cell r="A113">
            <v>82</v>
          </cell>
          <cell r="B113" t="str">
            <v>Stationery &amp; Printing</v>
          </cell>
          <cell r="E113">
            <v>0.6</v>
          </cell>
          <cell r="F113">
            <v>0.6</v>
          </cell>
          <cell r="G113">
            <v>0.6</v>
          </cell>
          <cell r="H113">
            <v>0.6</v>
          </cell>
          <cell r="I113">
            <v>0.6</v>
          </cell>
          <cell r="J113">
            <v>0.6</v>
          </cell>
          <cell r="K113">
            <v>0.6</v>
          </cell>
          <cell r="L113">
            <v>0.6</v>
          </cell>
          <cell r="M113">
            <v>0.6</v>
          </cell>
          <cell r="N113">
            <v>0.6</v>
          </cell>
          <cell r="O113">
            <v>0.6</v>
          </cell>
          <cell r="P113">
            <v>0.6</v>
          </cell>
          <cell r="T113">
            <v>0</v>
          </cell>
          <cell r="U113">
            <v>7.2</v>
          </cell>
          <cell r="V113">
            <v>10.143000000000001</v>
          </cell>
          <cell r="W113">
            <v>0</v>
          </cell>
          <cell r="X113">
            <v>-2.9430000000000023</v>
          </cell>
          <cell r="Y113">
            <v>7.2</v>
          </cell>
        </row>
        <row r="114">
          <cell r="A114">
            <v>83</v>
          </cell>
          <cell r="B114" t="str">
            <v>Uniforms &amp; Laundry</v>
          </cell>
          <cell r="E114">
            <v>0.2</v>
          </cell>
          <cell r="F114">
            <v>0.2</v>
          </cell>
          <cell r="G114">
            <v>0.2</v>
          </cell>
          <cell r="H114">
            <v>0.2</v>
          </cell>
          <cell r="I114">
            <v>0.2</v>
          </cell>
          <cell r="J114">
            <v>0.2</v>
          </cell>
          <cell r="K114">
            <v>0.2</v>
          </cell>
          <cell r="L114">
            <v>0.2</v>
          </cell>
          <cell r="M114">
            <v>0.2</v>
          </cell>
          <cell r="N114">
            <v>0.2</v>
          </cell>
          <cell r="O114">
            <v>0.2</v>
          </cell>
          <cell r="P114">
            <v>0.2</v>
          </cell>
          <cell r="T114">
            <v>0</v>
          </cell>
          <cell r="U114">
            <v>2.4</v>
          </cell>
          <cell r="V114">
            <v>2.629</v>
          </cell>
          <cell r="W114">
            <v>0</v>
          </cell>
          <cell r="X114">
            <v>-0.22900000000000009</v>
          </cell>
          <cell r="Y114">
            <v>2.4</v>
          </cell>
        </row>
        <row r="115">
          <cell r="A115">
            <v>84</v>
          </cell>
          <cell r="B115" t="str">
            <v>Freight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T115">
            <v>0</v>
          </cell>
          <cell r="U115">
            <v>0</v>
          </cell>
          <cell r="V115">
            <v>12.696</v>
          </cell>
          <cell r="W115">
            <v>0</v>
          </cell>
          <cell r="X115">
            <v>-12.696</v>
          </cell>
          <cell r="Y115">
            <v>0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2.5</v>
          </cell>
          <cell r="F117">
            <v>2.5</v>
          </cell>
          <cell r="G117">
            <v>2.5</v>
          </cell>
          <cell r="H117">
            <v>2.5</v>
          </cell>
          <cell r="I117">
            <v>2.5</v>
          </cell>
          <cell r="J117">
            <v>2.5</v>
          </cell>
          <cell r="K117">
            <v>2.5</v>
          </cell>
          <cell r="L117">
            <v>2.5</v>
          </cell>
          <cell r="M117">
            <v>2.5</v>
          </cell>
          <cell r="N117">
            <v>2.5</v>
          </cell>
          <cell r="O117">
            <v>2.5</v>
          </cell>
          <cell r="P117">
            <v>2.5</v>
          </cell>
          <cell r="T117">
            <v>0</v>
          </cell>
          <cell r="U117">
            <v>30</v>
          </cell>
          <cell r="V117">
            <v>27.247</v>
          </cell>
          <cell r="W117">
            <v>0</v>
          </cell>
          <cell r="X117">
            <v>2.7530000000000001</v>
          </cell>
          <cell r="Y117">
            <v>30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0.55979529129827588</v>
          </cell>
          <cell r="F119">
            <v>0.55979529129827588</v>
          </cell>
          <cell r="G119">
            <v>0.57079529129827589</v>
          </cell>
          <cell r="H119">
            <v>0.55979529129827588</v>
          </cell>
          <cell r="I119">
            <v>0.55979529129827588</v>
          </cell>
          <cell r="J119">
            <v>0.57079529129827589</v>
          </cell>
          <cell r="K119">
            <v>0.56780345677127586</v>
          </cell>
          <cell r="L119">
            <v>0.56780345677127586</v>
          </cell>
          <cell r="M119">
            <v>0.57880345677127587</v>
          </cell>
          <cell r="N119">
            <v>0.56780345677127586</v>
          </cell>
          <cell r="O119">
            <v>0.57880345677127587</v>
          </cell>
          <cell r="P119">
            <v>0.57880345677127587</v>
          </cell>
          <cell r="T119">
            <v>0</v>
          </cell>
          <cell r="U119">
            <v>6.8205924884173097</v>
          </cell>
          <cell r="V119">
            <v>5.0430672000000012</v>
          </cell>
          <cell r="W119">
            <v>0</v>
          </cell>
          <cell r="X119">
            <v>1.7775252884173085</v>
          </cell>
          <cell r="Y119">
            <v>6.8205924884173097</v>
          </cell>
        </row>
        <row r="120">
          <cell r="A120">
            <v>89</v>
          </cell>
          <cell r="B120" t="str">
            <v>Security</v>
          </cell>
          <cell r="E120">
            <v>1.3</v>
          </cell>
          <cell r="F120">
            <v>1.3</v>
          </cell>
          <cell r="G120">
            <v>1.3</v>
          </cell>
          <cell r="H120">
            <v>1.3</v>
          </cell>
          <cell r="I120">
            <v>1.3</v>
          </cell>
          <cell r="J120">
            <v>1.3</v>
          </cell>
          <cell r="K120">
            <v>1.3</v>
          </cell>
          <cell r="L120">
            <v>1.3</v>
          </cell>
          <cell r="M120">
            <v>1.3</v>
          </cell>
          <cell r="N120">
            <v>1.3</v>
          </cell>
          <cell r="O120">
            <v>1.3</v>
          </cell>
          <cell r="P120">
            <v>1.3</v>
          </cell>
          <cell r="U120">
            <v>15.6</v>
          </cell>
          <cell r="V120">
            <v>8.8000000000000007</v>
          </cell>
          <cell r="W120">
            <v>0</v>
          </cell>
          <cell r="X120">
            <v>6.8</v>
          </cell>
          <cell r="Y120">
            <v>15.6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0.3</v>
          </cell>
          <cell r="F124">
            <v>0.3</v>
          </cell>
          <cell r="G124">
            <v>0.3</v>
          </cell>
          <cell r="H124">
            <v>0.3</v>
          </cell>
          <cell r="I124">
            <v>0.3</v>
          </cell>
          <cell r="J124">
            <v>0.3</v>
          </cell>
          <cell r="K124">
            <v>0.3</v>
          </cell>
          <cell r="L124">
            <v>0.3</v>
          </cell>
          <cell r="M124">
            <v>0.3</v>
          </cell>
          <cell r="N124">
            <v>0.3</v>
          </cell>
          <cell r="O124">
            <v>0.3</v>
          </cell>
          <cell r="P124">
            <v>0.3</v>
          </cell>
          <cell r="T124">
            <v>0</v>
          </cell>
          <cell r="U124">
            <v>3.6</v>
          </cell>
          <cell r="V124">
            <v>1.44</v>
          </cell>
          <cell r="W124">
            <v>0</v>
          </cell>
          <cell r="X124">
            <v>2.16</v>
          </cell>
          <cell r="Y124">
            <v>3.6</v>
          </cell>
        </row>
        <row r="125">
          <cell r="C125">
            <v>0</v>
          </cell>
          <cell r="E125">
            <v>20.947795291298277</v>
          </cell>
          <cell r="F125">
            <v>20.947795291298277</v>
          </cell>
          <cell r="G125">
            <v>20.750795291298278</v>
          </cell>
          <cell r="H125">
            <v>20.947795291298277</v>
          </cell>
          <cell r="I125">
            <v>20.739795291298279</v>
          </cell>
          <cell r="J125">
            <v>20.958795291298276</v>
          </cell>
          <cell r="K125">
            <v>20.955803456771278</v>
          </cell>
          <cell r="L125">
            <v>22.831803456771279</v>
          </cell>
          <cell r="M125">
            <v>20.966803456771277</v>
          </cell>
          <cell r="N125">
            <v>20.74780345677128</v>
          </cell>
          <cell r="O125">
            <v>20.966803456771277</v>
          </cell>
          <cell r="P125">
            <v>20.758803456771279</v>
          </cell>
          <cell r="R125">
            <v>0</v>
          </cell>
          <cell r="S125">
            <v>0</v>
          </cell>
          <cell r="T125">
            <v>0</v>
          </cell>
          <cell r="U125">
            <v>252.52059248841729</v>
          </cell>
          <cell r="V125">
            <v>193.86437853333331</v>
          </cell>
          <cell r="W125">
            <v>0</v>
          </cell>
          <cell r="X125">
            <v>58.656213955083985</v>
          </cell>
          <cell r="Y125">
            <v>252.52059248841729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Mgmt fee income - CGV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T132">
            <v>0</v>
          </cell>
          <cell r="W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</row>
      </sheetData>
      <sheetData sheetId="28" refreshError="1"/>
      <sheetData sheetId="29" refreshError="1">
        <row r="11">
          <cell r="A11">
            <v>1</v>
          </cell>
          <cell r="B11" t="str">
            <v>Net Film Revenue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A12">
            <v>2</v>
          </cell>
          <cell r="B12" t="str">
            <v>Concession Sales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A13">
            <v>3</v>
          </cell>
          <cell r="B13" t="str">
            <v>Rental Income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4</v>
          </cell>
          <cell r="B14" t="str">
            <v>Electronic Games income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A15">
            <v>5</v>
          </cell>
          <cell r="B15" t="str">
            <v>Screen Advertising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A16">
            <v>6</v>
          </cell>
          <cell r="B16" t="str">
            <v>Other Income</v>
          </cell>
          <cell r="C16">
            <v>0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0.5</v>
          </cell>
          <cell r="L16">
            <v>0.5</v>
          </cell>
          <cell r="M16">
            <v>0.5</v>
          </cell>
          <cell r="N16">
            <v>0.5</v>
          </cell>
          <cell r="O16">
            <v>0.5</v>
          </cell>
          <cell r="P16">
            <v>0.5</v>
          </cell>
          <cell r="R16">
            <v>0</v>
          </cell>
          <cell r="S16">
            <v>0</v>
          </cell>
          <cell r="T16">
            <v>0</v>
          </cell>
          <cell r="U16">
            <v>6</v>
          </cell>
          <cell r="V16">
            <v>13.6</v>
          </cell>
          <cell r="W16">
            <v>5.0979999999999999</v>
          </cell>
          <cell r="X16">
            <v>-7.6</v>
          </cell>
          <cell r="Y16">
            <v>0.90200000000000014</v>
          </cell>
        </row>
        <row r="17">
          <cell r="B17" t="str">
            <v>TOTAL REVENUE</v>
          </cell>
          <cell r="C17">
            <v>0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0.5</v>
          </cell>
          <cell r="L17">
            <v>0.5</v>
          </cell>
          <cell r="M17">
            <v>0.5</v>
          </cell>
          <cell r="N17">
            <v>0.5</v>
          </cell>
          <cell r="O17">
            <v>0.5</v>
          </cell>
          <cell r="P17">
            <v>0.5</v>
          </cell>
          <cell r="R17">
            <v>0</v>
          </cell>
          <cell r="S17">
            <v>0</v>
          </cell>
          <cell r="T17">
            <v>0</v>
          </cell>
          <cell r="U17">
            <v>6</v>
          </cell>
          <cell r="V17">
            <v>13.6</v>
          </cell>
          <cell r="W17">
            <v>5.0979999999999999</v>
          </cell>
          <cell r="X17">
            <v>-7.6</v>
          </cell>
          <cell r="Y17">
            <v>0.90200000000000014</v>
          </cell>
        </row>
        <row r="19">
          <cell r="A19">
            <v>7</v>
          </cell>
          <cell r="B19" t="str">
            <v>Film Hire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A20">
            <v>8</v>
          </cell>
          <cell r="B20" t="str">
            <v>Concession Cost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1">
          <cell r="A21">
            <v>9</v>
          </cell>
          <cell r="B21" t="str">
            <v>Less Concession Rebates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</row>
        <row r="22">
          <cell r="A22">
            <v>10</v>
          </cell>
          <cell r="B22" t="str">
            <v>Advertising Cost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T22">
            <v>0</v>
          </cell>
          <cell r="U22">
            <v>0</v>
          </cell>
          <cell r="V22">
            <v>0</v>
          </cell>
          <cell r="W22">
            <v>1</v>
          </cell>
          <cell r="X22">
            <v>0</v>
          </cell>
          <cell r="Y22">
            <v>-1</v>
          </cell>
        </row>
        <row r="23">
          <cell r="A23">
            <v>11</v>
          </cell>
          <cell r="B23" t="str">
            <v>Other Cost</v>
          </cell>
          <cell r="C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</row>
        <row r="24">
          <cell r="A24">
            <v>12</v>
          </cell>
          <cell r="B24" t="str">
            <v>Direct Payroll</v>
          </cell>
          <cell r="C24">
            <v>0</v>
          </cell>
          <cell r="E24">
            <v>90.765082916666657</v>
          </cell>
          <cell r="F24">
            <v>90.765082916666657</v>
          </cell>
          <cell r="G24">
            <v>88.735082916666656</v>
          </cell>
          <cell r="H24">
            <v>87.865082916666665</v>
          </cell>
          <cell r="I24">
            <v>87.865082916666665</v>
          </cell>
          <cell r="J24">
            <v>87.865082916666665</v>
          </cell>
          <cell r="K24">
            <v>89.941772916666679</v>
          </cell>
          <cell r="L24">
            <v>89.941772916666679</v>
          </cell>
          <cell r="M24">
            <v>89.941772916666679</v>
          </cell>
          <cell r="N24">
            <v>89.941772916666679</v>
          </cell>
          <cell r="O24">
            <v>89.941772916666679</v>
          </cell>
          <cell r="P24">
            <v>89.941772916666679</v>
          </cell>
          <cell r="R24">
            <v>0</v>
          </cell>
          <cell r="S24">
            <v>0</v>
          </cell>
          <cell r="T24">
            <v>0</v>
          </cell>
          <cell r="U24">
            <v>1073.511135</v>
          </cell>
          <cell r="V24">
            <v>1092.7482116666667</v>
          </cell>
          <cell r="W24">
            <v>1211.7870000000003</v>
          </cell>
          <cell r="X24">
            <v>-19.237076666666781</v>
          </cell>
          <cell r="Y24">
            <v>-138.27586500000029</v>
          </cell>
        </row>
        <row r="25">
          <cell r="B25" t="str">
            <v>TOTAL COST</v>
          </cell>
          <cell r="C25">
            <v>0</v>
          </cell>
          <cell r="E25">
            <v>90.765082916666657</v>
          </cell>
          <cell r="F25">
            <v>90.765082916666657</v>
          </cell>
          <cell r="G25">
            <v>88.735082916666656</v>
          </cell>
          <cell r="H25">
            <v>87.865082916666665</v>
          </cell>
          <cell r="I25">
            <v>87.865082916666665</v>
          </cell>
          <cell r="J25">
            <v>87.865082916666665</v>
          </cell>
          <cell r="K25">
            <v>89.941772916666679</v>
          </cell>
          <cell r="L25">
            <v>89.941772916666679</v>
          </cell>
          <cell r="M25">
            <v>89.941772916666679</v>
          </cell>
          <cell r="N25">
            <v>89.941772916666679</v>
          </cell>
          <cell r="O25">
            <v>89.941772916666679</v>
          </cell>
          <cell r="P25">
            <v>89.941772916666679</v>
          </cell>
          <cell r="R25">
            <v>0</v>
          </cell>
          <cell r="S25">
            <v>0</v>
          </cell>
          <cell r="T25">
            <v>0</v>
          </cell>
          <cell r="U25">
            <v>1073.511135</v>
          </cell>
          <cell r="V25">
            <v>1092.7482116666667</v>
          </cell>
          <cell r="W25">
            <v>1212.7870000000003</v>
          </cell>
          <cell r="X25">
            <v>-19.237076666666781</v>
          </cell>
          <cell r="Y25">
            <v>-139.27586500000029</v>
          </cell>
        </row>
        <row r="27">
          <cell r="B27" t="str">
            <v>GROSS MARGIN</v>
          </cell>
          <cell r="C27">
            <v>0</v>
          </cell>
          <cell r="E27">
            <v>-90.265082916666657</v>
          </cell>
          <cell r="F27">
            <v>-90.265082916666657</v>
          </cell>
          <cell r="G27">
            <v>-88.235082916666656</v>
          </cell>
          <cell r="H27">
            <v>-87.365082916666665</v>
          </cell>
          <cell r="I27">
            <v>-87.365082916666665</v>
          </cell>
          <cell r="J27">
            <v>-87.365082916666665</v>
          </cell>
          <cell r="K27">
            <v>-89.441772916666679</v>
          </cell>
          <cell r="L27">
            <v>-89.441772916666679</v>
          </cell>
          <cell r="M27">
            <v>-89.441772916666679</v>
          </cell>
          <cell r="N27">
            <v>-89.441772916666679</v>
          </cell>
          <cell r="O27">
            <v>-89.441772916666679</v>
          </cell>
          <cell r="P27">
            <v>-89.441772916666679</v>
          </cell>
          <cell r="R27">
            <v>0</v>
          </cell>
          <cell r="S27">
            <v>0</v>
          </cell>
          <cell r="T27">
            <v>0</v>
          </cell>
          <cell r="U27">
            <v>-1067.511135</v>
          </cell>
          <cell r="V27">
            <v>-1079.1482116666668</v>
          </cell>
          <cell r="W27">
            <v>-1207.6890000000003</v>
          </cell>
          <cell r="X27">
            <v>11.637076666666871</v>
          </cell>
          <cell r="Y27">
            <v>140.17786500000034</v>
          </cell>
        </row>
        <row r="28">
          <cell r="X28">
            <v>0</v>
          </cell>
          <cell r="Y28">
            <v>0</v>
          </cell>
        </row>
        <row r="29">
          <cell r="A29">
            <v>13</v>
          </cell>
          <cell r="B29" t="str">
            <v>Direct Rent</v>
          </cell>
          <cell r="E29">
            <v>20.953899999999997</v>
          </cell>
          <cell r="F29">
            <v>20.953899999999997</v>
          </cell>
          <cell r="G29">
            <v>20.953899999999997</v>
          </cell>
          <cell r="H29">
            <v>20.953899999999997</v>
          </cell>
          <cell r="I29">
            <v>20.953899999999997</v>
          </cell>
          <cell r="J29">
            <v>20.953899999999997</v>
          </cell>
          <cell r="K29">
            <v>20.953899999999997</v>
          </cell>
          <cell r="L29">
            <v>20.953899999999997</v>
          </cell>
          <cell r="M29">
            <v>20.953899999999997</v>
          </cell>
          <cell r="N29">
            <v>20.953899999999997</v>
          </cell>
          <cell r="O29">
            <v>20.953899999999997</v>
          </cell>
          <cell r="P29">
            <v>20.953899999999997</v>
          </cell>
          <cell r="T29">
            <v>0</v>
          </cell>
          <cell r="U29">
            <v>251.44680000000002</v>
          </cell>
          <cell r="V29">
            <v>216.42934491871819</v>
          </cell>
          <cell r="W29">
            <v>199.74</v>
          </cell>
          <cell r="X29">
            <v>35.017455081281838</v>
          </cell>
          <cell r="Y29">
            <v>51.706800000000015</v>
          </cell>
        </row>
        <row r="30">
          <cell r="A30">
            <v>14</v>
          </cell>
          <cell r="B30" t="str">
            <v>Light, Heat and Power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T30">
            <v>0</v>
          </cell>
          <cell r="U30">
            <v>12</v>
          </cell>
          <cell r="V30">
            <v>7.7254799999999983</v>
          </cell>
          <cell r="W30">
            <v>7.9870000000000001</v>
          </cell>
          <cell r="X30">
            <v>4.2745200000000017</v>
          </cell>
          <cell r="Y30">
            <v>4.0129999999999999</v>
          </cell>
        </row>
        <row r="31">
          <cell r="A31">
            <v>15</v>
          </cell>
          <cell r="B31" t="str">
            <v>Repair &amp; Maintenance</v>
          </cell>
          <cell r="E31">
            <v>4.2</v>
          </cell>
          <cell r="F31">
            <v>4.2</v>
          </cell>
          <cell r="G31">
            <v>4.2</v>
          </cell>
          <cell r="H31">
            <v>4.2</v>
          </cell>
          <cell r="I31">
            <v>4.2</v>
          </cell>
          <cell r="J31">
            <v>4.2</v>
          </cell>
          <cell r="K31">
            <v>4.2</v>
          </cell>
          <cell r="L31">
            <v>4.2</v>
          </cell>
          <cell r="M31">
            <v>4.2</v>
          </cell>
          <cell r="N31">
            <v>4.2</v>
          </cell>
          <cell r="O31">
            <v>4.2</v>
          </cell>
          <cell r="P31">
            <v>4.2</v>
          </cell>
          <cell r="T31">
            <v>0</v>
          </cell>
          <cell r="U31">
            <v>50.4</v>
          </cell>
          <cell r="V31">
            <v>71.554509999999993</v>
          </cell>
          <cell r="W31">
            <v>40.314999999999998</v>
          </cell>
          <cell r="X31">
            <v>-21.154509999999981</v>
          </cell>
          <cell r="Y31">
            <v>10.085000000000001</v>
          </cell>
        </row>
        <row r="32">
          <cell r="A32">
            <v>16</v>
          </cell>
          <cell r="B32" t="str">
            <v>Common Area Maintenance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17</v>
          </cell>
          <cell r="B33" t="str">
            <v>Other Overhead Costs</v>
          </cell>
          <cell r="C33">
            <v>0</v>
          </cell>
          <cell r="E33">
            <v>37.070150829166664</v>
          </cell>
          <cell r="F33">
            <v>37.070150829166664</v>
          </cell>
          <cell r="G33">
            <v>37.049850829166672</v>
          </cell>
          <cell r="H33">
            <v>37.041150829166668</v>
          </cell>
          <cell r="I33">
            <v>37.041150829166668</v>
          </cell>
          <cell r="J33">
            <v>37.041150829166668</v>
          </cell>
          <cell r="K33">
            <v>37.061917729166666</v>
          </cell>
          <cell r="L33">
            <v>37.061917729166666</v>
          </cell>
          <cell r="M33">
            <v>37.061917729166666</v>
          </cell>
          <cell r="N33">
            <v>37.061917729166666</v>
          </cell>
          <cell r="O33">
            <v>37.061917729166666</v>
          </cell>
          <cell r="P33">
            <v>37.061917729166666</v>
          </cell>
          <cell r="R33">
            <v>0</v>
          </cell>
          <cell r="S33">
            <v>0</v>
          </cell>
          <cell r="T33">
            <v>0</v>
          </cell>
          <cell r="U33">
            <v>444.68511135000006</v>
          </cell>
          <cell r="V33">
            <v>496.03872999999999</v>
          </cell>
          <cell r="W33">
            <v>694.47800000000007</v>
          </cell>
          <cell r="X33">
            <v>-51.35361864999993</v>
          </cell>
          <cell r="Y33">
            <v>-249.79288865000001</v>
          </cell>
        </row>
        <row r="35">
          <cell r="B35" t="str">
            <v>Total Overhead Expenses</v>
          </cell>
          <cell r="C35">
            <v>0</v>
          </cell>
          <cell r="E35">
            <v>63.224050829166657</v>
          </cell>
          <cell r="F35">
            <v>63.224050829166657</v>
          </cell>
          <cell r="G35">
            <v>63.203750829166665</v>
          </cell>
          <cell r="H35">
            <v>63.195050829166661</v>
          </cell>
          <cell r="I35">
            <v>63.195050829166661</v>
          </cell>
          <cell r="J35">
            <v>63.195050829166661</v>
          </cell>
          <cell r="K35">
            <v>63.215817729166659</v>
          </cell>
          <cell r="L35">
            <v>63.215817729166659</v>
          </cell>
          <cell r="M35">
            <v>63.215817729166659</v>
          </cell>
          <cell r="N35">
            <v>63.215817729166659</v>
          </cell>
          <cell r="O35">
            <v>63.215817729166659</v>
          </cell>
          <cell r="P35">
            <v>63.215817729166659</v>
          </cell>
          <cell r="R35">
            <v>0</v>
          </cell>
          <cell r="S35">
            <v>0</v>
          </cell>
          <cell r="T35">
            <v>0</v>
          </cell>
          <cell r="U35">
            <v>758.53191135000009</v>
          </cell>
          <cell r="V35">
            <v>791.74806491871823</v>
          </cell>
          <cell r="W35">
            <v>942.52</v>
          </cell>
          <cell r="X35">
            <v>-33.216153568718141</v>
          </cell>
          <cell r="Y35">
            <v>-183.98808865000001</v>
          </cell>
        </row>
        <row r="37">
          <cell r="B37" t="str">
            <v>E.B.I.T.D.</v>
          </cell>
          <cell r="C37">
            <v>0</v>
          </cell>
          <cell r="E37">
            <v>-153.48913374583333</v>
          </cell>
          <cell r="F37">
            <v>-153.48913374583333</v>
          </cell>
          <cell r="G37">
            <v>-151.43883374583334</v>
          </cell>
          <cell r="H37">
            <v>-150.56013374583333</v>
          </cell>
          <cell r="I37">
            <v>-150.56013374583333</v>
          </cell>
          <cell r="J37">
            <v>-150.56013374583333</v>
          </cell>
          <cell r="K37">
            <v>-152.65759064583335</v>
          </cell>
          <cell r="L37">
            <v>-152.65759064583335</v>
          </cell>
          <cell r="M37">
            <v>-152.65759064583335</v>
          </cell>
          <cell r="N37">
            <v>-152.65759064583335</v>
          </cell>
          <cell r="O37">
            <v>-152.65759064583335</v>
          </cell>
          <cell r="P37">
            <v>-152.65759064583335</v>
          </cell>
          <cell r="R37">
            <v>0</v>
          </cell>
          <cell r="S37">
            <v>0</v>
          </cell>
          <cell r="T37">
            <v>0</v>
          </cell>
          <cell r="U37">
            <v>-1826.0430463500002</v>
          </cell>
          <cell r="V37">
            <v>-1870.8962765853851</v>
          </cell>
          <cell r="W37">
            <v>-2150.2090000000003</v>
          </cell>
          <cell r="X37">
            <v>44.853230235385013</v>
          </cell>
          <cell r="Y37">
            <v>324.16595365000035</v>
          </cell>
        </row>
        <row r="39">
          <cell r="A39">
            <v>18</v>
          </cell>
          <cell r="B39" t="str">
            <v>Depreciation</v>
          </cell>
          <cell r="E39">
            <v>33.989666666666665</v>
          </cell>
          <cell r="F39">
            <v>33.989666666666665</v>
          </cell>
          <cell r="G39">
            <v>33.989666666666665</v>
          </cell>
          <cell r="H39">
            <v>33.989666666666665</v>
          </cell>
          <cell r="I39">
            <v>33.989666666666665</v>
          </cell>
          <cell r="J39">
            <v>33.989666666666665</v>
          </cell>
          <cell r="K39">
            <v>33.989666666666665</v>
          </cell>
          <cell r="L39">
            <v>33.989666666666665</v>
          </cell>
          <cell r="M39">
            <v>33.989666666666665</v>
          </cell>
          <cell r="N39">
            <v>33.989666666666665</v>
          </cell>
          <cell r="O39">
            <v>33.989666666666665</v>
          </cell>
          <cell r="P39">
            <v>33.989666666666665</v>
          </cell>
          <cell r="T39">
            <v>0</v>
          </cell>
          <cell r="U39">
            <v>407.87599999999998</v>
          </cell>
          <cell r="V39">
            <v>122.57752000000001</v>
          </cell>
          <cell r="W39">
            <v>103.379</v>
          </cell>
          <cell r="X39">
            <v>285.29847999999998</v>
          </cell>
          <cell r="Y39">
            <v>304.49699999999996</v>
          </cell>
        </row>
        <row r="40">
          <cell r="A40">
            <v>19</v>
          </cell>
          <cell r="B40" t="str">
            <v>Fixed Assets Written Off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0</v>
          </cell>
          <cell r="U40">
            <v>0</v>
          </cell>
          <cell r="V40">
            <v>47.983849821315353</v>
          </cell>
          <cell r="W40">
            <v>0.125</v>
          </cell>
          <cell r="X40">
            <v>-47.983849821315353</v>
          </cell>
          <cell r="Y40">
            <v>-0.125</v>
          </cell>
        </row>
        <row r="41">
          <cell r="A41">
            <v>20</v>
          </cell>
          <cell r="B41" t="str">
            <v>External Interest</v>
          </cell>
          <cell r="E41">
            <v>127.83253424657536</v>
          </cell>
          <cell r="F41">
            <v>127.19554794520549</v>
          </cell>
          <cell r="G41">
            <v>122.47602739726027</v>
          </cell>
          <cell r="H41">
            <v>124.22294520547948</v>
          </cell>
          <cell r="I41">
            <v>119.59931506849318</v>
          </cell>
          <cell r="J41">
            <v>120.38510273972605</v>
          </cell>
          <cell r="K41">
            <v>118.3998287671233</v>
          </cell>
          <cell r="L41">
            <v>106.36643835616439</v>
          </cell>
          <cell r="M41">
            <v>117.12585616438356</v>
          </cell>
          <cell r="N41">
            <v>112.73116438356166</v>
          </cell>
          <cell r="O41">
            <v>114.04708904109589</v>
          </cell>
          <cell r="P41">
            <v>107.27054794520549</v>
          </cell>
          <cell r="T41">
            <v>0</v>
          </cell>
          <cell r="U41">
            <v>1417.652397260274</v>
          </cell>
          <cell r="V41">
            <v>3.9070800000000001</v>
          </cell>
          <cell r="W41">
            <v>0</v>
          </cell>
          <cell r="X41">
            <v>1413.7453172602741</v>
          </cell>
          <cell r="Y41">
            <v>1417.652397260274</v>
          </cell>
        </row>
        <row r="42">
          <cell r="A42">
            <v>21</v>
          </cell>
          <cell r="B42" t="str">
            <v>Intercompany Interest Income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A43">
            <v>22</v>
          </cell>
          <cell r="B43" t="str">
            <v>External Interest Income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0.16900000000000001</v>
          </cell>
          <cell r="J43">
            <v>0.222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T43">
            <v>0</v>
          </cell>
          <cell r="U43">
            <v>0.39100000000000001</v>
          </cell>
          <cell r="V43">
            <v>0</v>
          </cell>
          <cell r="W43">
            <v>0</v>
          </cell>
          <cell r="X43">
            <v>0.39100000000000001</v>
          </cell>
          <cell r="Y43">
            <v>0.39100000000000001</v>
          </cell>
        </row>
        <row r="44">
          <cell r="B44" t="str">
            <v>E.B.T.</v>
          </cell>
          <cell r="C44">
            <v>0</v>
          </cell>
          <cell r="E44">
            <v>-315.31133465907533</v>
          </cell>
          <cell r="F44">
            <v>-314.67434835770547</v>
          </cell>
          <cell r="G44">
            <v>-307.90452780976028</v>
          </cell>
          <cell r="H44">
            <v>-308.77274561797947</v>
          </cell>
          <cell r="I44">
            <v>-303.98011548099316</v>
          </cell>
          <cell r="J44">
            <v>-304.71290315222609</v>
          </cell>
          <cell r="K44">
            <v>-305.04708607962334</v>
          </cell>
          <cell r="L44">
            <v>-293.01369566866441</v>
          </cell>
          <cell r="M44">
            <v>-303.77311347688357</v>
          </cell>
          <cell r="N44">
            <v>-299.37842169606165</v>
          </cell>
          <cell r="O44">
            <v>-300.6943463535959</v>
          </cell>
          <cell r="P44">
            <v>-293.91780525770548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-3651.1804436102739</v>
          </cell>
          <cell r="V44">
            <v>-2045.3647264067004</v>
          </cell>
          <cell r="W44">
            <v>-2253.7130000000002</v>
          </cell>
          <cell r="X44">
            <v>-1605.8157172035735</v>
          </cell>
          <cell r="Y44">
            <v>-1397.4674436102737</v>
          </cell>
        </row>
        <row r="46">
          <cell r="A46">
            <v>23</v>
          </cell>
          <cell r="B46" t="str">
            <v>Taxation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24</v>
          </cell>
          <cell r="B47" t="str">
            <v>Adjustments</v>
          </cell>
          <cell r="C47">
            <v>0</v>
          </cell>
          <cell r="E47">
            <v>-18.3</v>
          </cell>
          <cell r="F47">
            <v>-18.3</v>
          </cell>
          <cell r="G47">
            <v>-18.3</v>
          </cell>
          <cell r="H47">
            <v>-18.3</v>
          </cell>
          <cell r="I47">
            <v>-18.3</v>
          </cell>
          <cell r="J47">
            <v>-18.3</v>
          </cell>
          <cell r="K47">
            <v>-18.3</v>
          </cell>
          <cell r="L47">
            <v>-18.3</v>
          </cell>
          <cell r="M47">
            <v>-18.3</v>
          </cell>
          <cell r="N47">
            <v>-18.3</v>
          </cell>
          <cell r="O47">
            <v>-18.3</v>
          </cell>
          <cell r="P47">
            <v>-18.3</v>
          </cell>
          <cell r="R47">
            <v>0</v>
          </cell>
          <cell r="S47">
            <v>0</v>
          </cell>
          <cell r="T47">
            <v>0</v>
          </cell>
          <cell r="U47">
            <v>-219.6</v>
          </cell>
          <cell r="V47">
            <v>-231.23731502155525</v>
          </cell>
          <cell r="W47">
            <v>-52.8</v>
          </cell>
          <cell r="X47">
            <v>11.637315021555196</v>
          </cell>
          <cell r="Y47">
            <v>-166.8</v>
          </cell>
        </row>
        <row r="48">
          <cell r="A48">
            <v>25</v>
          </cell>
          <cell r="B48" t="str">
            <v>Dividends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26</v>
          </cell>
          <cell r="B49" t="str">
            <v>Extraordinary Items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B50" t="str">
            <v>RETAINED PROFIT(LOSS)</v>
          </cell>
          <cell r="C50">
            <v>0</v>
          </cell>
          <cell r="E50">
            <v>-297.01133465907532</v>
          </cell>
          <cell r="F50">
            <v>-296.37434835770546</v>
          </cell>
          <cell r="G50">
            <v>-289.60452780976027</v>
          </cell>
          <cell r="H50">
            <v>-290.47274561797946</v>
          </cell>
          <cell r="I50">
            <v>-285.68011548099315</v>
          </cell>
          <cell r="J50">
            <v>-286.41290315222608</v>
          </cell>
          <cell r="K50">
            <v>-286.74708607962333</v>
          </cell>
          <cell r="L50">
            <v>-274.7136956686644</v>
          </cell>
          <cell r="M50">
            <v>-285.47311347688355</v>
          </cell>
          <cell r="N50">
            <v>-281.07842169606164</v>
          </cell>
          <cell r="O50">
            <v>-282.39434635359589</v>
          </cell>
          <cell r="P50">
            <v>-275.61780525770547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-3431.580443610274</v>
          </cell>
          <cell r="V50">
            <v>-1814.127411385145</v>
          </cell>
          <cell r="W50">
            <v>-2200.913</v>
          </cell>
          <cell r="X50">
            <v>-1617.4530322251289</v>
          </cell>
          <cell r="Y50">
            <v>-1230.6674436102739</v>
          </cell>
        </row>
        <row r="52">
          <cell r="B52" t="str">
            <v>RATIOS</v>
          </cell>
        </row>
        <row r="53">
          <cell r="B53" t="str">
            <v>No of week</v>
          </cell>
          <cell r="E53">
            <v>4</v>
          </cell>
          <cell r="F53">
            <v>4</v>
          </cell>
          <cell r="G53">
            <v>5</v>
          </cell>
          <cell r="H53">
            <v>4</v>
          </cell>
          <cell r="I53">
            <v>4</v>
          </cell>
          <cell r="J53">
            <v>5</v>
          </cell>
          <cell r="K53">
            <v>4</v>
          </cell>
          <cell r="L53">
            <v>4</v>
          </cell>
          <cell r="M53">
            <v>5</v>
          </cell>
          <cell r="N53">
            <v>4</v>
          </cell>
          <cell r="O53">
            <v>5</v>
          </cell>
          <cell r="P53">
            <v>4</v>
          </cell>
          <cell r="U53">
            <v>52</v>
          </cell>
          <cell r="V53">
            <v>52</v>
          </cell>
          <cell r="W53">
            <v>52</v>
          </cell>
          <cell r="X53">
            <v>0</v>
          </cell>
          <cell r="Y53">
            <v>0</v>
          </cell>
        </row>
        <row r="54">
          <cell r="A54">
            <v>27</v>
          </cell>
          <cell r="B54" t="str">
            <v>Pd Admissions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28</v>
          </cell>
          <cell r="B55" t="str">
            <v>Admissions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B56" t="str">
            <v>Utilisation Rate</v>
          </cell>
          <cell r="E56" t="str">
            <v>N.A.</v>
          </cell>
          <cell r="F56" t="str">
            <v>N.A.</v>
          </cell>
          <cell r="G56" t="str">
            <v>N.A.</v>
          </cell>
          <cell r="H56" t="str">
            <v>N.A.</v>
          </cell>
          <cell r="I56" t="str">
            <v>N.A.</v>
          </cell>
          <cell r="J56" t="str">
            <v>N.A.</v>
          </cell>
          <cell r="K56" t="str">
            <v>N.A.</v>
          </cell>
          <cell r="L56" t="str">
            <v>N.A.</v>
          </cell>
          <cell r="M56" t="str">
            <v>N.A.</v>
          </cell>
          <cell r="N56" t="str">
            <v>N.A.</v>
          </cell>
          <cell r="O56" t="str">
            <v>N.A.</v>
          </cell>
          <cell r="P56" t="str">
            <v>N.A.</v>
          </cell>
          <cell r="U56" t="str">
            <v>N.A.</v>
          </cell>
          <cell r="V56" t="str">
            <v>N.A.</v>
          </cell>
          <cell r="W56" t="str">
            <v>N.A.</v>
          </cell>
          <cell r="X56" t="str">
            <v>N.A.</v>
          </cell>
          <cell r="Y56" t="str">
            <v>N.A.</v>
          </cell>
        </row>
        <row r="57">
          <cell r="B57" t="str">
            <v>Ave. Admission Price (S$)</v>
          </cell>
          <cell r="C57" t="str">
            <v>N.A.</v>
          </cell>
          <cell r="E57" t="str">
            <v>N.A.</v>
          </cell>
          <cell r="F57" t="str">
            <v>N.A.</v>
          </cell>
          <cell r="G57" t="str">
            <v>N.A.</v>
          </cell>
          <cell r="H57" t="str">
            <v>N.A.</v>
          </cell>
          <cell r="I57" t="str">
            <v>N.A.</v>
          </cell>
          <cell r="J57" t="str">
            <v>N.A.</v>
          </cell>
          <cell r="K57" t="str">
            <v>N.A.</v>
          </cell>
          <cell r="L57" t="str">
            <v>N.A.</v>
          </cell>
          <cell r="M57" t="str">
            <v>N.A.</v>
          </cell>
          <cell r="N57" t="str">
            <v>N.A.</v>
          </cell>
          <cell r="O57" t="str">
            <v>N.A.</v>
          </cell>
          <cell r="P57" t="str">
            <v>N.A.</v>
          </cell>
          <cell r="R57" t="str">
            <v>N.A.</v>
          </cell>
          <cell r="S57" t="str">
            <v>N.A.</v>
          </cell>
          <cell r="T57" t="str">
            <v>N.A.</v>
          </cell>
          <cell r="U57" t="str">
            <v>N.A.</v>
          </cell>
          <cell r="V57" t="str">
            <v>N.A.</v>
          </cell>
          <cell r="W57" t="str">
            <v>N.A.</v>
          </cell>
          <cell r="X57" t="str">
            <v>N.A.</v>
          </cell>
          <cell r="Y57" t="str">
            <v>N.A.</v>
          </cell>
        </row>
        <row r="58">
          <cell r="B58" t="str">
            <v>Advert. Cost % of Box</v>
          </cell>
          <cell r="C58" t="str">
            <v>N.A.</v>
          </cell>
          <cell r="E58" t="str">
            <v>N.A.</v>
          </cell>
          <cell r="F58" t="str">
            <v>N.A.</v>
          </cell>
          <cell r="G58" t="str">
            <v>N.A.</v>
          </cell>
          <cell r="H58" t="str">
            <v>N.A.</v>
          </cell>
          <cell r="I58" t="str">
            <v>N.A.</v>
          </cell>
          <cell r="J58" t="str">
            <v>N.A.</v>
          </cell>
          <cell r="K58" t="str">
            <v>N.A.</v>
          </cell>
          <cell r="L58" t="str">
            <v>N.A.</v>
          </cell>
          <cell r="M58" t="str">
            <v>N.A.</v>
          </cell>
          <cell r="N58" t="str">
            <v>N.A.</v>
          </cell>
          <cell r="O58" t="str">
            <v>N.A.</v>
          </cell>
          <cell r="P58" t="str">
            <v>N.A.</v>
          </cell>
          <cell r="R58" t="str">
            <v>N.A.</v>
          </cell>
          <cell r="S58" t="str">
            <v>N.A.</v>
          </cell>
          <cell r="T58" t="str">
            <v>N.A.</v>
          </cell>
          <cell r="U58" t="str">
            <v>N.A.</v>
          </cell>
          <cell r="V58" t="str">
            <v>N.A.</v>
          </cell>
          <cell r="W58" t="str">
            <v>N.A.</v>
          </cell>
          <cell r="X58" t="str">
            <v>N.A.</v>
          </cell>
          <cell r="Y58" t="str">
            <v>N.A.</v>
          </cell>
        </row>
        <row r="59">
          <cell r="B59" t="str">
            <v>Concession Cost %</v>
          </cell>
          <cell r="C59" t="str">
            <v>N.A.</v>
          </cell>
          <cell r="E59" t="str">
            <v>N.A.</v>
          </cell>
          <cell r="F59" t="str">
            <v>N.A.</v>
          </cell>
          <cell r="G59" t="str">
            <v>N.A.</v>
          </cell>
          <cell r="H59" t="str">
            <v>N.A.</v>
          </cell>
          <cell r="I59" t="str">
            <v>N.A.</v>
          </cell>
          <cell r="J59" t="str">
            <v>N.A.</v>
          </cell>
          <cell r="K59" t="str">
            <v>N.A.</v>
          </cell>
          <cell r="L59" t="str">
            <v>N.A.</v>
          </cell>
          <cell r="M59" t="str">
            <v>N.A.</v>
          </cell>
          <cell r="N59" t="str">
            <v>N.A.</v>
          </cell>
          <cell r="O59" t="str">
            <v>N.A.</v>
          </cell>
          <cell r="P59" t="str">
            <v>N.A.</v>
          </cell>
          <cell r="R59" t="str">
            <v>N.A.</v>
          </cell>
          <cell r="S59" t="str">
            <v>N.A.</v>
          </cell>
          <cell r="T59" t="str">
            <v>N.A.</v>
          </cell>
          <cell r="U59" t="str">
            <v>N.A.</v>
          </cell>
          <cell r="V59" t="str">
            <v>N.A.</v>
          </cell>
          <cell r="W59" t="str">
            <v>N.A.</v>
          </cell>
          <cell r="X59" t="str">
            <v>N.A.</v>
          </cell>
          <cell r="Y59" t="str">
            <v>N.A.</v>
          </cell>
        </row>
        <row r="60">
          <cell r="B60" t="str">
            <v>Concess. Rev per Patron (S$)</v>
          </cell>
          <cell r="C60" t="str">
            <v>N.A.</v>
          </cell>
          <cell r="E60" t="str">
            <v>N.A.</v>
          </cell>
          <cell r="F60" t="str">
            <v>N.A.</v>
          </cell>
          <cell r="G60" t="str">
            <v>N.A.</v>
          </cell>
          <cell r="H60" t="str">
            <v>N.A.</v>
          </cell>
          <cell r="I60" t="str">
            <v>N.A.</v>
          </cell>
          <cell r="J60" t="str">
            <v>N.A.</v>
          </cell>
          <cell r="K60" t="str">
            <v>N.A.</v>
          </cell>
          <cell r="L60" t="str">
            <v>N.A.</v>
          </cell>
          <cell r="M60" t="str">
            <v>N.A.</v>
          </cell>
          <cell r="N60" t="str">
            <v>N.A.</v>
          </cell>
          <cell r="O60" t="str">
            <v>N.A.</v>
          </cell>
          <cell r="P60" t="str">
            <v>N.A.</v>
          </cell>
          <cell r="R60" t="str">
            <v>N.A.</v>
          </cell>
          <cell r="S60" t="str">
            <v>N.A.</v>
          </cell>
          <cell r="T60" t="str">
            <v>N.A.</v>
          </cell>
          <cell r="U60" t="str">
            <v>N.A.</v>
          </cell>
          <cell r="V60" t="str">
            <v>N.A.</v>
          </cell>
          <cell r="W60" t="str">
            <v>N.A.</v>
          </cell>
          <cell r="X60" t="str">
            <v>N.A.</v>
          </cell>
          <cell r="Y60" t="str">
            <v>N.A.</v>
          </cell>
        </row>
        <row r="61">
          <cell r="B61" t="str">
            <v>Film Hire : % of Net Box</v>
          </cell>
          <cell r="C61" t="str">
            <v>N.A.</v>
          </cell>
          <cell r="E61" t="str">
            <v>N.A.</v>
          </cell>
          <cell r="F61" t="str">
            <v>N.A.</v>
          </cell>
          <cell r="G61" t="str">
            <v>N.A.</v>
          </cell>
          <cell r="H61" t="str">
            <v>N.A.</v>
          </cell>
          <cell r="I61" t="str">
            <v>N.A.</v>
          </cell>
          <cell r="J61" t="str">
            <v>N.A.</v>
          </cell>
          <cell r="K61" t="str">
            <v>N.A.</v>
          </cell>
          <cell r="L61" t="str">
            <v>N.A.</v>
          </cell>
          <cell r="M61" t="str">
            <v>N.A.</v>
          </cell>
          <cell r="N61" t="str">
            <v>N.A.</v>
          </cell>
          <cell r="O61" t="str">
            <v>N.A.</v>
          </cell>
          <cell r="P61" t="str">
            <v>N.A.</v>
          </cell>
          <cell r="R61" t="str">
            <v>N.A.</v>
          </cell>
          <cell r="S61" t="str">
            <v>N.A.</v>
          </cell>
          <cell r="T61" t="str">
            <v>N.A.</v>
          </cell>
          <cell r="U61" t="str">
            <v>N.A.</v>
          </cell>
          <cell r="V61" t="str">
            <v>N.A.</v>
          </cell>
          <cell r="W61" t="str">
            <v>N.A.</v>
          </cell>
          <cell r="X61" t="str">
            <v>N.A.</v>
          </cell>
          <cell r="Y61" t="str">
            <v>N.A.</v>
          </cell>
        </row>
        <row r="62">
          <cell r="B62" t="str">
            <v>Direct Payroll : Net Box</v>
          </cell>
          <cell r="C62" t="str">
            <v>N.A.</v>
          </cell>
          <cell r="E62" t="str">
            <v>N.A.</v>
          </cell>
          <cell r="F62" t="str">
            <v>N.A.</v>
          </cell>
          <cell r="G62" t="str">
            <v>N.A.</v>
          </cell>
          <cell r="H62" t="str">
            <v>N.A.</v>
          </cell>
          <cell r="I62" t="str">
            <v>N.A.</v>
          </cell>
          <cell r="J62" t="str">
            <v>N.A.</v>
          </cell>
          <cell r="K62" t="str">
            <v>N.A.</v>
          </cell>
          <cell r="L62" t="str">
            <v>N.A.</v>
          </cell>
          <cell r="M62" t="str">
            <v>N.A.</v>
          </cell>
          <cell r="N62" t="str">
            <v>N.A.</v>
          </cell>
          <cell r="O62" t="str">
            <v>N.A.</v>
          </cell>
          <cell r="P62" t="str">
            <v>N.A.</v>
          </cell>
          <cell r="R62" t="str">
            <v>N.A.</v>
          </cell>
          <cell r="S62" t="str">
            <v>N.A.</v>
          </cell>
          <cell r="T62" t="str">
            <v>N.A.</v>
          </cell>
          <cell r="U62" t="str">
            <v>N.A.</v>
          </cell>
          <cell r="V62" t="str">
            <v>N.A.</v>
          </cell>
          <cell r="W62" t="str">
            <v>N.A.</v>
          </cell>
          <cell r="X62" t="str">
            <v>N.A.</v>
          </cell>
          <cell r="Y62" t="str">
            <v>N.A.</v>
          </cell>
        </row>
        <row r="63">
          <cell r="B63" t="str">
            <v>Direct Payroll : Net Box &amp; Conc.</v>
          </cell>
          <cell r="C63" t="str">
            <v>N.A.</v>
          </cell>
          <cell r="E63" t="str">
            <v>N.A.</v>
          </cell>
          <cell r="F63" t="str">
            <v>N.A.</v>
          </cell>
          <cell r="G63" t="str">
            <v>N.A.</v>
          </cell>
          <cell r="H63" t="str">
            <v>N.A.</v>
          </cell>
          <cell r="I63" t="str">
            <v>N.A.</v>
          </cell>
          <cell r="J63" t="str">
            <v>N.A.</v>
          </cell>
          <cell r="K63" t="str">
            <v>N.A.</v>
          </cell>
          <cell r="L63" t="str">
            <v>N.A.</v>
          </cell>
          <cell r="M63" t="str">
            <v>N.A.</v>
          </cell>
          <cell r="N63" t="str">
            <v>N.A.</v>
          </cell>
          <cell r="O63" t="str">
            <v>N.A.</v>
          </cell>
          <cell r="P63" t="str">
            <v>N.A.</v>
          </cell>
          <cell r="Q63">
            <v>0</v>
          </cell>
          <cell r="R63" t="str">
            <v>N.A.</v>
          </cell>
          <cell r="S63" t="str">
            <v>N.A.</v>
          </cell>
          <cell r="T63" t="str">
            <v>N.A.</v>
          </cell>
          <cell r="U63" t="str">
            <v>N.A.</v>
          </cell>
          <cell r="V63" t="str">
            <v>N.A.</v>
          </cell>
          <cell r="W63" t="str">
            <v>N.A.</v>
          </cell>
          <cell r="X63" t="str">
            <v>N.A.</v>
          </cell>
          <cell r="Y63" t="str">
            <v>N.A.</v>
          </cell>
        </row>
        <row r="64">
          <cell r="B64" t="str">
            <v>Direct Payroll of Admissions (S$)</v>
          </cell>
          <cell r="C64" t="str">
            <v>N.A.</v>
          </cell>
          <cell r="E64" t="str">
            <v>N.A.</v>
          </cell>
          <cell r="F64" t="str">
            <v>N.A.</v>
          </cell>
          <cell r="G64" t="str">
            <v>N.A.</v>
          </cell>
          <cell r="H64" t="str">
            <v>N.A.</v>
          </cell>
          <cell r="I64" t="str">
            <v>N.A.</v>
          </cell>
          <cell r="J64" t="str">
            <v>N.A.</v>
          </cell>
          <cell r="K64" t="str">
            <v>N.A.</v>
          </cell>
          <cell r="L64" t="str">
            <v>N.A.</v>
          </cell>
          <cell r="M64" t="str">
            <v>N.A.</v>
          </cell>
          <cell r="N64" t="str">
            <v>N.A.</v>
          </cell>
          <cell r="O64" t="str">
            <v>N.A.</v>
          </cell>
          <cell r="P64" t="str">
            <v>N.A.</v>
          </cell>
          <cell r="Q64">
            <v>0</v>
          </cell>
          <cell r="R64" t="str">
            <v>N.A.</v>
          </cell>
          <cell r="S64" t="str">
            <v>N.A.</v>
          </cell>
          <cell r="T64" t="str">
            <v>N.A.</v>
          </cell>
          <cell r="U64" t="str">
            <v>N.A.</v>
          </cell>
          <cell r="V64" t="str">
            <v>N.A.</v>
          </cell>
          <cell r="W64" t="str">
            <v>N.A.</v>
          </cell>
          <cell r="X64" t="str">
            <v>N.A.</v>
          </cell>
          <cell r="Y64" t="str">
            <v>N.A.</v>
          </cell>
        </row>
        <row r="65">
          <cell r="B65" t="str">
            <v>Gross Margin :Total Rev</v>
          </cell>
          <cell r="C65" t="str">
            <v>N.A.</v>
          </cell>
          <cell r="E65" t="str">
            <v>N.A.</v>
          </cell>
          <cell r="F65" t="str">
            <v>N.A.</v>
          </cell>
          <cell r="G65" t="str">
            <v>N.A.</v>
          </cell>
          <cell r="H65" t="str">
            <v>N.A.</v>
          </cell>
          <cell r="I65" t="str">
            <v>N.A.</v>
          </cell>
          <cell r="J65" t="str">
            <v>N.A.</v>
          </cell>
          <cell r="K65" t="str">
            <v>N.A.</v>
          </cell>
          <cell r="L65" t="str">
            <v>N.A.</v>
          </cell>
          <cell r="M65" t="str">
            <v>N.A.</v>
          </cell>
          <cell r="N65" t="str">
            <v>N.A.</v>
          </cell>
          <cell r="O65" t="str">
            <v>N.A.</v>
          </cell>
          <cell r="P65" t="str">
            <v>N.A.</v>
          </cell>
          <cell r="Q65">
            <v>0</v>
          </cell>
          <cell r="R65" t="str">
            <v>N.A.</v>
          </cell>
          <cell r="S65" t="str">
            <v>N.A.</v>
          </cell>
          <cell r="T65" t="str">
            <v>N.A.</v>
          </cell>
          <cell r="U65" t="str">
            <v>N.A.</v>
          </cell>
          <cell r="V65" t="str">
            <v>N.A.</v>
          </cell>
          <cell r="W65" t="str">
            <v>N.A.</v>
          </cell>
          <cell r="X65" t="str">
            <v>N.A.</v>
          </cell>
          <cell r="Y65" t="str">
            <v>N.A.</v>
          </cell>
        </row>
        <row r="66">
          <cell r="B66" t="str">
            <v>G&amp;A % of total revenue</v>
          </cell>
          <cell r="C66" t="str">
            <v>N.A.</v>
          </cell>
          <cell r="E66" t="str">
            <v>N.A.</v>
          </cell>
          <cell r="F66" t="str">
            <v>N.A.</v>
          </cell>
          <cell r="G66" t="str">
            <v>N.A.</v>
          </cell>
          <cell r="H66" t="str">
            <v>N.A.</v>
          </cell>
          <cell r="I66" t="str">
            <v>N.A.</v>
          </cell>
          <cell r="J66" t="str">
            <v>N.A.</v>
          </cell>
          <cell r="K66" t="str">
            <v>N.A.</v>
          </cell>
          <cell r="L66" t="str">
            <v>N.A.</v>
          </cell>
          <cell r="M66" t="str">
            <v>N.A.</v>
          </cell>
          <cell r="N66" t="str">
            <v>N.A.</v>
          </cell>
          <cell r="O66" t="str">
            <v>N.A.</v>
          </cell>
          <cell r="P66" t="str">
            <v>N.A.</v>
          </cell>
          <cell r="Q66">
            <v>0</v>
          </cell>
          <cell r="R66" t="str">
            <v>N.A.</v>
          </cell>
          <cell r="S66" t="str">
            <v>N.A.</v>
          </cell>
          <cell r="T66" t="str">
            <v>N.A.</v>
          </cell>
          <cell r="U66" t="str">
            <v>N.A.</v>
          </cell>
          <cell r="V66" t="str">
            <v>N.A.</v>
          </cell>
          <cell r="W66" t="str">
            <v>N.A.</v>
          </cell>
          <cell r="X66" t="str">
            <v>N.A.</v>
          </cell>
          <cell r="Y66" t="str">
            <v>N.A.</v>
          </cell>
        </row>
        <row r="67">
          <cell r="B67" t="str">
            <v>E.B.I.T.D. : Total Rev</v>
          </cell>
          <cell r="C67" t="str">
            <v>N.A.</v>
          </cell>
          <cell r="E67" t="str">
            <v>N.A.</v>
          </cell>
          <cell r="F67" t="str">
            <v>N.A.</v>
          </cell>
          <cell r="G67" t="str">
            <v>N.A.</v>
          </cell>
          <cell r="H67" t="str">
            <v>N.A.</v>
          </cell>
          <cell r="I67" t="str">
            <v>N.A.</v>
          </cell>
          <cell r="J67" t="str">
            <v>N.A.</v>
          </cell>
          <cell r="K67" t="str">
            <v>N.A.</v>
          </cell>
          <cell r="L67" t="str">
            <v>N.A.</v>
          </cell>
          <cell r="M67" t="str">
            <v>N.A.</v>
          </cell>
          <cell r="N67" t="str">
            <v>N.A.</v>
          </cell>
          <cell r="O67" t="str">
            <v>N.A.</v>
          </cell>
          <cell r="P67" t="str">
            <v>N.A.</v>
          </cell>
          <cell r="Q67">
            <v>0</v>
          </cell>
          <cell r="R67" t="str">
            <v>N.A.</v>
          </cell>
          <cell r="S67" t="str">
            <v>N.A.</v>
          </cell>
          <cell r="T67" t="str">
            <v>N.A.</v>
          </cell>
          <cell r="U67" t="str">
            <v>N.A.</v>
          </cell>
          <cell r="V67" t="str">
            <v>N.A.</v>
          </cell>
          <cell r="W67" t="str">
            <v>N.A.</v>
          </cell>
          <cell r="X67" t="str">
            <v>N.A.</v>
          </cell>
          <cell r="Y67" t="str">
            <v>N.A.</v>
          </cell>
        </row>
        <row r="68">
          <cell r="B68" t="str">
            <v>No of Concession Transactions</v>
          </cell>
          <cell r="E68" t="str">
            <v>N.A.</v>
          </cell>
          <cell r="F68" t="str">
            <v>N.A.</v>
          </cell>
          <cell r="G68" t="str">
            <v>N.A.</v>
          </cell>
          <cell r="H68" t="str">
            <v>N.A.</v>
          </cell>
          <cell r="I68" t="str">
            <v>N.A.</v>
          </cell>
          <cell r="J68" t="str">
            <v>N.A.</v>
          </cell>
          <cell r="K68" t="str">
            <v>N.A.</v>
          </cell>
          <cell r="L68" t="str">
            <v>N.A.</v>
          </cell>
          <cell r="M68" t="str">
            <v>N.A.</v>
          </cell>
          <cell r="N68" t="str">
            <v>N.A.</v>
          </cell>
          <cell r="O68" t="str">
            <v>N.A.</v>
          </cell>
          <cell r="P68" t="str">
            <v>N.A.</v>
          </cell>
          <cell r="Q68">
            <v>0</v>
          </cell>
          <cell r="R68">
            <v>30.731000000000002</v>
          </cell>
          <cell r="S68">
            <v>31.731000000000002</v>
          </cell>
          <cell r="T68">
            <v>32.731000000000002</v>
          </cell>
          <cell r="U68" t="str">
            <v>N.A.</v>
          </cell>
          <cell r="V68" t="str">
            <v>N.A.</v>
          </cell>
          <cell r="W68" t="str">
            <v>N.A.</v>
          </cell>
          <cell r="X68" t="str">
            <v>N.A.</v>
          </cell>
          <cell r="Y68" t="str">
            <v>N.A.</v>
          </cell>
        </row>
        <row r="69">
          <cell r="B69" t="str">
            <v>Strike Rate %(No of Trans/Adm)</v>
          </cell>
          <cell r="E69" t="str">
            <v>N.A.</v>
          </cell>
          <cell r="F69" t="str">
            <v>N.A.</v>
          </cell>
          <cell r="G69" t="str">
            <v>N.A.</v>
          </cell>
          <cell r="H69" t="str">
            <v>N.A.</v>
          </cell>
          <cell r="I69" t="str">
            <v>N.A.</v>
          </cell>
          <cell r="J69" t="str">
            <v>N.A.</v>
          </cell>
          <cell r="K69" t="str">
            <v>N.A.</v>
          </cell>
          <cell r="L69" t="str">
            <v>N.A.</v>
          </cell>
          <cell r="M69" t="str">
            <v>N.A.</v>
          </cell>
          <cell r="N69" t="str">
            <v>N.A.</v>
          </cell>
          <cell r="O69" t="str">
            <v>N.A.</v>
          </cell>
          <cell r="P69" t="str">
            <v>N.A.</v>
          </cell>
          <cell r="Q69">
            <v>0</v>
          </cell>
          <cell r="R69" t="e">
            <v>#DIV/0!</v>
          </cell>
          <cell r="S69" t="e">
            <v>#DIV/0!</v>
          </cell>
          <cell r="T69" t="e">
            <v>#DIV/0!</v>
          </cell>
          <cell r="U69" t="str">
            <v>N.A.</v>
          </cell>
          <cell r="V69" t="str">
            <v>N.A.</v>
          </cell>
          <cell r="W69" t="str">
            <v>N.A.</v>
          </cell>
          <cell r="X69" t="str">
            <v>N.A.</v>
          </cell>
          <cell r="Y69" t="str">
            <v>N.A.</v>
          </cell>
        </row>
        <row r="70">
          <cell r="B70" t="str">
            <v>Ave Sales (Total Sale/No of Trans) (S$)</v>
          </cell>
          <cell r="E70" t="str">
            <v>N.A.</v>
          </cell>
          <cell r="F70" t="str">
            <v>N.A.</v>
          </cell>
          <cell r="G70" t="str">
            <v>N.A.</v>
          </cell>
          <cell r="H70" t="str">
            <v>N.A.</v>
          </cell>
          <cell r="I70" t="str">
            <v>N.A.</v>
          </cell>
          <cell r="J70" t="str">
            <v>N.A.</v>
          </cell>
          <cell r="K70" t="str">
            <v>N.A.</v>
          </cell>
          <cell r="L70" t="str">
            <v>N.A.</v>
          </cell>
          <cell r="M70" t="str">
            <v>N.A.</v>
          </cell>
          <cell r="N70" t="str">
            <v>N.A.</v>
          </cell>
          <cell r="O70" t="str">
            <v>N.A.</v>
          </cell>
          <cell r="P70" t="str">
            <v>N.A.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N.A.</v>
          </cell>
          <cell r="V70" t="str">
            <v>N.A.</v>
          </cell>
          <cell r="W70" t="str">
            <v>N.A.</v>
          </cell>
          <cell r="X70" t="str">
            <v>N.A.</v>
          </cell>
          <cell r="Y70" t="str">
            <v>N.A.</v>
          </cell>
        </row>
        <row r="71">
          <cell r="B71" t="str">
            <v xml:space="preserve">Total Concession Combo Sales </v>
          </cell>
          <cell r="E71" t="str">
            <v>N.A.</v>
          </cell>
          <cell r="F71" t="str">
            <v>N.A.</v>
          </cell>
          <cell r="G71" t="str">
            <v>N.A.</v>
          </cell>
          <cell r="H71" t="str">
            <v>N.A.</v>
          </cell>
          <cell r="I71" t="str">
            <v>N.A.</v>
          </cell>
          <cell r="J71" t="str">
            <v>N.A.</v>
          </cell>
          <cell r="K71" t="str">
            <v>N.A.</v>
          </cell>
          <cell r="L71" t="str">
            <v>N.A.</v>
          </cell>
          <cell r="M71" t="str">
            <v>N.A.</v>
          </cell>
          <cell r="N71" t="str">
            <v>N.A.</v>
          </cell>
          <cell r="O71" t="str">
            <v>N.A.</v>
          </cell>
          <cell r="P71" t="str">
            <v>N.A.</v>
          </cell>
          <cell r="Q71">
            <v>0</v>
          </cell>
          <cell r="R71">
            <v>74.369</v>
          </cell>
          <cell r="S71">
            <v>75.369</v>
          </cell>
          <cell r="T71">
            <v>76.369</v>
          </cell>
          <cell r="U71" t="str">
            <v>N.A.</v>
          </cell>
          <cell r="V71" t="str">
            <v>N.A.</v>
          </cell>
          <cell r="W71" t="str">
            <v>N.A.</v>
          </cell>
          <cell r="X71" t="str">
            <v>N.A.</v>
          </cell>
          <cell r="Y71" t="str">
            <v>N.A.</v>
          </cell>
        </row>
        <row r="72">
          <cell r="B72" t="str">
            <v>Combo Sales as % of Total Sales</v>
          </cell>
          <cell r="E72" t="str">
            <v>N.A.</v>
          </cell>
          <cell r="F72" t="str">
            <v>N.A.</v>
          </cell>
          <cell r="G72" t="str">
            <v>N.A.</v>
          </cell>
          <cell r="H72" t="str">
            <v>N.A.</v>
          </cell>
          <cell r="I72" t="str">
            <v>N.A.</v>
          </cell>
          <cell r="J72" t="str">
            <v>N.A.</v>
          </cell>
          <cell r="K72" t="str">
            <v>N.A.</v>
          </cell>
          <cell r="L72" t="str">
            <v>N.A.</v>
          </cell>
          <cell r="M72" t="str">
            <v>N.A.</v>
          </cell>
          <cell r="N72" t="str">
            <v>N.A.</v>
          </cell>
          <cell r="O72" t="str">
            <v>N.A.</v>
          </cell>
          <cell r="P72" t="str">
            <v>N.A.</v>
          </cell>
          <cell r="Q72">
            <v>0</v>
          </cell>
          <cell r="R72" t="e">
            <v>#DIV/0!</v>
          </cell>
          <cell r="S72" t="e">
            <v>#DIV/0!</v>
          </cell>
          <cell r="T72" t="e">
            <v>#DIV/0!</v>
          </cell>
          <cell r="U72" t="str">
            <v>N.A.</v>
          </cell>
          <cell r="V72" t="str">
            <v>N.A.</v>
          </cell>
          <cell r="W72" t="str">
            <v>N.A.</v>
          </cell>
          <cell r="X72" t="str">
            <v>N.A.</v>
          </cell>
          <cell r="Y72" t="str">
            <v>N.A.</v>
          </cell>
        </row>
        <row r="73">
          <cell r="B73" t="str">
            <v>No of Payroll hours Paid</v>
          </cell>
          <cell r="E73" t="str">
            <v>N.A.</v>
          </cell>
          <cell r="F73" t="str">
            <v>N.A.</v>
          </cell>
          <cell r="G73" t="str">
            <v>N.A.</v>
          </cell>
          <cell r="H73" t="str">
            <v>N.A.</v>
          </cell>
          <cell r="I73" t="str">
            <v>N.A.</v>
          </cell>
          <cell r="J73" t="str">
            <v>N.A.</v>
          </cell>
          <cell r="K73" t="str">
            <v>N.A.</v>
          </cell>
          <cell r="L73" t="str">
            <v>N.A.</v>
          </cell>
          <cell r="M73" t="str">
            <v>N.A.</v>
          </cell>
          <cell r="N73" t="str">
            <v>N.A.</v>
          </cell>
          <cell r="O73" t="str">
            <v>N.A.</v>
          </cell>
          <cell r="P73" t="str">
            <v>N.A.</v>
          </cell>
          <cell r="Q73">
            <v>0</v>
          </cell>
          <cell r="R73">
            <v>4.5520000000000005</v>
          </cell>
          <cell r="S73">
            <v>4.5520000000000005</v>
          </cell>
          <cell r="T73">
            <v>4.5520000000000005</v>
          </cell>
          <cell r="U73" t="str">
            <v>N.A.</v>
          </cell>
          <cell r="V73" t="str">
            <v>N.A.</v>
          </cell>
          <cell r="W73" t="str">
            <v>N.A.</v>
          </cell>
          <cell r="X73" t="str">
            <v>N.A.</v>
          </cell>
          <cell r="Y73" t="str">
            <v>N.A.</v>
          </cell>
        </row>
        <row r="74">
          <cell r="B74" t="str">
            <v>Admissions/labour hour paid</v>
          </cell>
          <cell r="E74" t="str">
            <v>N.A.</v>
          </cell>
          <cell r="F74" t="str">
            <v>N.A.</v>
          </cell>
          <cell r="G74" t="str">
            <v>N.A.</v>
          </cell>
          <cell r="H74" t="str">
            <v>N.A.</v>
          </cell>
          <cell r="I74" t="str">
            <v>N.A.</v>
          </cell>
          <cell r="J74" t="str">
            <v>N.A.</v>
          </cell>
          <cell r="K74" t="str">
            <v>N.A.</v>
          </cell>
          <cell r="L74" t="str">
            <v>N.A.</v>
          </cell>
          <cell r="M74" t="str">
            <v>N.A.</v>
          </cell>
          <cell r="N74" t="str">
            <v>N.A.</v>
          </cell>
          <cell r="O74" t="str">
            <v>N.A.</v>
          </cell>
          <cell r="P74" t="str">
            <v>N.A.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N.A.</v>
          </cell>
          <cell r="V74" t="str">
            <v>N.A.</v>
          </cell>
          <cell r="W74" t="str">
            <v>N.A.</v>
          </cell>
          <cell r="X74" t="str">
            <v>N.A.</v>
          </cell>
          <cell r="Y74" t="str">
            <v>N.A.</v>
          </cell>
        </row>
        <row r="75">
          <cell r="A75">
            <v>0</v>
          </cell>
        </row>
        <row r="76">
          <cell r="A76">
            <v>0</v>
          </cell>
          <cell r="B76" t="str">
            <v>6 Other Income</v>
          </cell>
        </row>
        <row r="77">
          <cell r="A77">
            <v>52</v>
          </cell>
          <cell r="B77" t="str">
            <v>Booking Fee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T77">
            <v>0</v>
          </cell>
          <cell r="U77">
            <v>0</v>
          </cell>
          <cell r="V77">
            <v>0.5</v>
          </cell>
          <cell r="W77">
            <v>0</v>
          </cell>
          <cell r="X77">
            <v>-0.5</v>
          </cell>
          <cell r="Y77">
            <v>0</v>
          </cell>
        </row>
        <row r="78">
          <cell r="A78">
            <v>53</v>
          </cell>
          <cell r="B78" t="str">
            <v>Auditorium Rentals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A79">
            <v>54</v>
          </cell>
          <cell r="B79" t="str">
            <v>Parking Revenue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A80">
            <v>55</v>
          </cell>
          <cell r="B80" t="str">
            <v>Ticket Advertising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A81">
            <v>56</v>
          </cell>
          <cell r="B81" t="str">
            <v>Participating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A82">
            <v>57</v>
          </cell>
          <cell r="B82" t="str">
            <v>Miscellaneous</v>
          </cell>
          <cell r="E82">
            <v>0.5</v>
          </cell>
          <cell r="F82">
            <v>0.5</v>
          </cell>
          <cell r="G82">
            <v>0.5</v>
          </cell>
          <cell r="H82">
            <v>0.5</v>
          </cell>
          <cell r="I82">
            <v>0.5</v>
          </cell>
          <cell r="J82">
            <v>0.5</v>
          </cell>
          <cell r="K82">
            <v>0.5</v>
          </cell>
          <cell r="L82">
            <v>0.5</v>
          </cell>
          <cell r="M82">
            <v>0.5</v>
          </cell>
          <cell r="N82">
            <v>0.5</v>
          </cell>
          <cell r="O82">
            <v>0.5</v>
          </cell>
          <cell r="P82">
            <v>0.5</v>
          </cell>
          <cell r="T82">
            <v>0</v>
          </cell>
          <cell r="U82">
            <v>6</v>
          </cell>
          <cell r="V82">
            <v>13</v>
          </cell>
          <cell r="W82">
            <v>5.0979999999999999</v>
          </cell>
          <cell r="X82">
            <v>-7</v>
          </cell>
          <cell r="Y82">
            <v>0.90200000000000014</v>
          </cell>
        </row>
        <row r="83">
          <cell r="C83">
            <v>0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0.5</v>
          </cell>
          <cell r="K83">
            <v>0.5</v>
          </cell>
          <cell r="L83">
            <v>0.5</v>
          </cell>
          <cell r="M83">
            <v>0.5</v>
          </cell>
          <cell r="N83">
            <v>0.5</v>
          </cell>
          <cell r="O83">
            <v>0.5</v>
          </cell>
          <cell r="P83">
            <v>0.5</v>
          </cell>
          <cell r="R83">
            <v>0</v>
          </cell>
          <cell r="S83">
            <v>0</v>
          </cell>
          <cell r="T83">
            <v>0</v>
          </cell>
          <cell r="U83">
            <v>6</v>
          </cell>
          <cell r="V83">
            <v>13.5</v>
          </cell>
          <cell r="W83">
            <v>5.0979999999999999</v>
          </cell>
          <cell r="X83">
            <v>-7.5</v>
          </cell>
          <cell r="Y83">
            <v>0.90200000000000014</v>
          </cell>
        </row>
        <row r="84">
          <cell r="X84">
            <v>0</v>
          </cell>
          <cell r="Y84">
            <v>0</v>
          </cell>
        </row>
        <row r="85">
          <cell r="B85" t="str">
            <v>10 Other Cost</v>
          </cell>
          <cell r="X85">
            <v>0</v>
          </cell>
          <cell r="Y85">
            <v>0</v>
          </cell>
        </row>
        <row r="86">
          <cell r="A86">
            <v>61</v>
          </cell>
          <cell r="B86" t="str">
            <v>Authors Rights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A87">
            <v>62</v>
          </cell>
          <cell r="B87" t="str">
            <v>Film Levies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A88">
            <v>63</v>
          </cell>
          <cell r="B88" t="str">
            <v>Cultural Fees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A89">
            <v>64</v>
          </cell>
          <cell r="B89" t="str">
            <v>Municipal Taxes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A90">
            <v>65</v>
          </cell>
          <cell r="B90" t="str">
            <v>Other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X92">
            <v>0</v>
          </cell>
          <cell r="Y92">
            <v>0</v>
          </cell>
        </row>
        <row r="93">
          <cell r="B93" t="str">
            <v>11 Direct Payroll</v>
          </cell>
          <cell r="X93">
            <v>0</v>
          </cell>
          <cell r="Y93">
            <v>0</v>
          </cell>
        </row>
        <row r="94">
          <cell r="A94">
            <v>66</v>
          </cell>
          <cell r="B94" t="str">
            <v>Salaries</v>
          </cell>
          <cell r="E94">
            <v>74.415462083333338</v>
          </cell>
          <cell r="F94">
            <v>74.415462083333338</v>
          </cell>
          <cell r="G94">
            <v>74.415462083333338</v>
          </cell>
          <cell r="H94">
            <v>74.415462083333338</v>
          </cell>
          <cell r="I94">
            <v>74.415462083333338</v>
          </cell>
          <cell r="J94">
            <v>74.415462083333338</v>
          </cell>
          <cell r="K94">
            <v>76.492152083333337</v>
          </cell>
          <cell r="L94">
            <v>76.492152083333337</v>
          </cell>
          <cell r="M94">
            <v>76.492152083333337</v>
          </cell>
          <cell r="N94">
            <v>76.492152083333337</v>
          </cell>
          <cell r="O94">
            <v>76.492152083333337</v>
          </cell>
          <cell r="P94">
            <v>76.492152083333337</v>
          </cell>
          <cell r="Q94">
            <v>0</v>
          </cell>
          <cell r="T94">
            <v>0</v>
          </cell>
          <cell r="U94">
            <v>905.44568500000037</v>
          </cell>
          <cell r="V94">
            <v>921.25519499999984</v>
          </cell>
          <cell r="W94">
            <v>918.11300000000006</v>
          </cell>
          <cell r="X94">
            <v>-15.809509999999477</v>
          </cell>
          <cell r="Y94">
            <v>-12.667314999999689</v>
          </cell>
        </row>
        <row r="95">
          <cell r="A95">
            <v>67</v>
          </cell>
          <cell r="B95" t="str">
            <v>Bonus/Commission</v>
          </cell>
          <cell r="E95">
            <v>5.6696208333333331</v>
          </cell>
          <cell r="F95">
            <v>5.6696208333333331</v>
          </cell>
          <cell r="G95">
            <v>5.6696208333333331</v>
          </cell>
          <cell r="H95">
            <v>5.6696208333333331</v>
          </cell>
          <cell r="I95">
            <v>5.6696208333333331</v>
          </cell>
          <cell r="J95">
            <v>5.6696208333333331</v>
          </cell>
          <cell r="K95">
            <v>5.6696208333333331</v>
          </cell>
          <cell r="L95">
            <v>5.6696208333333331</v>
          </cell>
          <cell r="M95">
            <v>5.6696208333333331</v>
          </cell>
          <cell r="N95">
            <v>5.6696208333333331</v>
          </cell>
          <cell r="O95">
            <v>5.6696208333333331</v>
          </cell>
          <cell r="P95">
            <v>5.6696208333333331</v>
          </cell>
          <cell r="Q95">
            <v>0</v>
          </cell>
          <cell r="T95">
            <v>0</v>
          </cell>
          <cell r="U95">
            <v>68.035449999999997</v>
          </cell>
          <cell r="V95">
            <v>65.161416666666668</v>
          </cell>
          <cell r="W95">
            <v>136.34299999999999</v>
          </cell>
          <cell r="X95">
            <v>2.8740333333333297</v>
          </cell>
          <cell r="Y95">
            <v>-68.307549999999992</v>
          </cell>
        </row>
        <row r="96">
          <cell r="A96">
            <v>68</v>
          </cell>
          <cell r="B96" t="str">
            <v>Payroll Tax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A97">
            <v>69</v>
          </cell>
          <cell r="B97" t="str">
            <v>Welfare &amp; Pension</v>
          </cell>
          <cell r="E97">
            <v>1.74</v>
          </cell>
          <cell r="F97">
            <v>1.74</v>
          </cell>
          <cell r="G97">
            <v>1.74</v>
          </cell>
          <cell r="H97">
            <v>1.74</v>
          </cell>
          <cell r="I97">
            <v>1.74</v>
          </cell>
          <cell r="J97">
            <v>1.74</v>
          </cell>
          <cell r="K97">
            <v>1.74</v>
          </cell>
          <cell r="L97">
            <v>1.74</v>
          </cell>
          <cell r="M97">
            <v>1.74</v>
          </cell>
          <cell r="N97">
            <v>1.74</v>
          </cell>
          <cell r="O97">
            <v>1.74</v>
          </cell>
          <cell r="P97">
            <v>1.74</v>
          </cell>
          <cell r="Q97">
            <v>0</v>
          </cell>
          <cell r="T97">
            <v>0</v>
          </cell>
          <cell r="U97">
            <v>20.88</v>
          </cell>
          <cell r="V97">
            <v>15.915600000000001</v>
          </cell>
          <cell r="W97">
            <v>25.748000000000001</v>
          </cell>
          <cell r="X97">
            <v>4.9643999999999942</v>
          </cell>
          <cell r="Y97">
            <v>-4.8680000000000057</v>
          </cell>
        </row>
        <row r="98">
          <cell r="A98">
            <v>70</v>
          </cell>
          <cell r="B98" t="str">
            <v>Miscellaneous</v>
          </cell>
          <cell r="E98">
            <v>8.94</v>
          </cell>
          <cell r="F98">
            <v>8.94</v>
          </cell>
          <cell r="G98">
            <v>6.91</v>
          </cell>
          <cell r="H98">
            <v>6.04</v>
          </cell>
          <cell r="I98">
            <v>6.04</v>
          </cell>
          <cell r="J98">
            <v>6.04</v>
          </cell>
          <cell r="K98">
            <v>6.04</v>
          </cell>
          <cell r="L98">
            <v>6.04</v>
          </cell>
          <cell r="M98">
            <v>6.04</v>
          </cell>
          <cell r="N98">
            <v>6.04</v>
          </cell>
          <cell r="O98">
            <v>6.04</v>
          </cell>
          <cell r="P98">
            <v>6.04</v>
          </cell>
          <cell r="Q98">
            <v>0</v>
          </cell>
          <cell r="T98">
            <v>0</v>
          </cell>
          <cell r="U98">
            <v>79.150000000000006</v>
          </cell>
          <cell r="V98">
            <v>90.41400000000003</v>
          </cell>
          <cell r="W98">
            <v>131.583</v>
          </cell>
          <cell r="X98">
            <v>-11.264000000000024</v>
          </cell>
          <cell r="Y98">
            <v>-52.432999999999993</v>
          </cell>
        </row>
        <row r="99">
          <cell r="C99">
            <v>0</v>
          </cell>
          <cell r="E99">
            <v>90.765082916666657</v>
          </cell>
          <cell r="F99">
            <v>90.765082916666657</v>
          </cell>
          <cell r="G99">
            <v>88.735082916666656</v>
          </cell>
          <cell r="H99">
            <v>87.865082916666665</v>
          </cell>
          <cell r="I99">
            <v>87.865082916666665</v>
          </cell>
          <cell r="J99">
            <v>87.865082916666665</v>
          </cell>
          <cell r="K99">
            <v>89.941772916666679</v>
          </cell>
          <cell r="L99">
            <v>89.941772916666679</v>
          </cell>
          <cell r="M99">
            <v>89.941772916666679</v>
          </cell>
          <cell r="N99">
            <v>89.941772916666679</v>
          </cell>
          <cell r="O99">
            <v>89.941772916666679</v>
          </cell>
          <cell r="P99">
            <v>89.941772916666679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1073.5111350000004</v>
          </cell>
          <cell r="V99">
            <v>1092.7462116666666</v>
          </cell>
          <cell r="W99">
            <v>1211.7870000000003</v>
          </cell>
          <cell r="X99">
            <v>-19.235076666666146</v>
          </cell>
          <cell r="Y99">
            <v>-138.27586499999984</v>
          </cell>
        </row>
        <row r="100">
          <cell r="Q100">
            <v>0</v>
          </cell>
          <cell r="X100">
            <v>0</v>
          </cell>
          <cell r="Y100">
            <v>0</v>
          </cell>
        </row>
        <row r="101">
          <cell r="B101" t="str">
            <v>16 Other Overhead Costs</v>
          </cell>
          <cell r="Q101">
            <v>0</v>
          </cell>
          <cell r="X101">
            <v>0</v>
          </cell>
          <cell r="Y101">
            <v>0</v>
          </cell>
        </row>
        <row r="102">
          <cell r="A102">
            <v>71</v>
          </cell>
          <cell r="B102" t="str">
            <v>Insurance (Other than employee)</v>
          </cell>
          <cell r="E102">
            <v>1.5</v>
          </cell>
          <cell r="F102">
            <v>1.5</v>
          </cell>
          <cell r="G102">
            <v>1.5</v>
          </cell>
          <cell r="H102">
            <v>1.5</v>
          </cell>
          <cell r="I102">
            <v>1.5</v>
          </cell>
          <cell r="J102">
            <v>1.5</v>
          </cell>
          <cell r="K102">
            <v>1.5</v>
          </cell>
          <cell r="L102">
            <v>1.5</v>
          </cell>
          <cell r="M102">
            <v>1.5</v>
          </cell>
          <cell r="N102">
            <v>1.5</v>
          </cell>
          <cell r="O102">
            <v>1.5</v>
          </cell>
          <cell r="P102">
            <v>1.5</v>
          </cell>
          <cell r="Q102">
            <v>0</v>
          </cell>
          <cell r="T102">
            <v>0</v>
          </cell>
          <cell r="U102">
            <v>18</v>
          </cell>
          <cell r="V102">
            <v>15.72799</v>
          </cell>
          <cell r="W102">
            <v>20.826000000000001</v>
          </cell>
          <cell r="X102">
            <v>2.2720099999999999</v>
          </cell>
          <cell r="Y102">
            <v>-2.8260000000000005</v>
          </cell>
        </row>
        <row r="103">
          <cell r="A103">
            <v>72</v>
          </cell>
          <cell r="B103" t="str">
            <v>Property Taxes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A104">
            <v>73</v>
          </cell>
          <cell r="B104" t="str">
            <v>Travel &amp; Entertainment</v>
          </cell>
          <cell r="E104">
            <v>9</v>
          </cell>
          <cell r="F104">
            <v>9</v>
          </cell>
          <cell r="G104">
            <v>9</v>
          </cell>
          <cell r="H104">
            <v>9</v>
          </cell>
          <cell r="I104">
            <v>9</v>
          </cell>
          <cell r="J104">
            <v>9</v>
          </cell>
          <cell r="K104">
            <v>9</v>
          </cell>
          <cell r="L104">
            <v>9</v>
          </cell>
          <cell r="M104">
            <v>9</v>
          </cell>
          <cell r="N104">
            <v>9</v>
          </cell>
          <cell r="O104">
            <v>9</v>
          </cell>
          <cell r="P104">
            <v>9</v>
          </cell>
          <cell r="T104">
            <v>0</v>
          </cell>
          <cell r="U104">
            <v>108</v>
          </cell>
          <cell r="V104">
            <v>88.448200000000014</v>
          </cell>
          <cell r="W104">
            <v>70.89</v>
          </cell>
          <cell r="X104">
            <v>19.551799999999986</v>
          </cell>
          <cell r="Y104">
            <v>37.11</v>
          </cell>
        </row>
        <row r="105">
          <cell r="A105">
            <v>74</v>
          </cell>
          <cell r="B105" t="str">
            <v>Legal &amp; Professional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1</v>
          </cell>
          <cell r="J105">
            <v>1</v>
          </cell>
          <cell r="K105">
            <v>1</v>
          </cell>
          <cell r="L105">
            <v>1</v>
          </cell>
          <cell r="M105">
            <v>1</v>
          </cell>
          <cell r="N105">
            <v>1</v>
          </cell>
          <cell r="O105">
            <v>1</v>
          </cell>
          <cell r="P105">
            <v>1</v>
          </cell>
          <cell r="T105">
            <v>0</v>
          </cell>
          <cell r="U105">
            <v>12</v>
          </cell>
          <cell r="V105">
            <v>52.978819999999992</v>
          </cell>
          <cell r="W105">
            <v>132.49100000000001</v>
          </cell>
          <cell r="X105">
            <v>-40.978819999999992</v>
          </cell>
          <cell r="Y105">
            <v>-120.49100000000001</v>
          </cell>
        </row>
        <row r="106">
          <cell r="A106">
            <v>75</v>
          </cell>
          <cell r="B106" t="str">
            <v>Credit Card Charges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T106">
            <v>0</v>
          </cell>
          <cell r="U106">
            <v>0</v>
          </cell>
          <cell r="V106">
            <v>0.22500000000000001</v>
          </cell>
          <cell r="W106">
            <v>0</v>
          </cell>
          <cell r="X106">
            <v>-0.22500000000000001</v>
          </cell>
          <cell r="Y106">
            <v>0</v>
          </cell>
        </row>
        <row r="107">
          <cell r="A107">
            <v>76</v>
          </cell>
          <cell r="B107" t="str">
            <v>Membership Fees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</row>
        <row r="108">
          <cell r="A108">
            <v>77</v>
          </cell>
          <cell r="B108" t="str">
            <v>Taxes &amp; Licences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78</v>
          </cell>
          <cell r="B109" t="str">
            <v>Convention expense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79</v>
          </cell>
          <cell r="B110" t="str">
            <v>Contributions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</row>
        <row r="111">
          <cell r="A111">
            <v>80</v>
          </cell>
          <cell r="B111" t="str">
            <v>Contract Cleaners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0.5</v>
          </cell>
          <cell r="K111">
            <v>0.5</v>
          </cell>
          <cell r="L111">
            <v>0.5</v>
          </cell>
          <cell r="M111">
            <v>0.5</v>
          </cell>
          <cell r="N111">
            <v>0.5</v>
          </cell>
          <cell r="O111">
            <v>0.5</v>
          </cell>
          <cell r="P111">
            <v>0.5</v>
          </cell>
          <cell r="T111">
            <v>0</v>
          </cell>
          <cell r="U111">
            <v>6</v>
          </cell>
          <cell r="V111">
            <v>3.9910000000000005</v>
          </cell>
          <cell r="W111">
            <v>3.956</v>
          </cell>
          <cell r="X111">
            <v>2.0089999999999995</v>
          </cell>
          <cell r="Y111">
            <v>2.044</v>
          </cell>
        </row>
        <row r="112">
          <cell r="A112">
            <v>81</v>
          </cell>
          <cell r="B112" t="str">
            <v>Telephone &amp; Faxes</v>
          </cell>
          <cell r="E112">
            <v>10</v>
          </cell>
          <cell r="F112">
            <v>10</v>
          </cell>
          <cell r="G112">
            <v>10</v>
          </cell>
          <cell r="H112">
            <v>10</v>
          </cell>
          <cell r="I112">
            <v>10</v>
          </cell>
          <cell r="J112">
            <v>10</v>
          </cell>
          <cell r="K112">
            <v>10</v>
          </cell>
          <cell r="L112">
            <v>10</v>
          </cell>
          <cell r="M112">
            <v>10</v>
          </cell>
          <cell r="N112">
            <v>10</v>
          </cell>
          <cell r="O112">
            <v>10</v>
          </cell>
          <cell r="P112">
            <v>10</v>
          </cell>
          <cell r="T112">
            <v>0</v>
          </cell>
          <cell r="U112">
            <v>120</v>
          </cell>
          <cell r="V112">
            <v>127.40438999999998</v>
          </cell>
          <cell r="W112">
            <v>98.522999999999996</v>
          </cell>
          <cell r="X112">
            <v>-7.404389999999978</v>
          </cell>
          <cell r="Y112">
            <v>21.477000000000004</v>
          </cell>
        </row>
        <row r="113">
          <cell r="A113">
            <v>82</v>
          </cell>
          <cell r="B113" t="str">
            <v>Stationery &amp; Printing</v>
          </cell>
          <cell r="E113">
            <v>3</v>
          </cell>
          <cell r="F113">
            <v>3</v>
          </cell>
          <cell r="G113">
            <v>3</v>
          </cell>
          <cell r="H113">
            <v>3</v>
          </cell>
          <cell r="I113">
            <v>3</v>
          </cell>
          <cell r="J113">
            <v>3</v>
          </cell>
          <cell r="K113">
            <v>3</v>
          </cell>
          <cell r="L113">
            <v>3</v>
          </cell>
          <cell r="M113">
            <v>3</v>
          </cell>
          <cell r="N113">
            <v>3</v>
          </cell>
          <cell r="O113">
            <v>3</v>
          </cell>
          <cell r="P113">
            <v>3</v>
          </cell>
          <cell r="T113">
            <v>0</v>
          </cell>
          <cell r="U113">
            <v>36</v>
          </cell>
          <cell r="V113">
            <v>34.327619999999996</v>
          </cell>
          <cell r="W113">
            <v>33.523000000000003</v>
          </cell>
          <cell r="X113">
            <v>1.672380000000004</v>
          </cell>
          <cell r="Y113">
            <v>2.4769999999999968</v>
          </cell>
        </row>
        <row r="114">
          <cell r="A114">
            <v>83</v>
          </cell>
          <cell r="B114" t="str">
            <v>Uniforms &amp; Laundry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</row>
        <row r="115">
          <cell r="A115">
            <v>84</v>
          </cell>
          <cell r="B115" t="str">
            <v>Freight</v>
          </cell>
          <cell r="E115">
            <v>2</v>
          </cell>
          <cell r="F115">
            <v>2</v>
          </cell>
          <cell r="G115">
            <v>2</v>
          </cell>
          <cell r="H115">
            <v>2</v>
          </cell>
          <cell r="I115">
            <v>2</v>
          </cell>
          <cell r="J115">
            <v>2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  <cell r="P115">
            <v>2</v>
          </cell>
          <cell r="T115">
            <v>0</v>
          </cell>
          <cell r="U115">
            <v>24</v>
          </cell>
          <cell r="V115">
            <v>12.452110000000003</v>
          </cell>
          <cell r="W115">
            <v>33.911999999999999</v>
          </cell>
          <cell r="X115">
            <v>11.547889999999997</v>
          </cell>
          <cell r="Y115">
            <v>-9.911999999999999</v>
          </cell>
        </row>
        <row r="116">
          <cell r="A116">
            <v>85</v>
          </cell>
          <cell r="B116" t="str">
            <v>Data processing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</row>
        <row r="117">
          <cell r="A117">
            <v>86</v>
          </cell>
          <cell r="B117" t="str">
            <v>Bank Charges</v>
          </cell>
          <cell r="E117">
            <v>3.7499999999999999E-2</v>
          </cell>
          <cell r="F117">
            <v>3.7499999999999999E-2</v>
          </cell>
          <cell r="G117">
            <v>3.7499999999999999E-2</v>
          </cell>
          <cell r="H117">
            <v>3.7499999999999999E-2</v>
          </cell>
          <cell r="I117">
            <v>3.7499999999999999E-2</v>
          </cell>
          <cell r="J117">
            <v>3.7499999999999999E-2</v>
          </cell>
          <cell r="K117">
            <v>3.7499999999999999E-2</v>
          </cell>
          <cell r="L117">
            <v>3.7499999999999999E-2</v>
          </cell>
          <cell r="M117">
            <v>3.7499999999999999E-2</v>
          </cell>
          <cell r="N117">
            <v>3.7499999999999999E-2</v>
          </cell>
          <cell r="O117">
            <v>3.7499999999999999E-2</v>
          </cell>
          <cell r="P117">
            <v>3.7499999999999999E-2</v>
          </cell>
          <cell r="T117">
            <v>0</v>
          </cell>
          <cell r="U117">
            <v>0.45</v>
          </cell>
          <cell r="V117">
            <v>0.72349999999999992</v>
          </cell>
          <cell r="W117">
            <v>0.77700000000000002</v>
          </cell>
          <cell r="X117">
            <v>-0.27350000000000002</v>
          </cell>
          <cell r="Y117">
            <v>-0.32700000000000012</v>
          </cell>
        </row>
        <row r="118">
          <cell r="A118">
            <v>87</v>
          </cell>
          <cell r="B118" t="str">
            <v>Parking Expenses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</row>
        <row r="119">
          <cell r="A119">
            <v>88</v>
          </cell>
          <cell r="B119" t="str">
            <v>Staff training</v>
          </cell>
          <cell r="E119">
            <v>1.0326508291666667</v>
          </cell>
          <cell r="F119">
            <v>1.0326508291666667</v>
          </cell>
          <cell r="G119">
            <v>1.0123508291666667</v>
          </cell>
          <cell r="H119">
            <v>1.0036508291666666</v>
          </cell>
          <cell r="I119">
            <v>1.0036508291666666</v>
          </cell>
          <cell r="J119">
            <v>1.0036508291666666</v>
          </cell>
          <cell r="K119">
            <v>1.0244177291666667</v>
          </cell>
          <cell r="L119">
            <v>1.0244177291666667</v>
          </cell>
          <cell r="M119">
            <v>1.0244177291666667</v>
          </cell>
          <cell r="N119">
            <v>1.0244177291666667</v>
          </cell>
          <cell r="O119">
            <v>1.0244177291666667</v>
          </cell>
          <cell r="P119">
            <v>1.0244177291666667</v>
          </cell>
          <cell r="T119">
            <v>0</v>
          </cell>
          <cell r="U119">
            <v>12.235111349999997</v>
          </cell>
          <cell r="V119">
            <v>14.345000000000001</v>
          </cell>
          <cell r="W119">
            <v>11.03</v>
          </cell>
          <cell r="X119">
            <v>-2.1098886500000038</v>
          </cell>
          <cell r="Y119">
            <v>1.2051113499999975</v>
          </cell>
        </row>
        <row r="120">
          <cell r="A120">
            <v>89</v>
          </cell>
          <cell r="B120" t="str">
            <v>Security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</row>
        <row r="121">
          <cell r="A121">
            <v>90</v>
          </cell>
          <cell r="B121" t="str">
            <v>Postage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</row>
        <row r="122">
          <cell r="A122">
            <v>91</v>
          </cell>
          <cell r="B122" t="str">
            <v>Chilled Water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</row>
        <row r="123">
          <cell r="A123">
            <v>92</v>
          </cell>
          <cell r="B123" t="str">
            <v>Admin Fee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A124">
            <v>93</v>
          </cell>
          <cell r="B124" t="str">
            <v>Miscellaneous</v>
          </cell>
          <cell r="E124">
            <v>9</v>
          </cell>
          <cell r="F124">
            <v>9</v>
          </cell>
          <cell r="G124">
            <v>9</v>
          </cell>
          <cell r="H124">
            <v>9</v>
          </cell>
          <cell r="I124">
            <v>9</v>
          </cell>
          <cell r="J124">
            <v>9</v>
          </cell>
          <cell r="K124">
            <v>9</v>
          </cell>
          <cell r="L124">
            <v>9</v>
          </cell>
          <cell r="M124">
            <v>9</v>
          </cell>
          <cell r="N124">
            <v>9</v>
          </cell>
          <cell r="O124">
            <v>9</v>
          </cell>
          <cell r="P124">
            <v>9</v>
          </cell>
          <cell r="T124">
            <v>0</v>
          </cell>
          <cell r="U124">
            <v>108</v>
          </cell>
          <cell r="V124">
            <v>145.4151</v>
          </cell>
          <cell r="W124">
            <v>288.55</v>
          </cell>
          <cell r="X124">
            <v>-37.415099999999995</v>
          </cell>
          <cell r="Y124">
            <v>-180.55</v>
          </cell>
        </row>
        <row r="125">
          <cell r="C125">
            <v>0</v>
          </cell>
          <cell r="E125">
            <v>37.070150829166664</v>
          </cell>
          <cell r="F125">
            <v>37.070150829166664</v>
          </cell>
          <cell r="G125">
            <v>37.049850829166672</v>
          </cell>
          <cell r="H125">
            <v>37.041150829166668</v>
          </cell>
          <cell r="I125">
            <v>37.041150829166668</v>
          </cell>
          <cell r="J125">
            <v>37.041150829166668</v>
          </cell>
          <cell r="K125">
            <v>37.061917729166666</v>
          </cell>
          <cell r="L125">
            <v>37.061917729166666</v>
          </cell>
          <cell r="M125">
            <v>37.061917729166666</v>
          </cell>
          <cell r="N125">
            <v>37.061917729166666</v>
          </cell>
          <cell r="O125">
            <v>37.061917729166666</v>
          </cell>
          <cell r="P125">
            <v>37.061917729166666</v>
          </cell>
          <cell r="R125">
            <v>0</v>
          </cell>
          <cell r="S125">
            <v>0</v>
          </cell>
          <cell r="T125">
            <v>0</v>
          </cell>
          <cell r="U125">
            <v>444.68511135</v>
          </cell>
          <cell r="V125">
            <v>496.03873000000004</v>
          </cell>
          <cell r="W125">
            <v>694.47800000000007</v>
          </cell>
          <cell r="X125">
            <v>-51.353618650000044</v>
          </cell>
          <cell r="Y125">
            <v>-249.79288865000007</v>
          </cell>
        </row>
        <row r="126">
          <cell r="X126">
            <v>0</v>
          </cell>
          <cell r="Y126">
            <v>0</v>
          </cell>
        </row>
        <row r="127">
          <cell r="A127">
            <v>0</v>
          </cell>
          <cell r="B127" t="str">
            <v>23 Adjustments</v>
          </cell>
          <cell r="X127">
            <v>0</v>
          </cell>
          <cell r="Y127">
            <v>0</v>
          </cell>
        </row>
        <row r="128">
          <cell r="A128">
            <v>97</v>
          </cell>
          <cell r="B128" t="str">
            <v>Miscellaneous (Please Specify)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98</v>
          </cell>
          <cell r="B129" t="str">
            <v>Mgme fee income - CGV</v>
          </cell>
          <cell r="E129">
            <v>-18.3</v>
          </cell>
          <cell r="F129">
            <v>-18.3</v>
          </cell>
          <cell r="G129">
            <v>-18.3</v>
          </cell>
          <cell r="H129">
            <v>-18.3</v>
          </cell>
          <cell r="I129">
            <v>-18.3</v>
          </cell>
          <cell r="J129">
            <v>-18.3</v>
          </cell>
          <cell r="K129">
            <v>-18.3</v>
          </cell>
          <cell r="L129">
            <v>-18.3</v>
          </cell>
          <cell r="M129">
            <v>-18.3</v>
          </cell>
          <cell r="N129">
            <v>-18.3</v>
          </cell>
          <cell r="O129">
            <v>-18.3</v>
          </cell>
          <cell r="P129">
            <v>-18.3</v>
          </cell>
          <cell r="T129">
            <v>0</v>
          </cell>
          <cell r="U129">
            <v>-219.6</v>
          </cell>
          <cell r="V129">
            <v>-52.8</v>
          </cell>
          <cell r="W129">
            <v>-52.8</v>
          </cell>
          <cell r="X129">
            <v>-166.8</v>
          </cell>
          <cell r="Y129">
            <v>-166.8</v>
          </cell>
        </row>
        <row r="130">
          <cell r="A130">
            <v>99</v>
          </cell>
          <cell r="B130" t="str">
            <v xml:space="preserve">Pre Opening 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</row>
        <row r="131">
          <cell r="A131">
            <v>100</v>
          </cell>
          <cell r="B131" t="str">
            <v>Other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</row>
        <row r="132">
          <cell r="F132">
            <v>0</v>
          </cell>
          <cell r="T132">
            <v>0</v>
          </cell>
          <cell r="X132">
            <v>0</v>
          </cell>
          <cell r="Y132">
            <v>0</v>
          </cell>
        </row>
        <row r="133">
          <cell r="C133">
            <v>0</v>
          </cell>
          <cell r="E133">
            <v>-18.3</v>
          </cell>
          <cell r="F133">
            <v>-18.3</v>
          </cell>
          <cell r="G133">
            <v>-18.3</v>
          </cell>
          <cell r="H133">
            <v>-18.3</v>
          </cell>
          <cell r="I133">
            <v>-18.3</v>
          </cell>
          <cell r="J133">
            <v>-18.3</v>
          </cell>
          <cell r="K133">
            <v>-18.3</v>
          </cell>
          <cell r="L133">
            <v>-18.3</v>
          </cell>
          <cell r="M133">
            <v>-18.3</v>
          </cell>
          <cell r="N133">
            <v>-18.3</v>
          </cell>
          <cell r="O133">
            <v>-18.3</v>
          </cell>
          <cell r="P133">
            <v>-18.3</v>
          </cell>
          <cell r="R133">
            <v>0</v>
          </cell>
          <cell r="S133">
            <v>0</v>
          </cell>
          <cell r="T133">
            <v>0</v>
          </cell>
          <cell r="U133">
            <v>-219.6</v>
          </cell>
          <cell r="V133">
            <v>-52.8</v>
          </cell>
          <cell r="W133">
            <v>-52.8</v>
          </cell>
          <cell r="X133">
            <v>-166.8</v>
          </cell>
          <cell r="Y133">
            <v>-166.8</v>
          </cell>
        </row>
      </sheetData>
      <sheetData sheetId="30">
        <row r="11">
          <cell r="A11">
            <v>1</v>
          </cell>
        </row>
      </sheetData>
      <sheetData sheetId="31">
        <row r="11">
          <cell r="A11">
            <v>1</v>
          </cell>
        </row>
      </sheetData>
      <sheetData sheetId="32">
        <row r="11">
          <cell r="A11">
            <v>1</v>
          </cell>
        </row>
      </sheetData>
      <sheetData sheetId="33">
        <row r="11">
          <cell r="A11">
            <v>1</v>
          </cell>
        </row>
      </sheetData>
      <sheetData sheetId="34">
        <row r="11">
          <cell r="A11">
            <v>1</v>
          </cell>
        </row>
      </sheetData>
      <sheetData sheetId="35">
        <row r="11">
          <cell r="A11">
            <v>1</v>
          </cell>
        </row>
      </sheetData>
      <sheetData sheetId="36">
        <row r="11">
          <cell r="A11">
            <v>1</v>
          </cell>
        </row>
      </sheetData>
      <sheetData sheetId="37">
        <row r="11">
          <cell r="A11">
            <v>1</v>
          </cell>
        </row>
      </sheetData>
      <sheetData sheetId="38">
        <row r="11">
          <cell r="A11">
            <v>1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-608073453.0200001</v>
          </cell>
          <cell r="E5">
            <v>-342519237.76000005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-950592690.78000021</v>
          </cell>
          <cell r="K5">
            <v>-950592690.78000021</v>
          </cell>
          <cell r="Q5">
            <v>-9505.9269078000016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-16392840.450000001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-161815.22000000003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-161815.22000000003</v>
          </cell>
          <cell r="K7">
            <v>-161815.22000000003</v>
          </cell>
          <cell r="Q7">
            <v>-1.6181522000000004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-679784.60000000009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-679784.60000000009</v>
          </cell>
          <cell r="K8">
            <v>-679784.60000000009</v>
          </cell>
          <cell r="Q8">
            <v>-6.7978460000000007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-5205396.790000001</v>
          </cell>
          <cell r="G12">
            <v>0</v>
          </cell>
          <cell r="H12">
            <v>0</v>
          </cell>
          <cell r="I12">
            <v>0</v>
          </cell>
          <cell r="J12">
            <v>-9350322745.5600014</v>
          </cell>
          <cell r="K12">
            <v>-9350322745.5600014</v>
          </cell>
          <cell r="Q12">
            <v>-93503.227455600019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-7193984.0000000009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-7193984.0000000009</v>
          </cell>
          <cell r="K17">
            <v>-7193984.0000000009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-3472737.0000000005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-3472737.0000000005</v>
          </cell>
          <cell r="K18">
            <v>-3472737.0000000005</v>
          </cell>
          <cell r="Q18">
            <v>-34.727370000000008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-518772.35000000003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-436253417.21000004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-436253417.21000004</v>
          </cell>
          <cell r="K20">
            <v>-436253417.21000004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-57332503.180000007</v>
          </cell>
          <cell r="K21">
            <v>-57332503.180000007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-172388479.32999998</v>
          </cell>
          <cell r="K25">
            <v>-172388479.32999998</v>
          </cell>
          <cell r="Q25">
            <v>-1723.8847932999997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-118360144.02000001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-118360144.02000001</v>
          </cell>
          <cell r="K26">
            <v>-118360144.02000001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-20844394.009999998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-481.53335810000004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-10832076.110000001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-10832076.110000001</v>
          </cell>
          <cell r="K29">
            <v>-10832076.110000001</v>
          </cell>
          <cell r="Q29">
            <v>-108.32076110000001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-11.365188300000002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-28134.22000000003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-28134.22000000003</v>
          </cell>
          <cell r="K37">
            <v>-28134.22000000003</v>
          </cell>
          <cell r="Q37">
            <v>-0.28134220000000032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-16768.700000000012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-16768.700000000012</v>
          </cell>
          <cell r="K38">
            <v>-16768.700000000012</v>
          </cell>
          <cell r="Q38">
            <v>-0.16768700000000011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-12.886727800000001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-81.069606900000011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-1.4939957000000001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-34161.320000000007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-34161.320000000007</v>
          </cell>
          <cell r="K43">
            <v>-34161.320000000007</v>
          </cell>
          <cell r="Q43">
            <v>-0.34161320000000006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-286412.54000000004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-286412.54000000004</v>
          </cell>
          <cell r="K44">
            <v>-286412.54000000004</v>
          </cell>
          <cell r="Q44">
            <v>-2.8641254000000003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-200910.77000000002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-200910.77000000002</v>
          </cell>
          <cell r="K46">
            <v>-200910.77000000002</v>
          </cell>
          <cell r="Q46">
            <v>-2.0091077000000004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-48.034514900000005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-1440.8699999999953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-1440.8699999999953</v>
          </cell>
          <cell r="K50">
            <v>-1440.8699999999953</v>
          </cell>
          <cell r="Q50">
            <v>-1.4408699999999953E-2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-12375.320000000007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-12375.320000000007</v>
          </cell>
          <cell r="K51">
            <v>-12375.320000000007</v>
          </cell>
          <cell r="Q51">
            <v>-0.12375320000000006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-58644.210000000021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-58644.210000000021</v>
          </cell>
          <cell r="K52">
            <v>-58644.210000000021</v>
          </cell>
          <cell r="Q52">
            <v>-0.58644210000000019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-41755.48000000004</v>
          </cell>
          <cell r="K53">
            <v>-41755.48000000004</v>
          </cell>
          <cell r="Q53">
            <v>-0.41755480000000039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-5635.8600000000442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-5635.8600000000442</v>
          </cell>
          <cell r="K54">
            <v>-5635.8600000000442</v>
          </cell>
          <cell r="Q54">
            <v>-5.6358600000000446E-2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-732889.45000000007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-159917367.12000003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-159917367.12000003</v>
          </cell>
          <cell r="K56">
            <v>-159917367.12000003</v>
          </cell>
          <cell r="Q56">
            <v>-1599.1736712000004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-26319062.000000004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-26319062.000000004</v>
          </cell>
          <cell r="K57">
            <v>-26319062.000000004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26687577.000000004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26687577.000000004</v>
          </cell>
          <cell r="K63">
            <v>26687577.000000004</v>
          </cell>
          <cell r="Q63">
            <v>266.87577000000005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104.43622800000001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4089350.8800000004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4089350.8800000004</v>
          </cell>
          <cell r="K72">
            <v>4089350.8800000004</v>
          </cell>
          <cell r="Q72">
            <v>40.893508800000006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0.74215179999999992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3944946.0000000005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3944946.0000000005</v>
          </cell>
          <cell r="K74">
            <v>3944946.0000000005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256.40962379999996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10309023.120000001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1008.1077912000001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-3430115.0000000005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-3430115.0000000005</v>
          </cell>
          <cell r="K87">
            <v>-3430115.0000000005</v>
          </cell>
          <cell r="Q87">
            <v>-34.301150000000007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4184860.0000000005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4184860.0000000005</v>
          </cell>
          <cell r="K88">
            <v>4184860.0000000005</v>
          </cell>
          <cell r="Q88">
            <v>41.848600000000005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-55627754.000000007</v>
          </cell>
          <cell r="H91">
            <v>0</v>
          </cell>
          <cell r="I91">
            <v>0</v>
          </cell>
          <cell r="J91">
            <v>-55627754.000000007</v>
          </cell>
          <cell r="K91">
            <v>-55627754.000000007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-20310307.000000004</v>
          </cell>
          <cell r="H92">
            <v>0</v>
          </cell>
          <cell r="I92">
            <v>0</v>
          </cell>
          <cell r="J92">
            <v>-20310307.000000004</v>
          </cell>
          <cell r="K92">
            <v>-20310307.000000004</v>
          </cell>
          <cell r="Q92">
            <v>-203.10307000000003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-12050341.370000001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-12050341.370000001</v>
          </cell>
          <cell r="K99">
            <v>-12050341.370000001</v>
          </cell>
          <cell r="Q99">
            <v>-120.50341370000001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-72273309.000000015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-72273309.000000015</v>
          </cell>
          <cell r="K100">
            <v>-72273309.000000015</v>
          </cell>
          <cell r="Q100">
            <v>-722.73309000000017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-1015398.7200000002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-10971988.690000001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-10972608.690000001</v>
          </cell>
          <cell r="K102">
            <v>-10972608.690000001</v>
          </cell>
          <cell r="Q102">
            <v>-109.72608690000001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-195988.50000000003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-232961.00000000003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-232961.00000000003</v>
          </cell>
          <cell r="K107">
            <v>-232961.00000000003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-473933.00000000006</v>
          </cell>
          <cell r="D108">
            <v>-6958055.3100000015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-7431988.3100000015</v>
          </cell>
          <cell r="K108">
            <v>-7431988.3100000015</v>
          </cell>
          <cell r="Q108">
            <v>-74.319883100000013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-8842984.0000000019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-10602003.000000002</v>
          </cell>
          <cell r="K109">
            <v>-10602003.000000002</v>
          </cell>
          <cell r="Q109">
            <v>-106.02003000000002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-3697429.9000000004</v>
          </cell>
          <cell r="E114">
            <v>-266105</v>
          </cell>
          <cell r="F114">
            <v>-41023.170000000042</v>
          </cell>
          <cell r="G114">
            <v>0</v>
          </cell>
          <cell r="H114">
            <v>0</v>
          </cell>
          <cell r="I114">
            <v>0</v>
          </cell>
          <cell r="J114">
            <v>-4004558.0700000003</v>
          </cell>
          <cell r="K114">
            <v>-4004558.0700000003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-3.2741809263825417E-11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-77758398.49000001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28093038.970000003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48310785.31000001</v>
          </cell>
          <cell r="K122">
            <v>48310785.31000001</v>
          </cell>
          <cell r="Q122">
            <v>483.10785310000011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-30717707.990000006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-34994558.080000006</v>
          </cell>
          <cell r="K123">
            <v>-34994558.080000006</v>
          </cell>
          <cell r="Q123">
            <v>-349.94558080000007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-27658.890000000014</v>
          </cell>
          <cell r="G125">
            <v>-508032.99000000005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69743008.99000001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70249085.100000009</v>
          </cell>
          <cell r="K126">
            <v>70249085.100000009</v>
          </cell>
          <cell r="Q126">
            <v>702.49085100000013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-25264549.140000004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-25799467.630000003</v>
          </cell>
          <cell r="K127">
            <v>-25799467.630000003</v>
          </cell>
          <cell r="Q127">
            <v>-257.99467630000004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24767454.980000004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25142653.230000004</v>
          </cell>
          <cell r="K128">
            <v>25142653.230000004</v>
          </cell>
          <cell r="Q128">
            <v>251.42653230000005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-776328.82000000007</v>
          </cell>
          <cell r="F129">
            <v>-67939.520000000019</v>
          </cell>
          <cell r="G129">
            <v>-20773.25</v>
          </cell>
          <cell r="H129">
            <v>0</v>
          </cell>
          <cell r="I129">
            <v>-14548.98000000004</v>
          </cell>
          <cell r="J129">
            <v>53575992.209999993</v>
          </cell>
          <cell r="K129">
            <v>53575992.209999993</v>
          </cell>
          <cell r="Q129">
            <v>535.75992209999993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16661.649999999907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-11.730263700000002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-10145.059999999998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-10145.059999999998</v>
          </cell>
          <cell r="K134">
            <v>-10145.059999999998</v>
          </cell>
          <cell r="Q134">
            <v>-0.10145059999999997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-1120605.1700000002</v>
          </cell>
          <cell r="D136">
            <v>-1447384.29</v>
          </cell>
          <cell r="E136">
            <v>-133736.60000000003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-113969.09000000003</v>
          </cell>
          <cell r="H139">
            <v>0</v>
          </cell>
          <cell r="I139">
            <v>0</v>
          </cell>
          <cell r="J139">
            <v>-113969.09000000003</v>
          </cell>
          <cell r="K139">
            <v>-113969.09000000003</v>
          </cell>
          <cell r="Q139">
            <v>-1.1396909000000002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-69979.850000000035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-30811475.990000002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-30811475.990000002</v>
          </cell>
          <cell r="K144">
            <v>-30811475.990000002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-934400.00000000012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-934400.00000000012</v>
          </cell>
          <cell r="K145">
            <v>-934400.00000000012</v>
          </cell>
          <cell r="Q145">
            <v>-9.3440000000000012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2623562.0000000005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2623562.0000000005</v>
          </cell>
          <cell r="K153">
            <v>2623562.0000000005</v>
          </cell>
          <cell r="Q153">
            <v>26.235620000000004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-13263544.420000002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-13281980.420000002</v>
          </cell>
          <cell r="K154">
            <v>-13281980.420000002</v>
          </cell>
          <cell r="Q154">
            <v>-132.81980420000002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-9156.8800000000047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-22156.880000000005</v>
          </cell>
          <cell r="K156">
            <v>-22156.880000000005</v>
          </cell>
          <cell r="Q156">
            <v>-0.22156880000000004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-753.35246790000008</v>
          </cell>
        </row>
        <row r="158">
          <cell r="A158">
            <v>1110933</v>
          </cell>
          <cell r="B158" t="str">
            <v>INTEREST RECVD - OTHERS</v>
          </cell>
          <cell r="C158">
            <v>-41799.679999999993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-18.627446799999998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9229028.6800000016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2383.3802868000002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7989412.0000000009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7989412.0000000009</v>
          </cell>
          <cell r="K165">
            <v>7989412.0000000009</v>
          </cell>
          <cell r="Q165">
            <v>79.894120000000015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-161120.46000000002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-161120.46000000002</v>
          </cell>
          <cell r="K166">
            <v>-161120.46000000002</v>
          </cell>
          <cell r="Q166">
            <v>-1.6112046000000002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112213634.32000001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112213634.32000001</v>
          </cell>
          <cell r="K167">
            <v>112213634.32000001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142204814.66000003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142204814.66000003</v>
          </cell>
          <cell r="K168">
            <v>142204814.66000003</v>
          </cell>
          <cell r="Q168">
            <v>1422.0481466000003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1695518175.3999999</v>
          </cell>
          <cell r="K170">
            <v>1695518175.3999999</v>
          </cell>
          <cell r="Q170">
            <v>16955.181753999997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55846859.000000007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55846859.000000007</v>
          </cell>
          <cell r="K171">
            <v>55846859.000000007</v>
          </cell>
          <cell r="Q171">
            <v>558.46859000000006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842.58193569999992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46.396093300000004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-170.10421420000003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-49556292.680000007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-49556292.680000007</v>
          </cell>
          <cell r="K183">
            <v>-49556292.680000007</v>
          </cell>
          <cell r="Q183">
            <v>-495.56292680000007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-23354462.000000004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-23354462.000000004</v>
          </cell>
          <cell r="K186">
            <v>-23354462.000000004</v>
          </cell>
          <cell r="Q186">
            <v>-233.54462000000004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-113.47438890000001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-40977834.000000007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-40977834.000000007</v>
          </cell>
          <cell r="K190">
            <v>-40977834.000000007</v>
          </cell>
          <cell r="Q190">
            <v>-409.77834000000007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-7037342.8000000007</v>
          </cell>
          <cell r="E196">
            <v>-51642966.74000001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-58680309.540000007</v>
          </cell>
          <cell r="K196">
            <v>-58680309.540000007</v>
          </cell>
          <cell r="Q196">
            <v>-586.80309540000007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-20392043.000000004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-20392043.000000004</v>
          </cell>
          <cell r="K198">
            <v>-20392043.000000004</v>
          </cell>
          <cell r="Q198">
            <v>-203.92043000000004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-15821466.120000001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12591506.000000002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37968649.410000004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37968649.410000004</v>
          </cell>
          <cell r="K207">
            <v>37968649.410000004</v>
          </cell>
          <cell r="Q207">
            <v>379.68649410000006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491657.67000000004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491657.67000000004</v>
          </cell>
          <cell r="K213">
            <v>491657.67000000004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3.3080721000000004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492126.54000000004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492126.54000000004</v>
          </cell>
          <cell r="K217">
            <v>492126.54000000004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7.6355999999999993E-3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2.1430900000000003E-2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55147293.440000005</v>
          </cell>
          <cell r="J234">
            <v>58003029.540000007</v>
          </cell>
          <cell r="K234">
            <v>58003029.540000007</v>
          </cell>
          <cell r="Q234">
            <v>580.03029540000011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11500912.610000001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33469311.049999997</v>
          </cell>
          <cell r="K238">
            <v>33469311.049999997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1436.4627097999999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94718628.030000016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94718628.030000016</v>
          </cell>
          <cell r="K241">
            <v>94718628.030000016</v>
          </cell>
          <cell r="Q241">
            <v>947.18628030000013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64808296.620000005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791.02447620000009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14904898.190000001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182.88535190000002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859795.85000000009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859795.85000000009</v>
          </cell>
          <cell r="K249">
            <v>859795.85000000009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1736807.9000000001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1736807.9000000001</v>
          </cell>
          <cell r="K251">
            <v>1736807.9000000001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0.11285450000000001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60.536526200000004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17895798.330000002</v>
          </cell>
          <cell r="E265">
            <v>0</v>
          </cell>
          <cell r="F265">
            <v>-688955.34000000008</v>
          </cell>
          <cell r="G265">
            <v>0</v>
          </cell>
          <cell r="H265">
            <v>0</v>
          </cell>
          <cell r="I265">
            <v>0</v>
          </cell>
          <cell r="J265">
            <v>17206842.990000002</v>
          </cell>
          <cell r="K265">
            <v>17206842.990000002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966529.97000000009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-34.649492200000005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-13113779.490000002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-13113779.490000002</v>
          </cell>
          <cell r="K271">
            <v>-13113779.490000002</v>
          </cell>
          <cell r="Q271">
            <v>-131.13779490000002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-15035035.000000002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-53191779.000000007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-54600045.000000007</v>
          </cell>
          <cell r="K273">
            <v>-54600045.000000007</v>
          </cell>
          <cell r="Q273">
            <v>-546.00045000000011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-39462444.019999996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-39462444.019999996</v>
          </cell>
          <cell r="K274">
            <v>-39462444.019999996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-343.14823670000004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-5019704.1400000006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-5019704.1400000006</v>
          </cell>
          <cell r="K276">
            <v>-5019704.1400000006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-4345723.5200000005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-4345723.5200000005</v>
          </cell>
          <cell r="K277">
            <v>-4345723.5200000005</v>
          </cell>
          <cell r="Q277">
            <v>-43.457235200000007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-253877.94000000003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-253877.94000000003</v>
          </cell>
          <cell r="K278">
            <v>-253877.94000000003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-6.3513955000000006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-1144392.5100000002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-1144392.5100000002</v>
          </cell>
          <cell r="K282">
            <v>-1144392.5100000002</v>
          </cell>
          <cell r="Q282">
            <v>-11.443925100000003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-1278360.4000000001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-1278360.4000000001</v>
          </cell>
          <cell r="K283">
            <v>-1278360.4000000001</v>
          </cell>
          <cell r="Q283">
            <v>-12.783604000000002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-498792.25000000006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-498792.25000000006</v>
          </cell>
          <cell r="K284">
            <v>-498792.25000000006</v>
          </cell>
          <cell r="Q284">
            <v>-4.9879225000000007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-953.55999999999767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-953.55999999999767</v>
          </cell>
          <cell r="K286">
            <v>-953.55999999999767</v>
          </cell>
          <cell r="Q286">
            <v>-9.5355999999999774E-3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-681614.8600000001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-681614.8600000001</v>
          </cell>
          <cell r="K287">
            <v>-681614.8600000001</v>
          </cell>
          <cell r="Q287">
            <v>-6.8161486000000009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-87062.270000000019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-87062.270000000019</v>
          </cell>
          <cell r="K289">
            <v>-87062.270000000019</v>
          </cell>
          <cell r="Q289">
            <v>-0.87062270000000019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-112053.96000000002</v>
          </cell>
          <cell r="K292">
            <v>-112053.96000000002</v>
          </cell>
          <cell r="Q292">
            <v>-1.1205396000000003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-42248.840000000026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-42248.840000000026</v>
          </cell>
          <cell r="K293">
            <v>-42248.840000000026</v>
          </cell>
          <cell r="Q293">
            <v>-0.42248840000000026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-1059801.0100000002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-1059801.0100000002</v>
          </cell>
          <cell r="K294">
            <v>-1059801.0100000002</v>
          </cell>
          <cell r="Q294">
            <v>-10.598010100000002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-11.718795900000002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-815.36999999999534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-815.36999999999534</v>
          </cell>
          <cell r="K298">
            <v>-815.36999999999534</v>
          </cell>
          <cell r="Q298">
            <v>-8.153699999999953E-3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-88901.550000000047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-88901.550000000047</v>
          </cell>
          <cell r="K299">
            <v>-88901.550000000047</v>
          </cell>
          <cell r="Q299">
            <v>-0.88901550000000051</v>
          </cell>
        </row>
        <row r="300">
          <cell r="A300">
            <v>2010589</v>
          </cell>
          <cell r="B300" t="str">
            <v>MERCH-OTHERS CLG STK</v>
          </cell>
          <cell r="C300">
            <v>-500000.00000000006</v>
          </cell>
          <cell r="D300">
            <v>-1047231.7000000002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-1547231.7000000002</v>
          </cell>
          <cell r="K300">
            <v>-1547231.7000000002</v>
          </cell>
          <cell r="Q300">
            <v>-15.472317000000002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-211602048.00000003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-211602048.00000003</v>
          </cell>
          <cell r="K303">
            <v>-211602048.00000003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38994888.000000007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38994888.000000007</v>
          </cell>
          <cell r="K306">
            <v>38994888.000000007</v>
          </cell>
          <cell r="Q306">
            <v>389.94888000000009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8103155.790000001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8103155.790000001</v>
          </cell>
          <cell r="K310">
            <v>8103155.790000001</v>
          </cell>
          <cell r="Q310">
            <v>81.03155790000001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1164248.2000000002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1164248.2000000002</v>
          </cell>
          <cell r="K313">
            <v>1164248.2000000002</v>
          </cell>
          <cell r="Q313">
            <v>11.642482000000001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216578050.10000002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216578050.10000002</v>
          </cell>
          <cell r="K314">
            <v>216578050.10000002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1733.6963750999998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4079415.9000000004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4079415.9000000004</v>
          </cell>
          <cell r="K317">
            <v>4079415.9000000004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97645384.38000001</v>
          </cell>
          <cell r="E318">
            <v>24214623.77</v>
          </cell>
          <cell r="F318">
            <v>-716.98000000003958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26.191838100000002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4006697.4800000004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4178980.2500000005</v>
          </cell>
          <cell r="K321">
            <v>4178980.2500000005</v>
          </cell>
          <cell r="Q321">
            <v>41.789802500000008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30077719.080000002</v>
          </cell>
          <cell r="F322">
            <v>1543314.1300000001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1679.9326456000001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26.602214900000003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197906430.01999998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5943628.2500000009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-0.14000000001396984</v>
          </cell>
          <cell r="D330">
            <v>98729678.74000001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98729678.600000009</v>
          </cell>
          <cell r="K330">
            <v>98729678.600000009</v>
          </cell>
          <cell r="Q330">
            <v>987.29678600000011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15450285.030000001</v>
          </cell>
          <cell r="H331">
            <v>0</v>
          </cell>
          <cell r="I331">
            <v>0</v>
          </cell>
          <cell r="J331">
            <v>15450285.030000001</v>
          </cell>
          <cell r="K331">
            <v>15450285.030000001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1591792.9000000001</v>
          </cell>
          <cell r="D332">
            <v>17447862.030000001</v>
          </cell>
          <cell r="E332">
            <v>3727192.6100000003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227.66847539999998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1550489.8900000001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1620730.8900000001</v>
          </cell>
          <cell r="K333">
            <v>1620730.8900000001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2190326.7600000002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3375018.6100000003</v>
          </cell>
          <cell r="K334">
            <v>3375018.6100000003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8112930.1800000006</v>
          </cell>
          <cell r="K337">
            <v>8112930.1800000006</v>
          </cell>
          <cell r="Q337">
            <v>81.129301800000007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182169.41999999998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254404.81999999998</v>
          </cell>
          <cell r="K338">
            <v>254404.81999999998</v>
          </cell>
          <cell r="Q338">
            <v>2.5440481999999998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8094307.0600000005</v>
          </cell>
          <cell r="K339">
            <v>8094307.0600000005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2721330.0700000003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25230372.060000002</v>
          </cell>
          <cell r="H342">
            <v>0</v>
          </cell>
          <cell r="I342">
            <v>0</v>
          </cell>
          <cell r="J342">
            <v>25230372.060000002</v>
          </cell>
          <cell r="K342">
            <v>25230372.060000002</v>
          </cell>
          <cell r="Q342">
            <v>252.30372060000002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5360859.8800000008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1634143.1900000002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1634143.1900000002</v>
          </cell>
          <cell r="K348">
            <v>1634143.1900000002</v>
          </cell>
          <cell r="Q348">
            <v>16.341431900000003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18915940.770000003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18915940.770000003</v>
          </cell>
          <cell r="K349">
            <v>18915940.770000003</v>
          </cell>
          <cell r="Q349">
            <v>189.15940770000003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14930020.000000002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14930020.000000002</v>
          </cell>
          <cell r="K350">
            <v>14930020.000000002</v>
          </cell>
          <cell r="Q350">
            <v>149.30020000000002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215587083.76000002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227299328.01000002</v>
          </cell>
          <cell r="K356">
            <v>227299328.01000002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8241972.7200000007</v>
          </cell>
          <cell r="K359">
            <v>8241972.7200000007</v>
          </cell>
          <cell r="Q359">
            <v>82.419727200000011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25435535.669999998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27709628.759999998</v>
          </cell>
          <cell r="K361">
            <v>27709628.759999998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62.063364299999996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146.37808460000002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107387383.35000001</v>
          </cell>
          <cell r="K365">
            <v>107387383.35000001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-1.5010795000000001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185.46326829999998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15900147.940000001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502192.80000000005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502192.80000000005</v>
          </cell>
          <cell r="K372">
            <v>502192.80000000005</v>
          </cell>
          <cell r="Q372">
            <v>5.0219280000000008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-15653795.550000003</v>
          </cell>
          <cell r="K373">
            <v>-15653795.550000003</v>
          </cell>
          <cell r="Q373">
            <v>-156.53795550000004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-9.474719999999999E-2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703.28745540000011</v>
          </cell>
        </row>
        <row r="377">
          <cell r="A377">
            <v>2040302</v>
          </cell>
          <cell r="B377" t="str">
            <v>D.F.A./COLA - STAFF</v>
          </cell>
          <cell r="C377">
            <v>5120144.6800000006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55500265.819999993</v>
          </cell>
          <cell r="K377">
            <v>55500265.819999993</v>
          </cell>
          <cell r="Q377">
            <v>555.00265819999993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9437646.8500000015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9730307.3600000013</v>
          </cell>
          <cell r="K378">
            <v>9730307.3600000013</v>
          </cell>
          <cell r="Q378">
            <v>97.303073600000019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506404.23000000004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12459525.120000001</v>
          </cell>
          <cell r="K380">
            <v>12459525.120000001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2280658.9699999997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28.797586499999998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29303719.439999998</v>
          </cell>
          <cell r="K385">
            <v>29303719.439999998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7086175.1400000006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8819966.5900000017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9940590.2000000011</v>
          </cell>
          <cell r="K387">
            <v>9940590.2000000011</v>
          </cell>
          <cell r="Q387">
            <v>99.405902000000012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-492720.00000000006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-492720.00000000006</v>
          </cell>
          <cell r="K388">
            <v>-492720.00000000006</v>
          </cell>
          <cell r="Q388">
            <v>-4.9272000000000009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7.1709317000000006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15023453.380000003</v>
          </cell>
          <cell r="K391">
            <v>15023453.380000003</v>
          </cell>
          <cell r="Q391">
            <v>150.23453380000004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5.8029799999999992E-2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124314024.09000002</v>
          </cell>
          <cell r="E395">
            <v>13921946.870000001</v>
          </cell>
          <cell r="F395">
            <v>1101686.67</v>
          </cell>
          <cell r="G395">
            <v>5596424.6700000009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1911.4734263999999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5377619.3500000006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848.61326439999993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764552.07000000007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5671457.2600000007</v>
          </cell>
          <cell r="K399">
            <v>5671457.2600000007</v>
          </cell>
          <cell r="Q399">
            <v>56.714572600000004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3964342.4400000004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198.40238960000002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37633488.460000008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1374.3719950999998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59382832.629999995</v>
          </cell>
          <cell r="K405">
            <v>59382832.629999995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5593575.8000000007</v>
          </cell>
          <cell r="D408">
            <v>18584783.560000002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26411943.360000003</v>
          </cell>
          <cell r="K408">
            <v>26411943.360000003</v>
          </cell>
          <cell r="Q408">
            <v>264.11943360000004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-996625.67000000016</v>
          </cell>
          <cell r="E411">
            <v>59882</v>
          </cell>
          <cell r="F411">
            <v>0</v>
          </cell>
          <cell r="G411">
            <v>-204632.00000000003</v>
          </cell>
          <cell r="H411">
            <v>0</v>
          </cell>
          <cell r="I411">
            <v>0</v>
          </cell>
          <cell r="J411">
            <v>-1837075.8200000003</v>
          </cell>
          <cell r="K411">
            <v>-1837075.8200000003</v>
          </cell>
          <cell r="Q411">
            <v>-18.370758200000004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7131167.0000000009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2728956.0300000003</v>
          </cell>
          <cell r="K419">
            <v>2728956.0300000003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28496803.500000004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3878690.3000000003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90.482953000000009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5883671.6700000009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5883671.6700000009</v>
          </cell>
          <cell r="K430">
            <v>5883671.6700000009</v>
          </cell>
          <cell r="Q430">
            <v>58.836716700000011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-2532000.0000000005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-2532000.0000000005</v>
          </cell>
          <cell r="K437">
            <v>-2532000.0000000005</v>
          </cell>
          <cell r="Q437">
            <v>-25.320000000000004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28697425.000000004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33231220.000000004</v>
          </cell>
          <cell r="K440">
            <v>33231220.000000004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233.97357399999999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1351721.2000000002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87.194951999999986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2752608.9600000004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5317714.0500000007</v>
          </cell>
          <cell r="K465">
            <v>5317714.0500000007</v>
          </cell>
          <cell r="Q465">
            <v>53.177140500000007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140.70362169999999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102.15156230000001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745411.32000000007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84.494702100000012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5416991.1800000006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1983960.3900000001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4840005.3900000006</v>
          </cell>
          <cell r="K482">
            <v>4840005.3900000006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71.91862900000001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463.09377270000005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-43024712.000000007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-43024712.000000007</v>
          </cell>
          <cell r="K504">
            <v>-43024712.000000007</v>
          </cell>
          <cell r="Q504">
            <v>-430.24712000000005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-507754486.29000008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-507754486.29000008</v>
          </cell>
          <cell r="K507">
            <v>-507754486.29000008</v>
          </cell>
          <cell r="Q507">
            <v>-5077.5448629000011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28248359.000000004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30613709.200000003</v>
          </cell>
          <cell r="K509">
            <v>30613709.200000003</v>
          </cell>
          <cell r="Q509">
            <v>306.13709200000005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0.66836190000000006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1029656000.0000001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1036286127.7300001</v>
          </cell>
          <cell r="K511">
            <v>1036286127.7300001</v>
          </cell>
          <cell r="Q511">
            <v>10362.861277300002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-356063548.33000004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-465670202.33000004</v>
          </cell>
          <cell r="K512">
            <v>-465670202.33000004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-2544123.1500000004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-511.86999999999534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-511.86999999999534</v>
          </cell>
          <cell r="K514">
            <v>-511.86999999999534</v>
          </cell>
          <cell r="Q514">
            <v>-5.1186999999999535E-3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-5439.3472311000005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49945908.000000007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49945908.000000007</v>
          </cell>
          <cell r="K519">
            <v>49945908.000000007</v>
          </cell>
          <cell r="Q519">
            <v>499.45908000000009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2604492.0300000003</v>
          </cell>
          <cell r="K523">
            <v>2604492.0300000003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5186493.0000000009</v>
          </cell>
          <cell r="H526">
            <v>0</v>
          </cell>
          <cell r="I526">
            <v>0</v>
          </cell>
          <cell r="J526">
            <v>5186493.0000000009</v>
          </cell>
          <cell r="K526">
            <v>5186493.0000000009</v>
          </cell>
          <cell r="Q526">
            <v>51.864930000000008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-454.26000000000931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255028017.25000003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17705537.200000003</v>
          </cell>
          <cell r="J533">
            <v>272745554.45000005</v>
          </cell>
          <cell r="K533">
            <v>272745554.45000005</v>
          </cell>
          <cell r="Q533">
            <v>2727.4555445000005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110149912.96000001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1440.2009196000001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987.46568980000006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5.2096459999999993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13711750.100000001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13711750.100000001</v>
          </cell>
          <cell r="K548">
            <v>13711750.100000001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-34751.770000000019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-34751.770000000019</v>
          </cell>
          <cell r="K554">
            <v>-34751.770000000019</v>
          </cell>
          <cell r="Q554">
            <v>-0.34751770000000021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126.16438910000001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0.80620059999999993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15559865.230000002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15559865.230000002</v>
          </cell>
          <cell r="K563">
            <v>15559865.230000002</v>
          </cell>
          <cell r="Q563">
            <v>155.59865230000003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977.19562230000008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1340475.9200000002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1340475.9200000002</v>
          </cell>
          <cell r="K567">
            <v>1340475.9200000002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28.865225499999998</v>
          </cell>
        </row>
        <row r="574">
          <cell r="A574">
            <v>2100322</v>
          </cell>
          <cell r="B574" t="str">
            <v>ADVT.OUTDOOR FLEX PRINT</v>
          </cell>
          <cell r="C574">
            <v>1482971.8800000001</v>
          </cell>
          <cell r="D574">
            <v>12032349.510000002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13515321.390000002</v>
          </cell>
          <cell r="K574">
            <v>13515321.390000002</v>
          </cell>
          <cell r="Q574">
            <v>135.15321390000003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36.106481200000005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8.7614799999999993E-2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2.7798621999999997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2.7473210999999997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10575785.870000001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10575785.870000001</v>
          </cell>
          <cell r="K586">
            <v>10575785.870000001</v>
          </cell>
          <cell r="Q586">
            <v>105.75785870000001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284212.17000000004</v>
          </cell>
          <cell r="K588">
            <v>284212.17000000004</v>
          </cell>
          <cell r="Q588">
            <v>2.8421217000000003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13684381.400000002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13684381.400000002</v>
          </cell>
          <cell r="K591">
            <v>13684381.400000002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5854064.0000000009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5854064.0000000009</v>
          </cell>
          <cell r="K592">
            <v>5854064.0000000009</v>
          </cell>
          <cell r="Q592">
            <v>58.54064000000001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-378898.95000000007</v>
          </cell>
          <cell r="E597">
            <v>637015.58000000007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7990846.4200000009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8000397.4200000009</v>
          </cell>
          <cell r="K599">
            <v>8000397.4200000009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933955.08000000007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933955.08000000007</v>
          </cell>
          <cell r="K600">
            <v>933955.08000000007</v>
          </cell>
          <cell r="Q600">
            <v>9.3395508000000014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4876457.0600000005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4904197.5100000007</v>
          </cell>
          <cell r="K602">
            <v>4904197.5100000007</v>
          </cell>
          <cell r="Q602">
            <v>49.041975100000009</v>
          </cell>
        </row>
        <row r="603">
          <cell r="A603">
            <v>2100808</v>
          </cell>
          <cell r="B603" t="str">
            <v>ADVT.GENERAL SPONSORSHIPS</v>
          </cell>
          <cell r="C603">
            <v>11350300.000000002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11740300.000000002</v>
          </cell>
          <cell r="K603">
            <v>11740300.000000002</v>
          </cell>
          <cell r="Q603">
            <v>117.40300000000002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909975.07000000007</v>
          </cell>
          <cell r="D605">
            <v>29581156.470000003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30491131.540000003</v>
          </cell>
          <cell r="K605">
            <v>30491131.540000003</v>
          </cell>
          <cell r="Q605">
            <v>304.91131540000003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1636011.1400000001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3971113.5700000003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181.12174399999998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9135192.129999999</v>
          </cell>
          <cell r="E613">
            <v>0</v>
          </cell>
          <cell r="F613">
            <v>-51671.97000000003</v>
          </cell>
          <cell r="G613">
            <v>0</v>
          </cell>
          <cell r="H613">
            <v>0</v>
          </cell>
          <cell r="I613">
            <v>0</v>
          </cell>
          <cell r="J613">
            <v>9083520.1599999983</v>
          </cell>
          <cell r="K613">
            <v>9083520.1599999983</v>
          </cell>
          <cell r="Q613">
            <v>90.835201599999976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51.053355999999994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8054272.4300000006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8054272.4300000006</v>
          </cell>
          <cell r="K617">
            <v>8054272.4300000006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72273309.000000015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72273309.000000015</v>
          </cell>
          <cell r="K624">
            <v>72273309.000000015</v>
          </cell>
          <cell r="Q624">
            <v>722.73309000000017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2.5086117000000003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708371.6100000001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708947.57000000007</v>
          </cell>
          <cell r="K631">
            <v>708947.57000000007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789909.91999999993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764416.08000000007</v>
          </cell>
          <cell r="E634">
            <v>430922.29000000004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11.953383700000002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21010925.090000004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21010925.090000004</v>
          </cell>
          <cell r="K635">
            <v>21010925.090000004</v>
          </cell>
          <cell r="Q635">
            <v>210.10925090000003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-23496562.150000002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-23496562.150000002</v>
          </cell>
          <cell r="K637">
            <v>-23496562.150000002</v>
          </cell>
          <cell r="Q637">
            <v>-234.96562150000003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29.933979500000003</v>
          </cell>
        </row>
        <row r="639">
          <cell r="A639">
            <v>2110202</v>
          </cell>
          <cell r="B639" t="str">
            <v>COURIER SERVICE CHARGES</v>
          </cell>
          <cell r="C639">
            <v>1621320.6600000001</v>
          </cell>
          <cell r="D639">
            <v>17211821.200000003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22154257.160000004</v>
          </cell>
          <cell r="K639">
            <v>22154257.160000004</v>
          </cell>
          <cell r="Q639">
            <v>221.54257160000003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2830708.4200000004</v>
          </cell>
          <cell r="D640">
            <v>4008701.5900000003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6968325.0100000007</v>
          </cell>
          <cell r="K640">
            <v>6968325.0100000007</v>
          </cell>
          <cell r="Q640">
            <v>69.683250100000009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16.513143200000002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4989217.1899999995</v>
          </cell>
          <cell r="K642">
            <v>4989217.1899999995</v>
          </cell>
          <cell r="Q642">
            <v>49.892171899999994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21031818.110000003</v>
          </cell>
          <cell r="K644">
            <v>21031818.110000003</v>
          </cell>
          <cell r="Q644">
            <v>210.31818110000003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10651684.139999999</v>
          </cell>
          <cell r="K646">
            <v>10651684.139999999</v>
          </cell>
          <cell r="Q646">
            <v>106.51684139999999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24901384.930000003</v>
          </cell>
          <cell r="K649">
            <v>24901384.930000003</v>
          </cell>
          <cell r="Q649">
            <v>249.01384930000003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5887105.7600000007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6269735.3100000005</v>
          </cell>
          <cell r="K652">
            <v>6269735.3100000005</v>
          </cell>
          <cell r="Q652">
            <v>62.697353100000008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11.357373700000002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15.316579599999999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738072.6100000001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5421850.7700000005</v>
          </cell>
          <cell r="K657">
            <v>5421850.7700000005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1800956.8900000001</v>
          </cell>
          <cell r="D658">
            <v>9867124.0800000019</v>
          </cell>
          <cell r="E658">
            <v>817975.09000000008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13408156.060000002</v>
          </cell>
          <cell r="K658">
            <v>13408156.060000002</v>
          </cell>
          <cell r="Q658">
            <v>134.08156060000002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1887647.8900000001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8240133.1700000009</v>
          </cell>
          <cell r="K663">
            <v>8240133.1700000009</v>
          </cell>
          <cell r="Q663">
            <v>82.401331700000014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9658572.9500000011</v>
          </cell>
          <cell r="D665">
            <v>4628797.71</v>
          </cell>
          <cell r="E665">
            <v>876225.19000000006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15685796.799999999</v>
          </cell>
          <cell r="K665">
            <v>15685796.799999999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7472050.0000000009</v>
          </cell>
          <cell r="F669">
            <v>7639852.0000000009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1721.4262508000002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1330777.8800000001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1755562.9300000002</v>
          </cell>
          <cell r="K677">
            <v>1755562.9300000002</v>
          </cell>
          <cell r="Q677">
            <v>17.555629300000003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4025950.0000000005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4031479.0000000005</v>
          </cell>
          <cell r="K683">
            <v>4031479.0000000005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2.2281964000000003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9700.130000000001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48752.630000000005</v>
          </cell>
          <cell r="K686">
            <v>48752.630000000005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18295877.070000004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21814327.070000004</v>
          </cell>
          <cell r="K693">
            <v>21814327.070000004</v>
          </cell>
          <cell r="Q693">
            <v>218.14327070000004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2154662.1500000004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9771597.1900000013</v>
          </cell>
          <cell r="K695">
            <v>9771597.1900000013</v>
          </cell>
          <cell r="Q695">
            <v>97.715971900000014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5947379.4200000009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12349501.530000001</v>
          </cell>
          <cell r="K696">
            <v>12349501.530000001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1975123.4000000001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80655.760000000009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80655.760000000009</v>
          </cell>
          <cell r="K701">
            <v>80655.760000000009</v>
          </cell>
          <cell r="Q701">
            <v>0.8065576000000001</v>
          </cell>
        </row>
        <row r="702">
          <cell r="A702">
            <v>2111099</v>
          </cell>
          <cell r="B702" t="str">
            <v>MOTOR CAR EXP-RECOVERIES</v>
          </cell>
          <cell r="C702">
            <v>-249925.16000000003</v>
          </cell>
          <cell r="D702">
            <v>11339.999999999971</v>
          </cell>
          <cell r="E702">
            <v>0</v>
          </cell>
          <cell r="F702">
            <v>0</v>
          </cell>
          <cell r="G702">
            <v>-54027.960000000021</v>
          </cell>
          <cell r="H702">
            <v>0</v>
          </cell>
          <cell r="I702">
            <v>0</v>
          </cell>
          <cell r="J702">
            <v>-292613.12000000011</v>
          </cell>
          <cell r="K702">
            <v>-292613.12000000011</v>
          </cell>
          <cell r="Q702">
            <v>-2.9261312000000013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521423.68999999994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5.3442368999999994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3003982.2600000002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3045924.7300000004</v>
          </cell>
          <cell r="K704">
            <v>3045924.7300000004</v>
          </cell>
          <cell r="Q704">
            <v>30.459247300000005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117.95391910000001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19732369.000000004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4447693.7100000009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6883219.830000001</v>
          </cell>
          <cell r="K715">
            <v>6883219.830000001</v>
          </cell>
          <cell r="Q715">
            <v>68.832198300000016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4.8082090000000006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451581.41000000003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16802868.830000002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213.27673670000001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51013740.519999996</v>
          </cell>
          <cell r="K719">
            <v>51013740.519999996</v>
          </cell>
          <cell r="Q719">
            <v>510.13740519999993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1.7599607999999998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735368.21000000008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789593.21000000008</v>
          </cell>
          <cell r="K721">
            <v>789593.21000000008</v>
          </cell>
          <cell r="Q721">
            <v>7.8959321000000005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3.9887884999999996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13587019.000000002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13587019.000000002</v>
          </cell>
          <cell r="K728">
            <v>13587019.000000002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56846631.089999996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56846631.089999996</v>
          </cell>
          <cell r="K729">
            <v>56846631.089999996</v>
          </cell>
          <cell r="Q729">
            <v>568.46631089999994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5953233.3900000006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5953233.3900000006</v>
          </cell>
          <cell r="K732">
            <v>5953233.3900000006</v>
          </cell>
          <cell r="Q732">
            <v>59.532333900000005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-9397.4600000000773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-9397.4600000000773</v>
          </cell>
          <cell r="K733">
            <v>-9397.4600000000773</v>
          </cell>
          <cell r="Q733">
            <v>-9.3974600000000769E-2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855635.55999999994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855635.55999999994</v>
          </cell>
          <cell r="K735">
            <v>855635.55999999994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13425352.580000002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47760379.180000007</v>
          </cell>
          <cell r="K736">
            <v>47760379.180000007</v>
          </cell>
          <cell r="Q736">
            <v>477.60379180000007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1.5908288000000002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-3769097.6599999992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-2272308.3999999994</v>
          </cell>
          <cell r="K742">
            <v>-2272308.3999999994</v>
          </cell>
          <cell r="Q742">
            <v>-22.723083999999993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-200396.00000000003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1452331.1300000001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1934459.1300000001</v>
          </cell>
          <cell r="K744">
            <v>1934459.1300000001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5160831.2600000007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63578040.230000004</v>
          </cell>
          <cell r="D748">
            <v>4084230.0600000005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676.66193370000008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522228.80000000005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5.4047880000000008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13422167.610000001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13422167.610000001</v>
          </cell>
          <cell r="K763">
            <v>13422167.610000001</v>
          </cell>
          <cell r="Q763">
            <v>134.22167610000002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1891.8100000000002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1891.8100000000002</v>
          </cell>
          <cell r="K765">
            <v>1891.8100000000002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2632812.0000000005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2632812.0000000005</v>
          </cell>
          <cell r="K768">
            <v>2632812.0000000005</v>
          </cell>
          <cell r="Q768">
            <v>26.328120000000006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-104.11000000004424</v>
          </cell>
          <cell r="D771">
            <v>-17859.120000000112</v>
          </cell>
          <cell r="E771">
            <v>-22.470000000030268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-15482.750000000187</v>
          </cell>
          <cell r="K771">
            <v>-15482.750000000187</v>
          </cell>
          <cell r="Q771">
            <v>-0.15482750000000187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364.88693700000005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-4795433.0000000009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-9.3132257461547852E-10</v>
          </cell>
          <cell r="K775">
            <v>-9.3132257461547852E-10</v>
          </cell>
          <cell r="Q775">
            <v>-9.3132257461547859E-15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1219880.1400000001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2364010.0700000003</v>
          </cell>
          <cell r="K785">
            <v>2364010.0700000003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51.756837000000004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-551277068.00000012</v>
          </cell>
          <cell r="D788">
            <v>507477068</v>
          </cell>
          <cell r="E788">
            <v>39000000.000000007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-1.1175870895385742E-7</v>
          </cell>
          <cell r="K788">
            <v>-1.1175870895385742E-7</v>
          </cell>
          <cell r="Q788">
            <v>-1.1175870895385741E-12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30.995350099999996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7947643.0000000009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7947643.0000000009</v>
          </cell>
          <cell r="K798">
            <v>7947643.0000000009</v>
          </cell>
          <cell r="Q798">
            <v>79.476430000000008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5373.8162733000008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402.86365340000003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2637120.8200000003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2637120.8200000003</v>
          </cell>
          <cell r="K802">
            <v>2637120.8200000003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25389604.419999998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25389604.419999998</v>
          </cell>
          <cell r="K804">
            <v>25389604.419999998</v>
          </cell>
          <cell r="Q804">
            <v>253.89604419999998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883.13194909999993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896021.96000000008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896021.96000000008</v>
          </cell>
          <cell r="K808">
            <v>896021.96000000008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3624657.5300000003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3624657.5300000003</v>
          </cell>
          <cell r="K812">
            <v>3624657.5300000003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-995626000.00000012</v>
          </cell>
          <cell r="D816">
            <v>972036000</v>
          </cell>
          <cell r="E816">
            <v>18182000.000000004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-1.1548399925231934E-7</v>
          </cell>
          <cell r="K816">
            <v>-1.1548399925231934E-7</v>
          </cell>
          <cell r="Q816">
            <v>-1.1548399925231934E-12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-11010.160000000033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-11010.160000000033</v>
          </cell>
          <cell r="K818">
            <v>-11010.160000000033</v>
          </cell>
          <cell r="Q818">
            <v>-0.11010160000000033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-221805.75000000006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-221805.75000000006</v>
          </cell>
          <cell r="K820">
            <v>-221805.75000000006</v>
          </cell>
          <cell r="Q820">
            <v>-2.2180575000000005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-53236984.000000007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-53236984.000000007</v>
          </cell>
          <cell r="K821">
            <v>-53236984.000000007</v>
          </cell>
          <cell r="Q821">
            <v>-532.36984000000007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8096056.5900000008</v>
          </cell>
          <cell r="F823">
            <v>469119.65</v>
          </cell>
          <cell r="G823">
            <v>63613350.870000005</v>
          </cell>
          <cell r="H823">
            <v>0</v>
          </cell>
          <cell r="I823">
            <v>1513881</v>
          </cell>
          <cell r="J823">
            <v>1113047391.6399999</v>
          </cell>
          <cell r="K823">
            <v>1113047391.6399999</v>
          </cell>
          <cell r="Q823">
            <v>11130.473916399998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-7267267.0000000009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-7267267.0000000009</v>
          </cell>
          <cell r="K825">
            <v>-7267267.0000000009</v>
          </cell>
          <cell r="Q825">
            <v>-72.672670000000011</v>
          </cell>
        </row>
        <row r="826">
          <cell r="A826">
            <v>2180101</v>
          </cell>
          <cell r="B826" t="str">
            <v>PROVISION FOR INCOME TAX</v>
          </cell>
          <cell r="C826">
            <v>25000000.000000004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25000000.000000004</v>
          </cell>
          <cell r="K826">
            <v>25000000.000000004</v>
          </cell>
          <cell r="Q826">
            <v>250.00000000000003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188011893.79000002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245984681.79000002</v>
          </cell>
          <cell r="K831">
            <v>245984681.79000002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99214891.140000015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99214891.140000015</v>
          </cell>
          <cell r="K832">
            <v>99214891.140000015</v>
          </cell>
          <cell r="Q832">
            <v>992.1489114000002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-26.937518999999998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137100830.00000003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137100830.00000003</v>
          </cell>
          <cell r="K838">
            <v>137100830.00000003</v>
          </cell>
          <cell r="Q838">
            <v>1371.0083000000002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-1477855356.5500002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-1477855356.5500002</v>
          </cell>
          <cell r="K841">
            <v>-1477855356.5500002</v>
          </cell>
          <cell r="Q841">
            <v>-14778.553565500002</v>
          </cell>
        </row>
        <row r="842">
          <cell r="A842">
            <v>4020108</v>
          </cell>
          <cell r="B842" t="str">
            <v>GENERAL RESERVE</v>
          </cell>
          <cell r="C842">
            <v>-8486631505.000001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-8486631505.000001</v>
          </cell>
          <cell r="K842">
            <v>-8486631505.000001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-5519.4012833000006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-219588428.60000002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-219588428.60000002</v>
          </cell>
          <cell r="K845">
            <v>-219588428.60000002</v>
          </cell>
          <cell r="Q845">
            <v>-2195.8842860000004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-12472.534264400001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-119699.23000000004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-119699.23000000004</v>
          </cell>
          <cell r="K850">
            <v>-119699.23000000004</v>
          </cell>
          <cell r="Q850">
            <v>-1.1969923000000005</v>
          </cell>
        </row>
        <row r="851">
          <cell r="A851">
            <v>4030602</v>
          </cell>
          <cell r="B851" t="str">
            <v>BK OF INDIA C/C  B/ESTATE</v>
          </cell>
          <cell r="C851">
            <v>-520182.00000000006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-520182.00000000006</v>
          </cell>
          <cell r="K851">
            <v>-520182.00000000006</v>
          </cell>
          <cell r="Q851">
            <v>-5.2018200000000006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40144210.930000007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40144210.930000007</v>
          </cell>
          <cell r="K855">
            <v>40144210.930000007</v>
          </cell>
          <cell r="Q855">
            <v>401.44210930000008</v>
          </cell>
        </row>
        <row r="856">
          <cell r="A856">
            <v>4030609</v>
          </cell>
          <cell r="B856" t="str">
            <v>S.B.I  C/C BOMBAY</v>
          </cell>
          <cell r="C856">
            <v>2757424.3600000003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2757424.3600000003</v>
          </cell>
          <cell r="K856">
            <v>2757424.3600000003</v>
          </cell>
          <cell r="Q856">
            <v>27.574243600000003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-42282.100000000035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-42282.100000000035</v>
          </cell>
          <cell r="K857">
            <v>-42282.100000000035</v>
          </cell>
          <cell r="Q857">
            <v>-0.42282100000000034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1.4124913000000001</v>
          </cell>
        </row>
        <row r="859">
          <cell r="A859">
            <v>4030618</v>
          </cell>
          <cell r="B859" t="str">
            <v>BANK OF AMERICA C/C A/C</v>
          </cell>
          <cell r="C859">
            <v>-47818.97000000003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-47818.97000000003</v>
          </cell>
          <cell r="K859">
            <v>-47818.97000000003</v>
          </cell>
          <cell r="Q859">
            <v>-0.47818970000000033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-45985.760000000009</v>
          </cell>
          <cell r="K861">
            <v>-45985.760000000009</v>
          </cell>
          <cell r="Q861">
            <v>-0.45985760000000009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-5.4133890000000005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1140186.1600000001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1140186.1600000001</v>
          </cell>
          <cell r="K864">
            <v>1140186.1600000001</v>
          </cell>
          <cell r="Q864">
            <v>11.401861600000002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-13030535.590000002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-13030535.590000002</v>
          </cell>
          <cell r="K866">
            <v>-13030535.590000002</v>
          </cell>
          <cell r="Q866">
            <v>-130.30535590000002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-250000000.00000003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-250000000.00000003</v>
          </cell>
          <cell r="K871">
            <v>-250000000.00000003</v>
          </cell>
          <cell r="Q871">
            <v>-2500.0000000000005</v>
          </cell>
        </row>
        <row r="872">
          <cell r="A872">
            <v>4040401</v>
          </cell>
          <cell r="B872" t="str">
            <v>COMMERCIAL PAPERS ISSUED</v>
          </cell>
          <cell r="C872">
            <v>-750000000.00000012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-750000000.00000012</v>
          </cell>
          <cell r="K872">
            <v>-750000000.00000012</v>
          </cell>
          <cell r="Q872">
            <v>-7500.0000000000009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-156722500.00000003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-156722500.00000003</v>
          </cell>
          <cell r="K875">
            <v>-156722500.00000003</v>
          </cell>
          <cell r="Q875">
            <v>-1567.2250000000004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13358177.000000002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13358177.000000002</v>
          </cell>
          <cell r="K877">
            <v>13358177.000000002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55108173.38000001</v>
          </cell>
          <cell r="K881">
            <v>55108173.38000001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994.73653480000007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59412604.000000007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59412604.000000007</v>
          </cell>
          <cell r="K883">
            <v>59412604.000000007</v>
          </cell>
          <cell r="Q883">
            <v>594.1260400000001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31.127454500000002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126977990.19000001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126977990.19000001</v>
          </cell>
          <cell r="K886">
            <v>126977990.19000001</v>
          </cell>
          <cell r="Q886">
            <v>1269.7799019000001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18207922.000000004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18207922.000000004</v>
          </cell>
          <cell r="K887">
            <v>18207922.000000004</v>
          </cell>
          <cell r="Q887">
            <v>182.07922000000005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159847153.00000003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212239876.60999998</v>
          </cell>
          <cell r="D898">
            <v>11203204442.880001</v>
          </cell>
          <cell r="E898">
            <v>0</v>
          </cell>
          <cell r="F898">
            <v>355040.36</v>
          </cell>
          <cell r="G898">
            <v>3856565.8800000004</v>
          </cell>
          <cell r="H898">
            <v>0</v>
          </cell>
          <cell r="I898">
            <v>0</v>
          </cell>
          <cell r="J898">
            <v>11419655925.730001</v>
          </cell>
          <cell r="K898">
            <v>11419655925.730001</v>
          </cell>
          <cell r="Q898">
            <v>114196.55925730002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7848732.0000000009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7848732.0000000009</v>
          </cell>
          <cell r="K907">
            <v>7848732.0000000009</v>
          </cell>
          <cell r="Q907">
            <v>78.487320000000011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195766083.62000003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2729.8638935000004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32610397.720000003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70640482.830000013</v>
          </cell>
          <cell r="K910">
            <v>70640482.830000013</v>
          </cell>
          <cell r="Q910">
            <v>706.40482830000008</v>
          </cell>
        </row>
        <row r="911">
          <cell r="A911">
            <v>3010950</v>
          </cell>
          <cell r="B911" t="str">
            <v>VEHICLES - SAP</v>
          </cell>
          <cell r="C911">
            <v>136829620.95000002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181341024.16000003</v>
          </cell>
          <cell r="K911">
            <v>181341024.16000003</v>
          </cell>
          <cell r="Q911">
            <v>1813.4102416000003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985299255.42000008</v>
          </cell>
          <cell r="H912">
            <v>0</v>
          </cell>
          <cell r="I912">
            <v>0</v>
          </cell>
          <cell r="J912">
            <v>985299255.42000008</v>
          </cell>
          <cell r="K912">
            <v>985299255.42000008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178831162.00000003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178831162.00000003</v>
          </cell>
          <cell r="K914">
            <v>178831162.00000003</v>
          </cell>
          <cell r="Q914">
            <v>1788.3116200000004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-14482178.000000002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-14482178.000000002</v>
          </cell>
          <cell r="K919">
            <v>-14482178.000000002</v>
          </cell>
          <cell r="Q919">
            <v>-144.82178000000002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2769840.9200000004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2769840.9200000004</v>
          </cell>
          <cell r="K921">
            <v>2769840.9200000004</v>
          </cell>
          <cell r="Q921">
            <v>27.698409200000004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65.088642000000007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-7377423.0000000009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-7377423.0000000009</v>
          </cell>
          <cell r="K924">
            <v>-7377423.0000000009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-3672076.0000000005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-3672076.0000000005</v>
          </cell>
          <cell r="K925">
            <v>-3672076.0000000005</v>
          </cell>
          <cell r="Q925">
            <v>-36.720760000000006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5320238.8100000005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5320238.8100000005</v>
          </cell>
          <cell r="K927">
            <v>5320238.8100000005</v>
          </cell>
          <cell r="Q927">
            <v>53.202388100000007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-6718434.0000000009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-6718434.0000000009</v>
          </cell>
          <cell r="K932">
            <v>-6718434.0000000009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-5384714.0000000009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-5384714.0000000009</v>
          </cell>
          <cell r="K934">
            <v>-5384714.0000000009</v>
          </cell>
          <cell r="Q934">
            <v>-53.84714000000001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-5832728.7200000007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-5832728.7200000007</v>
          </cell>
          <cell r="K935">
            <v>-5832728.7200000007</v>
          </cell>
          <cell r="Q935">
            <v>-58.327287200000008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-28935883.000000004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-28935883.000000004</v>
          </cell>
          <cell r="K936">
            <v>-28935883.000000004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-14242400.000000002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-14242400.000000002</v>
          </cell>
          <cell r="K937">
            <v>-14242400.000000002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-1082541.4500000002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-1082541.4500000002</v>
          </cell>
          <cell r="K939">
            <v>-1082541.4500000002</v>
          </cell>
          <cell r="Q939">
            <v>-10.825414500000003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-1000710.0000000001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-1000710.0000000001</v>
          </cell>
          <cell r="K942">
            <v>-1000710.0000000001</v>
          </cell>
          <cell r="Q942">
            <v>-10.007100000000001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-17.730818600000003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-553027668.8900001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-589236665.44000018</v>
          </cell>
          <cell r="K948">
            <v>-589236665.44000018</v>
          </cell>
          <cell r="Q948">
            <v>-5892.3666544000016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-1981.929999999993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-1981.929999999993</v>
          </cell>
          <cell r="K949">
            <v>-1981.929999999993</v>
          </cell>
          <cell r="Q949">
            <v>-1.9819299999999929E-2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-11307503.000000002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-11307503.000000002</v>
          </cell>
          <cell r="K950">
            <v>-11307503.000000002</v>
          </cell>
          <cell r="Q950">
            <v>-113.07503000000001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-74356948.920000017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-1320897.0000000002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-1378079.0000000002</v>
          </cell>
          <cell r="K953">
            <v>-1378079.0000000002</v>
          </cell>
          <cell r="Q953">
            <v>-13.780790000000003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-11017262.000000002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-11017262.000000002</v>
          </cell>
          <cell r="K955">
            <v>-11017262.000000002</v>
          </cell>
          <cell r="Q955">
            <v>-110.17262000000002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-7453718.0000000009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-7453718.0000000009</v>
          </cell>
          <cell r="K956">
            <v>-7453718.0000000009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-158487642.91000003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-199596311.25000003</v>
          </cell>
          <cell r="K961">
            <v>-199596311.25000003</v>
          </cell>
          <cell r="Q961">
            <v>-1995.9631125000003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-966433.89000000013</v>
          </cell>
          <cell r="J962">
            <v>-966433.89000000013</v>
          </cell>
          <cell r="K962">
            <v>-966433.89000000013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-21925796.769999996</v>
          </cell>
          <cell r="E965">
            <v>0</v>
          </cell>
          <cell r="F965">
            <v>-8185.0100000000093</v>
          </cell>
          <cell r="G965">
            <v>-940934.18000000017</v>
          </cell>
          <cell r="H965">
            <v>0</v>
          </cell>
          <cell r="I965">
            <v>0</v>
          </cell>
          <cell r="J965">
            <v>-40357280.899999991</v>
          </cell>
          <cell r="K965">
            <v>-40357280.899999991</v>
          </cell>
          <cell r="Q965">
            <v>-403.57280899999989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-698715.00000000012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-698715.00000000012</v>
          </cell>
          <cell r="K966">
            <v>-698715.00000000012</v>
          </cell>
          <cell r="Q966">
            <v>-6.9871500000000015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-30256783.370000005</v>
          </cell>
          <cell r="E967">
            <v>0</v>
          </cell>
          <cell r="F967">
            <v>0</v>
          </cell>
          <cell r="G967">
            <v>-1908625.6400000001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-1179525.6600000001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-1179525.6600000001</v>
          </cell>
          <cell r="K974">
            <v>-1179525.6600000001</v>
          </cell>
          <cell r="Q974">
            <v>-11.795256600000002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3936241.0000000005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3936241.0000000005</v>
          </cell>
          <cell r="K977">
            <v>3936241.0000000005</v>
          </cell>
          <cell r="Q977">
            <v>39.362410000000004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-44.677165300000006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3712049.4400000004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3712049.4400000004</v>
          </cell>
          <cell r="K981">
            <v>3712049.4400000004</v>
          </cell>
          <cell r="Q981">
            <v>37.120494400000005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-41298.400000000023</v>
          </cell>
          <cell r="G983">
            <v>0</v>
          </cell>
          <cell r="H983">
            <v>0</v>
          </cell>
          <cell r="I983">
            <v>0</v>
          </cell>
          <cell r="J983">
            <v>204148180.61999997</v>
          </cell>
          <cell r="K983">
            <v>204148180.61999997</v>
          </cell>
          <cell r="Q983">
            <v>2041.4818061999997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9303330.7700000014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9303330.7700000014</v>
          </cell>
          <cell r="K984">
            <v>9303330.7700000014</v>
          </cell>
          <cell r="Q984">
            <v>93.033307700000009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201814283.00000003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202976883.18000004</v>
          </cell>
          <cell r="K985">
            <v>202976883.18000004</v>
          </cell>
          <cell r="Q985">
            <v>2029.7688318000003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50406.257715299995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54924936.720000006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54924936.720000006</v>
          </cell>
          <cell r="K989">
            <v>54924936.720000006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35512079.510000005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35512079.510000005</v>
          </cell>
          <cell r="K993">
            <v>35512079.510000005</v>
          </cell>
          <cell r="Q993">
            <v>355.12079510000007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6459.7636575999995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2018868601.0000002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2018868601.0000002</v>
          </cell>
          <cell r="K1000">
            <v>2018868601.0000002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338663741.00000006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338663741.00000006</v>
          </cell>
          <cell r="K1003">
            <v>338663741.00000006</v>
          </cell>
          <cell r="Q1003">
            <v>3386.6374100000007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22500000.000000004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22500000.000000004</v>
          </cell>
          <cell r="K1005">
            <v>22500000.000000004</v>
          </cell>
          <cell r="Q1005">
            <v>225.00000000000003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13628993.169999998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13628993.169999998</v>
          </cell>
          <cell r="K1008">
            <v>13628993.169999998</v>
          </cell>
          <cell r="Q1008">
            <v>136.28993169999998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254.61919780000002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116.85172220000001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112.28821400000001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1907484.2200000002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1907484.2200000002</v>
          </cell>
          <cell r="K1012">
            <v>1907484.2200000002</v>
          </cell>
          <cell r="Q1012">
            <v>19.074842200000003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26300978.779999994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26300978.779999994</v>
          </cell>
          <cell r="K1013">
            <v>26300978.779999994</v>
          </cell>
          <cell r="Q1013">
            <v>263.00978779999991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88.368836899999991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-18.400000000023283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-18.400000000023283</v>
          </cell>
          <cell r="K1021">
            <v>-18.400000000023283</v>
          </cell>
          <cell r="Q1021">
            <v>-1.8400000000023283E-4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1706.2641816999999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115053186.10000001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124145984.24000001</v>
          </cell>
          <cell r="K1027">
            <v>124145984.24000001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13295.936224500001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55665836.430000007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57547383.170000009</v>
          </cell>
          <cell r="K1032">
            <v>57547383.170000009</v>
          </cell>
          <cell r="Q1032">
            <v>575.47383170000012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282378305.75000006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291076420.90990007</v>
          </cell>
          <cell r="K1036">
            <v>291076420.90990007</v>
          </cell>
          <cell r="Q1036">
            <v>2910.7642090990007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2.384185791015625E-7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1479831.5200002384</v>
          </cell>
          <cell r="K1037">
            <v>1479831.5200002384</v>
          </cell>
          <cell r="Q1037">
            <v>14.798315200002385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156570547.92000002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247690547.92000002</v>
          </cell>
          <cell r="K1041">
            <v>247690547.92000002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1054612.4300000002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44743134.040000007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44743134.040000007</v>
          </cell>
          <cell r="K1044">
            <v>44743134.040000007</v>
          </cell>
          <cell r="Q1044">
            <v>447.43134040000007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303604040.77000004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303604040.77000004</v>
          </cell>
          <cell r="K1046">
            <v>303604040.77000004</v>
          </cell>
          <cell r="Q1046">
            <v>3036.0404077000003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23088.798526500002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14859952.000000002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-5.8207660913467407E-11</v>
          </cell>
          <cell r="E1049">
            <v>0</v>
          </cell>
          <cell r="F1049">
            <v>-3051.7200000000303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-3051.7200000000885</v>
          </cell>
          <cell r="K1049">
            <v>-3051.7200000000885</v>
          </cell>
          <cell r="Q1049">
            <v>-3.0517200000000886E-2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1.4950961999999999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5.3948199999999995E-2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77330396.000000015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77330396.000000015</v>
          </cell>
          <cell r="K1070">
            <v>77330396.000000015</v>
          </cell>
          <cell r="Q1070">
            <v>773.30396000000019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574855.19000000006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574855.19000000006</v>
          </cell>
          <cell r="K1071">
            <v>574855.19000000006</v>
          </cell>
          <cell r="Q1071">
            <v>5.7485519000000007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0.66379240000000006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7344465.9600000009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7344465.9600000009</v>
          </cell>
          <cell r="K1077">
            <v>7344465.9600000009</v>
          </cell>
          <cell r="Q1077">
            <v>73.444659600000008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-7204024.0000000009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-28.114333199999997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-3542668.0000000005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-3542668.0000000005</v>
          </cell>
          <cell r="K1098">
            <v>-3542668.0000000005</v>
          </cell>
          <cell r="Q1098">
            <v>-35.426680000000005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-485603.00000000006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-485603.00000000006</v>
          </cell>
          <cell r="K1099">
            <v>-485603.00000000006</v>
          </cell>
          <cell r="Q1099">
            <v>-4.8560300000000005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-181494.11000000002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-181494.11000000002</v>
          </cell>
          <cell r="K1101">
            <v>-181494.11000000002</v>
          </cell>
          <cell r="Q1101">
            <v>-1.8149411000000002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-28.125753500000002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2947907.2800000003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0.6799438000000001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1.8940699999999998E-2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1.5264798000000002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1981398.9200000002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190.64300920000002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2.4313070000000003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1692908.2200000002</v>
          </cell>
          <cell r="D1133">
            <v>8960584.620000001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10653492.840000002</v>
          </cell>
          <cell r="K1133">
            <v>10653492.840000002</v>
          </cell>
          <cell r="Q1133">
            <v>106.53492840000001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309.45602660000003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5487622.0000000009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5487622.0000000009</v>
          </cell>
          <cell r="K1138">
            <v>5487622.0000000009</v>
          </cell>
          <cell r="Q1138">
            <v>54.876220000000011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-294250000.00000006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-294250000.00000006</v>
          </cell>
          <cell r="K1142">
            <v>-294250000.00000006</v>
          </cell>
          <cell r="Q1142">
            <v>-2942.5000000000005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7521640.0000000009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604270.60000000009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857.06651510000006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1729327.4200000002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1729327.4200000002</v>
          </cell>
          <cell r="K1155">
            <v>1729327.4200000002</v>
          </cell>
          <cell r="Q1155">
            <v>17.293274200000003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3.3949298999999997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11759263.670000002</v>
          </cell>
          <cell r="K1158">
            <v>11759263.670000002</v>
          </cell>
          <cell r="Q1158">
            <v>117.59263670000001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-19040.280000000028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14878438.000000002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14878438.000000002</v>
          </cell>
          <cell r="K1179">
            <v>14878438.000000002</v>
          </cell>
          <cell r="Q1179">
            <v>148.78438000000003</v>
          </cell>
        </row>
        <row r="1180">
          <cell r="A1180">
            <v>3080610</v>
          </cell>
          <cell r="B1180" t="str">
            <v>PREPAID - OTHERS</v>
          </cell>
          <cell r="C1180">
            <v>43711636.550000004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49690312.150000006</v>
          </cell>
          <cell r="K1180">
            <v>49690312.150000006</v>
          </cell>
          <cell r="Q1180">
            <v>496.90312150000005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1.2901500000000002E-2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1388407.9500000002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2047947.9500000002</v>
          </cell>
          <cell r="K1188">
            <v>2047947.9500000002</v>
          </cell>
          <cell r="Q1188">
            <v>20.479479500000004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-24420.760000000009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19620.939999999988</v>
          </cell>
          <cell r="K1189">
            <v>19620.939999999988</v>
          </cell>
          <cell r="Q1189">
            <v>0.19620939999999987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0.24726259999999997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25471637.981000002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31464889.161000002</v>
          </cell>
          <cell r="K1194">
            <v>31464889.161000002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1011090.3500000001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1011090.3500000001</v>
          </cell>
          <cell r="K1195">
            <v>1011090.3500000001</v>
          </cell>
          <cell r="Q1195">
            <v>10.110903500000001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1.8208501000000001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0.59999999997671694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0.59999999997671694</v>
          </cell>
          <cell r="K1206">
            <v>0.59999999997671694</v>
          </cell>
          <cell r="Q1206">
            <v>5.9999999997671694E-6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1.2863800000000002E-2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0.26546369999999997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8133315.0000000009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8133315.0000000009</v>
          </cell>
          <cell r="K1214">
            <v>8133315.0000000009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43207426.900000006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45095756.260000005</v>
          </cell>
          <cell r="K1215">
            <v>45095756.260000005</v>
          </cell>
          <cell r="Q1215">
            <v>450.95756260000007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4028496.0000000005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11212976.000000002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11212976.000000002</v>
          </cell>
          <cell r="K1226">
            <v>11212976.000000002</v>
          </cell>
          <cell r="Q1226">
            <v>112.12976000000002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-257048.00000000003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-356585.67000000004</v>
          </cell>
          <cell r="G1232">
            <v>0</v>
          </cell>
          <cell r="H1232">
            <v>0</v>
          </cell>
          <cell r="I1232">
            <v>0</v>
          </cell>
          <cell r="J1232">
            <v>-32080976.840000004</v>
          </cell>
          <cell r="K1232">
            <v>-32080976.840000004</v>
          </cell>
          <cell r="Q1232">
            <v>-320.80976840000005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-926119.78000000014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-926119.78000000014</v>
          </cell>
          <cell r="K1233">
            <v>-926119.78000000014</v>
          </cell>
          <cell r="Q1233">
            <v>-9.2611978000000015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-8524.0400000000373</v>
          </cell>
          <cell r="D1234">
            <v>-32416544.470000003</v>
          </cell>
          <cell r="E1234">
            <v>0</v>
          </cell>
          <cell r="F1234">
            <v>-41.600000000034925</v>
          </cell>
          <cell r="G1234">
            <v>0</v>
          </cell>
          <cell r="H1234">
            <v>0</v>
          </cell>
          <cell r="I1234">
            <v>0</v>
          </cell>
          <cell r="J1234">
            <v>-32425110.110000003</v>
          </cell>
          <cell r="K1234">
            <v>-32425110.110000003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-7.5191930000000005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-6.9337880000000007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24106012.319999997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23401043.319999997</v>
          </cell>
          <cell r="K1239">
            <v>23401043.319999997</v>
          </cell>
          <cell r="Q1239">
            <v>234.01043319999997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-26.946238100000002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-5490875.0000000009</v>
          </cell>
          <cell r="D1241">
            <v>-9148206.0399999991</v>
          </cell>
          <cell r="E1241">
            <v>0</v>
          </cell>
          <cell r="F1241">
            <v>-228335.91000000003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-1029678.2000000002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-28981747.700000003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-25786429.700000003</v>
          </cell>
          <cell r="K1243">
            <v>-25786429.700000003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-22798382.200000003</v>
          </cell>
          <cell r="E1244">
            <v>0</v>
          </cell>
          <cell r="F1244">
            <v>-241526.00000000003</v>
          </cell>
          <cell r="G1244">
            <v>0</v>
          </cell>
          <cell r="H1244">
            <v>0</v>
          </cell>
          <cell r="I1244">
            <v>0</v>
          </cell>
          <cell r="J1244">
            <v>-23441955.200000003</v>
          </cell>
          <cell r="K1244">
            <v>-23441955.200000003</v>
          </cell>
          <cell r="Q1244">
            <v>-234.41955200000004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-11210161.450000001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-11210161.450000001</v>
          </cell>
          <cell r="K1246">
            <v>-11210161.450000001</v>
          </cell>
          <cell r="Q1246">
            <v>-112.10161450000001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-17511534.700000003</v>
          </cell>
          <cell r="D1247">
            <v>-43602238.609999999</v>
          </cell>
          <cell r="E1247">
            <v>0</v>
          </cell>
          <cell r="F1247">
            <v>-415986.41000000003</v>
          </cell>
          <cell r="G1247">
            <v>-17875.340000000026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-3500000.0000000005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-3500000.0000000005</v>
          </cell>
          <cell r="K1254">
            <v>-3500000.0000000005</v>
          </cell>
          <cell r="Q1254">
            <v>-35.000000000000007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-1000000.0000000001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-1000000.0000000001</v>
          </cell>
          <cell r="K1255">
            <v>-1000000.0000000001</v>
          </cell>
          <cell r="Q1255">
            <v>-10.000000000000002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-55.192550700000005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-526494.10000000009</v>
          </cell>
          <cell r="J1259">
            <v>-332044992.84000003</v>
          </cell>
          <cell r="K1259">
            <v>-332044992.84000003</v>
          </cell>
          <cell r="Q1259">
            <v>-3320.4499284000003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-1023806.9600000002</v>
          </cell>
          <cell r="E1260">
            <v>0</v>
          </cell>
          <cell r="F1260">
            <v>-84466.910000000033</v>
          </cell>
          <cell r="G1260">
            <v>-31297.590000000026</v>
          </cell>
          <cell r="H1260">
            <v>0</v>
          </cell>
          <cell r="I1260">
            <v>0</v>
          </cell>
          <cell r="J1260">
            <v>-1139571.4600000002</v>
          </cell>
          <cell r="K1260">
            <v>-1139571.4600000002</v>
          </cell>
          <cell r="Q1260">
            <v>-11.395714600000002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-39764547.830000006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-39764547.830000006</v>
          </cell>
          <cell r="K1262">
            <v>-39764547.830000006</v>
          </cell>
          <cell r="Q1262">
            <v>-397.64547830000004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-1002377.0000000001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-103971.04000000004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-103971.04000000004</v>
          </cell>
          <cell r="K1273">
            <v>-103971.04000000004</v>
          </cell>
          <cell r="Q1273">
            <v>-1.0397104000000004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-240342.52000000002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-240342.52000000002</v>
          </cell>
          <cell r="K1274">
            <v>-240342.52000000002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-7086379.7000000011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-11170481.780000001</v>
          </cell>
          <cell r="K1275">
            <v>-11170481.780000001</v>
          </cell>
          <cell r="Q1275">
            <v>-111.70481780000001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-3045411.0500000003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-114.74076140000001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-134600.74000000005</v>
          </cell>
          <cell r="D1281">
            <v>-451644.11000000004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-586244.85000000009</v>
          </cell>
          <cell r="K1281">
            <v>-586244.85000000009</v>
          </cell>
          <cell r="Q1281">
            <v>-5.8624485000000011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-74441304.580000013</v>
          </cell>
          <cell r="D1283">
            <v>-62161257.000000007</v>
          </cell>
          <cell r="E1283">
            <v>0</v>
          </cell>
          <cell r="F1283">
            <v>-7476288.0000000009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-1440.7884958000002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-24864260.480000004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-3514732.0000000005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-3514732.0000000005</v>
          </cell>
          <cell r="K1291">
            <v>-3514732.0000000005</v>
          </cell>
          <cell r="Q1291">
            <v>-35.147320000000008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-15078499.000000002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-15078499.000000002</v>
          </cell>
          <cell r="K1295">
            <v>-15078499.000000002</v>
          </cell>
          <cell r="Q1295">
            <v>-150.78499000000002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-241131.50000000003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-241131.50000000003</v>
          </cell>
          <cell r="K1296">
            <v>-241131.50000000003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-518127.90000000008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-518127.90000000008</v>
          </cell>
          <cell r="K1297">
            <v>-518127.90000000008</v>
          </cell>
          <cell r="Q1297">
            <v>-5.1812790000000009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-29366.400000000023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-29366.400000000023</v>
          </cell>
          <cell r="K1306">
            <v>-29366.400000000023</v>
          </cell>
          <cell r="Q1306">
            <v>-0.29366400000000026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-186980.00000000003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-186980.00000000003</v>
          </cell>
          <cell r="K1309">
            <v>-186980.00000000003</v>
          </cell>
          <cell r="Q1309">
            <v>-1.8698000000000004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-17090.870000000054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-17090.870000000054</v>
          </cell>
          <cell r="K1310">
            <v>-17090.870000000054</v>
          </cell>
          <cell r="Q1310">
            <v>-0.17090870000000052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-176322.00000000003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-176322.00000000003</v>
          </cell>
          <cell r="K1312">
            <v>-176322.00000000003</v>
          </cell>
          <cell r="Q1312">
            <v>-1.7632200000000002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276886.67999999993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276886.67999999993</v>
          </cell>
          <cell r="K1313">
            <v>276886.67999999993</v>
          </cell>
          <cell r="Q1313">
            <v>2.7688667999999992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-38850.000000000058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-455657.00000000006</v>
          </cell>
          <cell r="K1316">
            <v>-455657.00000000006</v>
          </cell>
          <cell r="Q1316">
            <v>-4.5565700000000007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-15353.420000000042</v>
          </cell>
          <cell r="G1317">
            <v>0</v>
          </cell>
          <cell r="H1317">
            <v>0</v>
          </cell>
          <cell r="I1317">
            <v>0</v>
          </cell>
          <cell r="J1317">
            <v>-15353.420000000042</v>
          </cell>
          <cell r="K1317">
            <v>-15353.420000000042</v>
          </cell>
          <cell r="Q1317">
            <v>-0.15353420000000043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-644.04000000003725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-644.04000000003725</v>
          </cell>
          <cell r="K1318">
            <v>-644.04000000003725</v>
          </cell>
          <cell r="Q1318">
            <v>-6.4404000000003727E-3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-118543.97000000003</v>
          </cell>
          <cell r="G1319">
            <v>0</v>
          </cell>
          <cell r="H1319">
            <v>0</v>
          </cell>
          <cell r="I1319">
            <v>0</v>
          </cell>
          <cell r="J1319">
            <v>-118543.97000000003</v>
          </cell>
          <cell r="K1319">
            <v>-118543.97000000003</v>
          </cell>
          <cell r="Q1319">
            <v>-1.1854397000000003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-496452.00000000006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-496452.00000000006</v>
          </cell>
          <cell r="K1320">
            <v>-496452.00000000006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-1575070.3600000003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-1798626.9300000002</v>
          </cell>
          <cell r="K1321">
            <v>-1798626.9300000002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-23401.670000000046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-23401.670000000046</v>
          </cell>
          <cell r="K1322">
            <v>-23401.670000000046</v>
          </cell>
          <cell r="Q1322">
            <v>-0.23401670000000047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-19659.290000000037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-19659.290000000037</v>
          </cell>
          <cell r="K1325">
            <v>-19659.290000000037</v>
          </cell>
          <cell r="Q1325">
            <v>-0.19659290000000038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-26910.040000000045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-26910.040000000045</v>
          </cell>
          <cell r="K1326">
            <v>-26910.040000000045</v>
          </cell>
          <cell r="Q1326">
            <v>-0.26910040000000046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0.67999999999301508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0.67999999999301508</v>
          </cell>
          <cell r="K1327">
            <v>0.67999999999301508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-0.37000000006810296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-0.37000000006810296</v>
          </cell>
          <cell r="K1328">
            <v>-0.37000000006810296</v>
          </cell>
          <cell r="Q1328">
            <v>-3.7000000006810295E-6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-57141.21000000005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-57141.21000000005</v>
          </cell>
          <cell r="K1329">
            <v>-57141.21000000005</v>
          </cell>
          <cell r="Q1329">
            <v>-0.57141210000000053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-242851.27000000002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-242851.27000000002</v>
          </cell>
          <cell r="K1330">
            <v>-242851.27000000002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-11720.360000000041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-11720.360000000041</v>
          </cell>
          <cell r="K1331">
            <v>-11720.360000000041</v>
          </cell>
          <cell r="Q1331">
            <v>-0.11720360000000041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-33908.390000000014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-33908.390000000014</v>
          </cell>
          <cell r="K1332">
            <v>-33908.390000000014</v>
          </cell>
          <cell r="Q1332">
            <v>-0.33908390000000016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-5.6247091000000005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-5087850.0000000009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-1025000.0000000001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-179500.00000000003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-179500.00000000003</v>
          </cell>
          <cell r="K1339">
            <v>-179500.00000000003</v>
          </cell>
          <cell r="Q1339">
            <v>-1.7950000000000004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-8866600.0000000019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-8866600.0000000019</v>
          </cell>
          <cell r="K1342">
            <v>-8866600.0000000019</v>
          </cell>
          <cell r="Q1342">
            <v>-88.666000000000025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-409294.22000000003</v>
          </cell>
          <cell r="D1343">
            <v>-3443471.7800000003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-3941286.0000000005</v>
          </cell>
          <cell r="K1343">
            <v>-3941286.0000000005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-1130060.6600000001</v>
          </cell>
          <cell r="E1344">
            <v>0</v>
          </cell>
          <cell r="F1344">
            <v>-54390</v>
          </cell>
          <cell r="G1344">
            <v>-37154.170000000042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4.6542299999999995E-2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-40670.619999999995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-0.90670619999999991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-13908.770000000019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-25848328.680000003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-25848328.680000003</v>
          </cell>
          <cell r="K1357">
            <v>-25848328.680000003</v>
          </cell>
          <cell r="Q1357">
            <v>-258.48328680000003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-310.13437039999997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-509.70322630000004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-7378399.0000000009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-7378399.0000000009</v>
          </cell>
          <cell r="K1368">
            <v>-7378399.0000000009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128866693.00000001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128866693.00000001</v>
          </cell>
          <cell r="K1369">
            <v>128866693.00000001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-3766752.0000000005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783182344.00000012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783182344.00000012</v>
          </cell>
          <cell r="K1376">
            <v>783182344.00000012</v>
          </cell>
          <cell r="Q1376">
            <v>7831.823440000001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-993684566.00000012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-993684566.00000012</v>
          </cell>
          <cell r="K1377">
            <v>-993684566.00000012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-2686832307.8910003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-125858262.31000002</v>
          </cell>
          <cell r="J1378">
            <v>1753319670.7989995</v>
          </cell>
          <cell r="K1378">
            <v>1753319670.7989995</v>
          </cell>
          <cell r="Q1378">
            <v>17533.196707989995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419915437.93000007</v>
          </cell>
          <cell r="D1379">
            <v>485630729.40000027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905584744.25000036</v>
          </cell>
          <cell r="K1379">
            <v>905584744.25000036</v>
          </cell>
          <cell r="Q1379">
            <v>9055.847442500004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12554705.510000002</v>
          </cell>
          <cell r="D1381">
            <v>369005952.97999996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381651738.48999995</v>
          </cell>
          <cell r="K1381">
            <v>381651738.48999995</v>
          </cell>
          <cell r="Q1381">
            <v>3816.5173848999993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453748482.90000004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453748482.90000004</v>
          </cell>
          <cell r="K1382">
            <v>453748482.90000004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702423032.1400001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-342.87118219999996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937.46506579999993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911711391.91000009</v>
          </cell>
          <cell r="K1386">
            <v>911711391.91000009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75972178.49000001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-93.66797960000001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-20673752.189999998</v>
          </cell>
          <cell r="D1391">
            <v>0</v>
          </cell>
          <cell r="E1391">
            <v>-3140059470.7700005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-3160733222.9600005</v>
          </cell>
          <cell r="K1391">
            <v>-3160733222.9600005</v>
          </cell>
          <cell r="Q1391">
            <v>-31607.332229600004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18269.787805699998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743.70158620000007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-4245861964.1900005</v>
          </cell>
          <cell r="E1398">
            <v>0</v>
          </cell>
          <cell r="F1398">
            <v>-87015228.390000015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-1.2700005173683167</v>
          </cell>
          <cell r="K1398">
            <v>-1.2700005173683167</v>
          </cell>
          <cell r="Q1398">
            <v>-1.2700005173683166E-5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  <cell r="N4" t="str">
            <v>31st March, 2011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106245.47000000002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  <sheetName val="Sheet 1"/>
      <sheetName val="Sheet1"/>
    </sheetNames>
    <sheetDataSet>
      <sheetData sheetId="0"/>
      <sheetData sheetId="1"/>
      <sheetData sheetId="2"/>
      <sheetData sheetId="3">
        <row r="4">
          <cell r="A4" t="str">
            <v>A/c cd.</v>
          </cell>
          <cell r="B4" t="str">
            <v>A/c. Name</v>
          </cell>
          <cell r="C4" t="str">
            <v>Corporate</v>
          </cell>
          <cell r="D4" t="str">
            <v>Textile</v>
          </cell>
          <cell r="E4" t="str">
            <v>Files</v>
          </cell>
          <cell r="F4" t="str">
            <v>M2M</v>
          </cell>
          <cell r="G4" t="str">
            <v>Aviation</v>
          </cell>
          <cell r="H4" t="str">
            <v>Denim</v>
          </cell>
          <cell r="I4" t="str">
            <v>BE</v>
          </cell>
          <cell r="J4" t="str">
            <v>Total</v>
          </cell>
          <cell r="K4" t="str">
            <v>Total</v>
          </cell>
          <cell r="Q4" t="str">
            <v>In Lacs</v>
          </cell>
        </row>
        <row r="5">
          <cell r="A5">
            <v>1010101</v>
          </cell>
          <cell r="B5" t="str">
            <v>LOCAL - FILES SALE</v>
          </cell>
          <cell r="C5">
            <v>0</v>
          </cell>
          <cell r="D5">
            <v>-608073453.0200001</v>
          </cell>
          <cell r="E5">
            <v>-342519237.76000005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-950592690.78000021</v>
          </cell>
          <cell r="K5">
            <v>-950592690.78000021</v>
          </cell>
          <cell r="Q5">
            <v>-9505.9269078000016</v>
          </cell>
        </row>
        <row r="6">
          <cell r="A6">
            <v>1010102</v>
          </cell>
          <cell r="B6" t="str">
            <v>LOCAL - DRILLS SALE</v>
          </cell>
          <cell r="C6">
            <v>0</v>
          </cell>
          <cell r="D6">
            <v>-16392840.450000001</v>
          </cell>
          <cell r="E6">
            <v>-117678639.36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-134071479.81</v>
          </cell>
          <cell r="K6">
            <v>-134071479.81</v>
          </cell>
          <cell r="Q6">
            <v>-1340.7147981000001</v>
          </cell>
        </row>
        <row r="7">
          <cell r="A7">
            <v>1010103</v>
          </cell>
          <cell r="B7" t="str">
            <v>LOCAL - MATCHETS  SALE</v>
          </cell>
          <cell r="C7">
            <v>0</v>
          </cell>
          <cell r="D7">
            <v>-161815.22000000003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-161815.22000000003</v>
          </cell>
          <cell r="K7">
            <v>-161815.22000000003</v>
          </cell>
          <cell r="Q7">
            <v>-1.6181522000000004</v>
          </cell>
        </row>
        <row r="8">
          <cell r="A8">
            <v>1010104</v>
          </cell>
          <cell r="B8" t="str">
            <v>LOCAL - STEEL  SALE</v>
          </cell>
          <cell r="C8">
            <v>0</v>
          </cell>
          <cell r="D8">
            <v>0</v>
          </cell>
          <cell r="E8">
            <v>-679784.60000000009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-679784.60000000009</v>
          </cell>
          <cell r="K8">
            <v>-679784.60000000009</v>
          </cell>
          <cell r="Q8">
            <v>-6.7978460000000007</v>
          </cell>
        </row>
        <row r="9">
          <cell r="A9">
            <v>1010105</v>
          </cell>
          <cell r="B9" t="str">
            <v>LOCAL - FILES SALE (GODOWN)</v>
          </cell>
          <cell r="C9">
            <v>0</v>
          </cell>
          <cell r="D9">
            <v>0</v>
          </cell>
          <cell r="E9">
            <v>-37906392.119999997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-37906392.119999997</v>
          </cell>
          <cell r="K9">
            <v>-37906392.119999997</v>
          </cell>
          <cell r="Q9">
            <v>-379.06392119999998</v>
          </cell>
        </row>
        <row r="10">
          <cell r="A10">
            <v>1010106</v>
          </cell>
          <cell r="B10" t="str">
            <v>LOCAL - DRILLS SALE (GOWDOWN)</v>
          </cell>
          <cell r="C10">
            <v>0</v>
          </cell>
          <cell r="D10">
            <v>0</v>
          </cell>
          <cell r="E10">
            <v>-28615140.449999999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-28615140.449999999</v>
          </cell>
          <cell r="K10">
            <v>-28615140.449999999</v>
          </cell>
          <cell r="Q10">
            <v>-286.15140450000001</v>
          </cell>
        </row>
        <row r="11">
          <cell r="A11">
            <v>1010109</v>
          </cell>
          <cell r="B11" t="str">
            <v>LOCAL - SEMI FINISHED FILES SALES</v>
          </cell>
          <cell r="C11">
            <v>0</v>
          </cell>
          <cell r="D11">
            <v>0</v>
          </cell>
          <cell r="E11">
            <v>-33061556.43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-33061556.43</v>
          </cell>
          <cell r="K11">
            <v>-33061556.43</v>
          </cell>
          <cell r="Q11">
            <v>-330.61556430000002</v>
          </cell>
        </row>
        <row r="12">
          <cell r="A12">
            <v>1010190</v>
          </cell>
          <cell r="B12" t="str">
            <v>LOC-MFG-GOODS SALE - SAP</v>
          </cell>
          <cell r="C12">
            <v>0</v>
          </cell>
          <cell r="D12">
            <v>-9345117348.7700005</v>
          </cell>
          <cell r="E12">
            <v>0</v>
          </cell>
          <cell r="F12">
            <v>-5205396.790000001</v>
          </cell>
          <cell r="G12">
            <v>0</v>
          </cell>
          <cell r="H12">
            <v>0</v>
          </cell>
          <cell r="I12">
            <v>0</v>
          </cell>
          <cell r="J12">
            <v>-9350322745.5600014</v>
          </cell>
          <cell r="K12">
            <v>-9350322745.5600014</v>
          </cell>
          <cell r="Q12">
            <v>-93503.227455600019</v>
          </cell>
        </row>
        <row r="13">
          <cell r="A13">
            <v>1010191</v>
          </cell>
          <cell r="B13" t="str">
            <v>LOC-SEMI FIN. GOODS SALE - SAP</v>
          </cell>
          <cell r="C13">
            <v>0</v>
          </cell>
          <cell r="D13">
            <v>-2759160.5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-2759160.5</v>
          </cell>
          <cell r="K13">
            <v>-2759160.5</v>
          </cell>
          <cell r="Q13">
            <v>-27.591605000000001</v>
          </cell>
        </row>
        <row r="14">
          <cell r="A14">
            <v>1010201</v>
          </cell>
          <cell r="B14" t="str">
            <v>EXPORT - FILES SALE</v>
          </cell>
          <cell r="C14">
            <v>0</v>
          </cell>
          <cell r="D14">
            <v>0</v>
          </cell>
          <cell r="E14">
            <v>-301398975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-301398975</v>
          </cell>
          <cell r="K14">
            <v>-301398975</v>
          </cell>
          <cell r="Q14">
            <v>-3013.9897500000002</v>
          </cell>
        </row>
        <row r="15">
          <cell r="A15">
            <v>1010202</v>
          </cell>
          <cell r="B15" t="str">
            <v>EXPORT - DRILLS SALE</v>
          </cell>
          <cell r="C15">
            <v>0</v>
          </cell>
          <cell r="D15">
            <v>0</v>
          </cell>
          <cell r="E15">
            <v>-42067681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-42067681</v>
          </cell>
          <cell r="K15">
            <v>-42067681</v>
          </cell>
          <cell r="Q15">
            <v>-420.67680999999999</v>
          </cell>
        </row>
        <row r="16">
          <cell r="A16">
            <v>1010204</v>
          </cell>
          <cell r="B16" t="str">
            <v>EXPORT - STEEL SALE</v>
          </cell>
          <cell r="C16">
            <v>0</v>
          </cell>
          <cell r="D16">
            <v>0</v>
          </cell>
          <cell r="E16">
            <v>-10367028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-10367028</v>
          </cell>
          <cell r="K16">
            <v>-10367028</v>
          </cell>
          <cell r="Q16">
            <v>-103.67028000000001</v>
          </cell>
        </row>
        <row r="17">
          <cell r="A17">
            <v>1010209</v>
          </cell>
          <cell r="B17" t="str">
            <v>EXPORT -SEMI FINISHED FILES SALE</v>
          </cell>
          <cell r="C17">
            <v>0</v>
          </cell>
          <cell r="D17">
            <v>0</v>
          </cell>
          <cell r="E17">
            <v>-7193984.0000000009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-7193984.0000000009</v>
          </cell>
          <cell r="K17">
            <v>-7193984.0000000009</v>
          </cell>
          <cell r="Q17">
            <v>-71.939840000000004</v>
          </cell>
        </row>
        <row r="18">
          <cell r="A18">
            <v>1010231</v>
          </cell>
          <cell r="B18" t="str">
            <v>EXPORT- THIRD  PARTY  FILES   SALE</v>
          </cell>
          <cell r="C18">
            <v>0</v>
          </cell>
          <cell r="D18">
            <v>0</v>
          </cell>
          <cell r="E18">
            <v>-3472737.0000000005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-3472737.0000000005</v>
          </cell>
          <cell r="K18">
            <v>-3472737.0000000005</v>
          </cell>
          <cell r="Q18">
            <v>-34.727370000000008</v>
          </cell>
        </row>
        <row r="19">
          <cell r="A19">
            <v>1010290</v>
          </cell>
          <cell r="B19" t="str">
            <v>EXP-MFG. GOODS SALE - SAP</v>
          </cell>
          <cell r="C19">
            <v>0</v>
          </cell>
          <cell r="D19">
            <v>-856588759.72000003</v>
          </cell>
          <cell r="E19">
            <v>0</v>
          </cell>
          <cell r="F19">
            <v>-518772.35000000003</v>
          </cell>
          <cell r="G19">
            <v>0</v>
          </cell>
          <cell r="H19">
            <v>0</v>
          </cell>
          <cell r="I19">
            <v>0</v>
          </cell>
          <cell r="J19">
            <v>-857107532.07000005</v>
          </cell>
          <cell r="K19">
            <v>-857107532.07000005</v>
          </cell>
          <cell r="Q19">
            <v>-8571.0753206999998</v>
          </cell>
        </row>
        <row r="20">
          <cell r="A20">
            <v>1010291</v>
          </cell>
          <cell r="B20" t="str">
            <v>EXP-THIRD PARTY -SALE - SAP</v>
          </cell>
          <cell r="C20">
            <v>0</v>
          </cell>
          <cell r="D20">
            <v>-436253417.21000004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-436253417.21000004</v>
          </cell>
          <cell r="K20">
            <v>-436253417.21000004</v>
          </cell>
          <cell r="Q20">
            <v>-4362.5341721000004</v>
          </cell>
        </row>
        <row r="21">
          <cell r="A21">
            <v>1010301</v>
          </cell>
          <cell r="B21" t="str">
            <v>MERCH-FILE STEEL SALE LOCAL</v>
          </cell>
          <cell r="C21">
            <v>0</v>
          </cell>
          <cell r="D21">
            <v>-12760143.800000001</v>
          </cell>
          <cell r="E21">
            <v>-44572359.380000003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-57332503.180000007</v>
          </cell>
          <cell r="K21">
            <v>-57332503.180000007</v>
          </cell>
          <cell r="Q21">
            <v>-573.32503180000003</v>
          </cell>
        </row>
        <row r="22">
          <cell r="A22">
            <v>1010302</v>
          </cell>
          <cell r="B22" t="str">
            <v>MERCH-MACHINERY / EQUIPMENT SALE LOCAL</v>
          </cell>
          <cell r="C22">
            <v>0</v>
          </cell>
          <cell r="D22">
            <v>-5998248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-5998248</v>
          </cell>
          <cell r="K22">
            <v>-5998248</v>
          </cell>
          <cell r="Q22">
            <v>-59.982480000000002</v>
          </cell>
        </row>
        <row r="23">
          <cell r="A23">
            <v>1010303</v>
          </cell>
          <cell r="B23" t="str">
            <v>MERCH-STORES/SPARES SALE LOCAL</v>
          </cell>
          <cell r="C23">
            <v>0</v>
          </cell>
          <cell r="D23">
            <v>-39726783.960000001</v>
          </cell>
          <cell r="E23">
            <v>-1813954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-41540737.960000001</v>
          </cell>
          <cell r="K23">
            <v>-41540737.960000001</v>
          </cell>
          <cell r="Q23">
            <v>-415.40737960000001</v>
          </cell>
        </row>
        <row r="24">
          <cell r="A24">
            <v>1010304</v>
          </cell>
          <cell r="B24" t="str">
            <v>MERCH-DRILL  STEEL SALE  LOCAL</v>
          </cell>
          <cell r="C24">
            <v>0</v>
          </cell>
          <cell r="D24">
            <v>-127294093.87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-127294093.87</v>
          </cell>
          <cell r="K24">
            <v>-127294093.87</v>
          </cell>
          <cell r="Q24">
            <v>-1272.9409387000001</v>
          </cell>
        </row>
        <row r="25">
          <cell r="A25">
            <v>1010305</v>
          </cell>
          <cell r="B25" t="str">
            <v>MERCH- JORAN DRILL SALE  LOCAL</v>
          </cell>
          <cell r="C25">
            <v>0</v>
          </cell>
          <cell r="D25">
            <v>-171737635.69</v>
          </cell>
          <cell r="E25">
            <v>-650843.64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-172388479.32999998</v>
          </cell>
          <cell r="K25">
            <v>-172388479.32999998</v>
          </cell>
          <cell r="Q25">
            <v>-1723.8847932999997</v>
          </cell>
        </row>
        <row r="26">
          <cell r="A26">
            <v>1010306</v>
          </cell>
          <cell r="B26" t="str">
            <v>MERCH-TROUSER SALE  LOCAL</v>
          </cell>
          <cell r="C26">
            <v>0</v>
          </cell>
          <cell r="D26">
            <v>-118360144.02000001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-118360144.02000001</v>
          </cell>
          <cell r="K26">
            <v>-118360144.02000001</v>
          </cell>
          <cell r="Q26">
            <v>-1183.6014402000001</v>
          </cell>
        </row>
        <row r="27">
          <cell r="A27">
            <v>1010308</v>
          </cell>
          <cell r="B27" t="str">
            <v>MERCH-AGRICULTURAL IMPL-LOCAL</v>
          </cell>
          <cell r="C27">
            <v>0</v>
          </cell>
          <cell r="D27">
            <v>-76247003.659999996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-76247003.659999996</v>
          </cell>
          <cell r="K27">
            <v>-76247003.659999996</v>
          </cell>
          <cell r="Q27">
            <v>-762.47003659999996</v>
          </cell>
        </row>
        <row r="28">
          <cell r="A28">
            <v>1010309</v>
          </cell>
          <cell r="B28" t="str">
            <v>MERCH- SCREW DRIVER SALE  LOCAL</v>
          </cell>
          <cell r="C28">
            <v>0</v>
          </cell>
          <cell r="D28">
            <v>-20844394.009999998</v>
          </cell>
          <cell r="E28">
            <v>-27308941.800000001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-48153335.810000002</v>
          </cell>
          <cell r="K28">
            <v>-48153335.810000002</v>
          </cell>
          <cell r="Q28">
            <v>-481.53335810000004</v>
          </cell>
        </row>
        <row r="29">
          <cell r="A29">
            <v>1010310</v>
          </cell>
          <cell r="B29" t="str">
            <v>MERCH-WOOLLEN KNITWEAR SALE  LOCAL</v>
          </cell>
          <cell r="C29">
            <v>0</v>
          </cell>
          <cell r="D29">
            <v>-10832076.110000001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-10832076.110000001</v>
          </cell>
          <cell r="K29">
            <v>-10832076.110000001</v>
          </cell>
          <cell r="Q29">
            <v>-108.32076110000001</v>
          </cell>
        </row>
        <row r="30">
          <cell r="A30">
            <v>1010311</v>
          </cell>
          <cell r="B30" t="str">
            <v>MERCH-HANDKERCHIEF SALE  LOCAL</v>
          </cell>
          <cell r="C30">
            <v>0</v>
          </cell>
          <cell r="D30">
            <v>-1136518.83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-1136518.83</v>
          </cell>
          <cell r="K30">
            <v>-1136518.83</v>
          </cell>
          <cell r="Q30">
            <v>-11.365188300000002</v>
          </cell>
        </row>
        <row r="31">
          <cell r="A31">
            <v>1010312</v>
          </cell>
          <cell r="B31" t="str">
            <v>MERCH-VESTS,BRIEFS &amp; UNGRMTS SALE  LOCAL</v>
          </cell>
          <cell r="C31">
            <v>0</v>
          </cell>
          <cell r="D31">
            <v>-833067.24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-833067.24</v>
          </cell>
          <cell r="K31">
            <v>-833067.24</v>
          </cell>
          <cell r="Q31">
            <v>-8.3306723999999992</v>
          </cell>
        </row>
        <row r="32">
          <cell r="A32">
            <v>1010313</v>
          </cell>
          <cell r="B32" t="str">
            <v>MERCH-SOCKS SALE  LOCAL</v>
          </cell>
          <cell r="C32">
            <v>0</v>
          </cell>
          <cell r="D32">
            <v>-3130058.89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-3130058.89</v>
          </cell>
          <cell r="K32">
            <v>-3130058.89</v>
          </cell>
          <cell r="Q32">
            <v>-31.300588900000001</v>
          </cell>
        </row>
        <row r="33">
          <cell r="A33">
            <v>1010314</v>
          </cell>
          <cell r="B33" t="str">
            <v>MERCH-TAILORING MATERIAL SALE  LOCAL</v>
          </cell>
          <cell r="C33">
            <v>0</v>
          </cell>
          <cell r="D33">
            <v>-12731855.6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-12731855.6</v>
          </cell>
          <cell r="K33">
            <v>-12731855.6</v>
          </cell>
          <cell r="Q33">
            <v>-127.318556</v>
          </cell>
        </row>
        <row r="34">
          <cell r="A34">
            <v>1010319</v>
          </cell>
          <cell r="B34" t="str">
            <v>MERCH-DENIM TOPWEAR SALE LOCAL</v>
          </cell>
          <cell r="C34">
            <v>0</v>
          </cell>
          <cell r="D34">
            <v>-766908.25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-766908.25</v>
          </cell>
          <cell r="K34">
            <v>-766908.25</v>
          </cell>
          <cell r="Q34">
            <v>-7.6690825</v>
          </cell>
        </row>
        <row r="35">
          <cell r="A35">
            <v>1010320</v>
          </cell>
          <cell r="B35" t="str">
            <v>MERCH-OUTERWEAR SALE LOCAL</v>
          </cell>
          <cell r="C35">
            <v>0</v>
          </cell>
          <cell r="D35">
            <v>-1534540.04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-1534540.04</v>
          </cell>
          <cell r="K35">
            <v>-1534540.04</v>
          </cell>
          <cell r="Q35">
            <v>-15.345400400000001</v>
          </cell>
        </row>
        <row r="36">
          <cell r="A36">
            <v>1010321</v>
          </cell>
          <cell r="B36" t="str">
            <v>MERCH-LADIES GARMENTS SALES LOCAL</v>
          </cell>
          <cell r="C36">
            <v>0</v>
          </cell>
          <cell r="D36">
            <v>-1146819.08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-1146819.08</v>
          </cell>
          <cell r="K36">
            <v>-1146819.08</v>
          </cell>
          <cell r="Q36">
            <v>-11.4681908</v>
          </cell>
        </row>
        <row r="37">
          <cell r="A37">
            <v>1010322</v>
          </cell>
          <cell r="B37" t="str">
            <v>MERCH-SHAWLS SALE LOCAL</v>
          </cell>
          <cell r="C37">
            <v>0</v>
          </cell>
          <cell r="D37">
            <v>-28134.22000000003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-28134.22000000003</v>
          </cell>
          <cell r="K37">
            <v>-28134.22000000003</v>
          </cell>
          <cell r="Q37">
            <v>-0.28134220000000032</v>
          </cell>
        </row>
        <row r="38">
          <cell r="A38">
            <v>1010324</v>
          </cell>
          <cell r="B38" t="str">
            <v>MERCH-CAPS SALE LOCAL</v>
          </cell>
          <cell r="C38">
            <v>0</v>
          </cell>
          <cell r="D38">
            <v>-16768.700000000012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-16768.700000000012</v>
          </cell>
          <cell r="K38">
            <v>-16768.700000000012</v>
          </cell>
          <cell r="Q38">
            <v>-0.16768700000000011</v>
          </cell>
        </row>
        <row r="39">
          <cell r="A39">
            <v>1010327</v>
          </cell>
          <cell r="B39" t="e">
            <v>#N/A</v>
          </cell>
          <cell r="C39">
            <v>0</v>
          </cell>
          <cell r="D39">
            <v>-40384.5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-40384.5</v>
          </cell>
          <cell r="K39">
            <v>-40384.5</v>
          </cell>
          <cell r="Q39">
            <v>-0.40384500000000001</v>
          </cell>
        </row>
        <row r="40">
          <cell r="A40">
            <v>1010328</v>
          </cell>
          <cell r="B40" t="e">
            <v>#N/A</v>
          </cell>
          <cell r="C40">
            <v>0</v>
          </cell>
          <cell r="D40">
            <v>-1288672.78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-1288672.78</v>
          </cell>
          <cell r="K40">
            <v>-1288672.78</v>
          </cell>
          <cell r="Q40">
            <v>-12.886727800000001</v>
          </cell>
        </row>
        <row r="41">
          <cell r="A41">
            <v>1010331</v>
          </cell>
          <cell r="B41" t="str">
            <v>MERCH-LEATHER BELTS SALE  LOCAL</v>
          </cell>
          <cell r="C41">
            <v>0</v>
          </cell>
          <cell r="D41">
            <v>-8106960.6900000004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-8106960.6900000004</v>
          </cell>
          <cell r="K41">
            <v>-8106960.6900000004</v>
          </cell>
          <cell r="Q41">
            <v>-81.069606900000011</v>
          </cell>
        </row>
        <row r="42">
          <cell r="A42">
            <v>1010332</v>
          </cell>
          <cell r="B42" t="str">
            <v>MERCH-LEATHER BREIFCASES  SALE  LOCAL</v>
          </cell>
          <cell r="C42">
            <v>0</v>
          </cell>
          <cell r="D42">
            <v>-149399.57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-149399.57</v>
          </cell>
          <cell r="K42">
            <v>-149399.57</v>
          </cell>
          <cell r="Q42">
            <v>-1.4939957000000001</v>
          </cell>
        </row>
        <row r="43">
          <cell r="A43">
            <v>1010333</v>
          </cell>
          <cell r="B43" t="str">
            <v>MERCH-SHOES SALE  LOCAL</v>
          </cell>
          <cell r="C43">
            <v>0</v>
          </cell>
          <cell r="D43">
            <v>-34161.320000000007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-34161.320000000007</v>
          </cell>
          <cell r="K43">
            <v>-34161.320000000007</v>
          </cell>
          <cell r="Q43">
            <v>-0.34161320000000006</v>
          </cell>
        </row>
        <row r="44">
          <cell r="A44">
            <v>1010334</v>
          </cell>
          <cell r="B44" t="str">
            <v>MERCH-OTHER LEATHER ARTICLES SALE  LOCAL</v>
          </cell>
          <cell r="C44">
            <v>0</v>
          </cell>
          <cell r="D44">
            <v>-286412.54000000004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-286412.54000000004</v>
          </cell>
          <cell r="K44">
            <v>-286412.54000000004</v>
          </cell>
          <cell r="Q44">
            <v>-2.8641254000000003</v>
          </cell>
        </row>
        <row r="45">
          <cell r="A45">
            <v>1010335</v>
          </cell>
          <cell r="B45" t="e">
            <v>#N/A</v>
          </cell>
          <cell r="C45">
            <v>0</v>
          </cell>
          <cell r="D45">
            <v>-69143563.75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-69143563.75</v>
          </cell>
          <cell r="K45">
            <v>-69143563.75</v>
          </cell>
          <cell r="Q45">
            <v>-691.43563749999998</v>
          </cell>
        </row>
        <row r="46">
          <cell r="A46">
            <v>1010338</v>
          </cell>
          <cell r="B46" t="e">
            <v>#N/A</v>
          </cell>
          <cell r="C46">
            <v>0</v>
          </cell>
          <cell r="D46">
            <v>-200910.77000000002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-200910.77000000002</v>
          </cell>
          <cell r="K46">
            <v>-200910.77000000002</v>
          </cell>
          <cell r="Q46">
            <v>-2.0091077000000004</v>
          </cell>
        </row>
        <row r="47">
          <cell r="A47">
            <v>1010339</v>
          </cell>
          <cell r="B47" t="e">
            <v>#N/A</v>
          </cell>
          <cell r="C47">
            <v>0</v>
          </cell>
          <cell r="D47">
            <v>-118783.32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-118783.32</v>
          </cell>
          <cell r="K47">
            <v>-118783.32</v>
          </cell>
          <cell r="Q47">
            <v>-1.1878332</v>
          </cell>
        </row>
        <row r="48">
          <cell r="A48">
            <v>1010341</v>
          </cell>
          <cell r="B48" t="str">
            <v>MERCH-MENS ACCESS SALES LOCAL</v>
          </cell>
          <cell r="C48">
            <v>0</v>
          </cell>
          <cell r="D48">
            <v>-7563345.2300000004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-7563345.2300000004</v>
          </cell>
          <cell r="K48">
            <v>-7563345.2300000004</v>
          </cell>
          <cell r="Q48">
            <v>-75.633452300000002</v>
          </cell>
        </row>
        <row r="49">
          <cell r="A49">
            <v>1010342</v>
          </cell>
          <cell r="B49" t="str">
            <v>MERCH - CUFF LINK SALE LOCAL</v>
          </cell>
          <cell r="C49">
            <v>0</v>
          </cell>
          <cell r="D49">
            <v>-4803451.49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-4803451.49</v>
          </cell>
          <cell r="K49">
            <v>-4803451.49</v>
          </cell>
          <cell r="Q49">
            <v>-48.034514900000005</v>
          </cell>
        </row>
        <row r="50">
          <cell r="A50">
            <v>1010345</v>
          </cell>
          <cell r="B50" t="e">
            <v>#N/A</v>
          </cell>
          <cell r="C50">
            <v>0</v>
          </cell>
          <cell r="D50">
            <v>-1440.8699999999953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-1440.8699999999953</v>
          </cell>
          <cell r="K50">
            <v>-1440.8699999999953</v>
          </cell>
          <cell r="Q50">
            <v>-1.4408699999999953E-2</v>
          </cell>
        </row>
        <row r="51">
          <cell r="A51">
            <v>1010347</v>
          </cell>
          <cell r="B51" t="e">
            <v>#N/A</v>
          </cell>
          <cell r="C51">
            <v>0</v>
          </cell>
          <cell r="D51">
            <v>-12375.320000000007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-12375.320000000007</v>
          </cell>
          <cell r="K51">
            <v>-12375.320000000007</v>
          </cell>
          <cell r="Q51">
            <v>-0.12375320000000006</v>
          </cell>
        </row>
        <row r="52">
          <cell r="A52">
            <v>1010348</v>
          </cell>
          <cell r="B52" t="e">
            <v>#N/A</v>
          </cell>
          <cell r="C52">
            <v>0</v>
          </cell>
          <cell r="D52">
            <v>0</v>
          </cell>
          <cell r="E52">
            <v>-58644.210000000021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-58644.210000000021</v>
          </cell>
          <cell r="K52">
            <v>-58644.210000000021</v>
          </cell>
          <cell r="Q52">
            <v>-0.58644210000000019</v>
          </cell>
        </row>
        <row r="53">
          <cell r="A53">
            <v>1010352</v>
          </cell>
          <cell r="B53" t="e">
            <v>#N/A</v>
          </cell>
          <cell r="C53">
            <v>0</v>
          </cell>
          <cell r="D53">
            <v>-41755.48000000004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-41755.48000000004</v>
          </cell>
          <cell r="K53">
            <v>-41755.48000000004</v>
          </cell>
          <cell r="Q53">
            <v>-0.41755480000000039</v>
          </cell>
        </row>
        <row r="54">
          <cell r="A54">
            <v>1010383</v>
          </cell>
          <cell r="B54" t="e">
            <v>#N/A</v>
          </cell>
          <cell r="C54">
            <v>0</v>
          </cell>
          <cell r="D54">
            <v>-5635.8600000000442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-5635.8600000000442</v>
          </cell>
          <cell r="K54">
            <v>-5635.8600000000442</v>
          </cell>
          <cell r="Q54">
            <v>-5.6358600000000446E-2</v>
          </cell>
        </row>
        <row r="55">
          <cell r="A55">
            <v>1010389</v>
          </cell>
          <cell r="B55" t="str">
            <v>MERCH-OTHERS SALE LOCAL</v>
          </cell>
          <cell r="C55">
            <v>0</v>
          </cell>
          <cell r="D55">
            <v>-732889.45000000007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-104803025.86</v>
          </cell>
          <cell r="J55">
            <v>-105535915.31</v>
          </cell>
          <cell r="K55">
            <v>-105535915.31</v>
          </cell>
          <cell r="Q55">
            <v>-1055.3591531</v>
          </cell>
        </row>
        <row r="56">
          <cell r="A56">
            <v>1010390</v>
          </cell>
          <cell r="B56" t="str">
            <v>LOC.-MERCH. GOODS  SALE - SAP</v>
          </cell>
          <cell r="C56">
            <v>0</v>
          </cell>
          <cell r="D56">
            <v>-159917367.12000003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-159917367.12000003</v>
          </cell>
          <cell r="K56">
            <v>-159917367.12000003</v>
          </cell>
          <cell r="Q56">
            <v>-1599.1736712000004</v>
          </cell>
        </row>
        <row r="57">
          <cell r="A57">
            <v>1010401</v>
          </cell>
          <cell r="B57" t="str">
            <v>MERCH -FILE STEEL  EXPORT</v>
          </cell>
          <cell r="C57">
            <v>0</v>
          </cell>
          <cell r="D57">
            <v>0</v>
          </cell>
          <cell r="E57">
            <v>-26319062.000000004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-26319062.000000004</v>
          </cell>
          <cell r="K57">
            <v>-26319062.000000004</v>
          </cell>
          <cell r="Q57">
            <v>-263.19062000000002</v>
          </cell>
        </row>
        <row r="58">
          <cell r="A58">
            <v>1010403</v>
          </cell>
          <cell r="B58" t="str">
            <v>MERCH -STORES / SPARES  EXPORT</v>
          </cell>
          <cell r="C58">
            <v>0</v>
          </cell>
          <cell r="D58">
            <v>0</v>
          </cell>
          <cell r="E58">
            <v>-2099341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-2099341</v>
          </cell>
          <cell r="K58">
            <v>-2099341</v>
          </cell>
          <cell r="Q58">
            <v>-20.993410000000001</v>
          </cell>
        </row>
        <row r="59">
          <cell r="A59">
            <v>1010408</v>
          </cell>
          <cell r="B59" t="str">
            <v>MERCH - AGRICULTURAL IMPL. EXPORT</v>
          </cell>
          <cell r="C59">
            <v>0</v>
          </cell>
          <cell r="D59">
            <v>0</v>
          </cell>
          <cell r="E59">
            <v>-4333060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-4333060</v>
          </cell>
          <cell r="K59">
            <v>-4333060</v>
          </cell>
          <cell r="Q59">
            <v>-43.330599999999997</v>
          </cell>
        </row>
        <row r="60">
          <cell r="A60">
            <v>1010409</v>
          </cell>
          <cell r="B60" t="str">
            <v>MERCH - SCREW DRIVERS EXPORT</v>
          </cell>
          <cell r="C60">
            <v>0</v>
          </cell>
          <cell r="D60">
            <v>0</v>
          </cell>
          <cell r="E60">
            <v>-398800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-398800</v>
          </cell>
          <cell r="K60">
            <v>-398800</v>
          </cell>
          <cell r="Q60">
            <v>-3.988</v>
          </cell>
        </row>
        <row r="61">
          <cell r="A61">
            <v>1010490</v>
          </cell>
          <cell r="B61" t="str">
            <v>EXP. MERCH. GOODS SALE - SAP</v>
          </cell>
          <cell r="C61">
            <v>0</v>
          </cell>
          <cell r="D61">
            <v>-50024179.770000003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-50024179.770000003</v>
          </cell>
          <cell r="K61">
            <v>-50024179.770000003</v>
          </cell>
          <cell r="Q61">
            <v>-500.24179770000001</v>
          </cell>
        </row>
        <row r="62">
          <cell r="A62">
            <v>1010151</v>
          </cell>
          <cell r="B62" t="str">
            <v>LOCAL - PROCESS WASTE SALE</v>
          </cell>
          <cell r="C62">
            <v>0</v>
          </cell>
          <cell r="D62">
            <v>-43243567.189999998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-43243567.189999998</v>
          </cell>
          <cell r="K62">
            <v>-43243567.189999998</v>
          </cell>
          <cell r="Q62">
            <v>-432.43567189999999</v>
          </cell>
        </row>
        <row r="63">
          <cell r="A63">
            <v>1020101</v>
          </cell>
          <cell r="B63" t="str">
            <v>EXCISE DUTIES ON SALE - FILES</v>
          </cell>
          <cell r="C63">
            <v>0</v>
          </cell>
          <cell r="D63">
            <v>0</v>
          </cell>
          <cell r="E63">
            <v>26687577.000000004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26687577.000000004</v>
          </cell>
          <cell r="K63">
            <v>26687577.000000004</v>
          </cell>
          <cell r="Q63">
            <v>266.87577000000005</v>
          </cell>
        </row>
        <row r="64">
          <cell r="A64">
            <v>1020102</v>
          </cell>
          <cell r="B64" t="str">
            <v>EXCISE DUTIES ON SALE - DRILLS</v>
          </cell>
          <cell r="C64">
            <v>0</v>
          </cell>
          <cell r="D64">
            <v>0</v>
          </cell>
          <cell r="E64">
            <v>10216683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10216683</v>
          </cell>
          <cell r="K64">
            <v>10216683</v>
          </cell>
          <cell r="Q64">
            <v>102.16683</v>
          </cell>
        </row>
        <row r="65">
          <cell r="A65">
            <v>1020104</v>
          </cell>
          <cell r="B65" t="str">
            <v>EXCISE DUTIES ON SALE - STEEL</v>
          </cell>
          <cell r="C65">
            <v>0</v>
          </cell>
          <cell r="D65">
            <v>0</v>
          </cell>
          <cell r="E65">
            <v>3709599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3709599</v>
          </cell>
          <cell r="K65">
            <v>3709599</v>
          </cell>
          <cell r="Q65">
            <v>37.09599</v>
          </cell>
        </row>
        <row r="66">
          <cell r="A66">
            <v>1020109</v>
          </cell>
          <cell r="B66" t="str">
            <v>EXCISE DUTIES ON SALE - SEMI FINISHED FILES</v>
          </cell>
          <cell r="C66">
            <v>0</v>
          </cell>
          <cell r="D66">
            <v>0</v>
          </cell>
          <cell r="E66">
            <v>3336072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3336072</v>
          </cell>
          <cell r="K66">
            <v>3336072</v>
          </cell>
          <cell r="Q66">
            <v>33.360720000000001</v>
          </cell>
        </row>
        <row r="67">
          <cell r="A67">
            <v>1020201</v>
          </cell>
          <cell r="B67" t="str">
            <v>SALES RETURN - FILES  LOCAL</v>
          </cell>
          <cell r="C67">
            <v>0</v>
          </cell>
          <cell r="D67">
            <v>0</v>
          </cell>
          <cell r="E67">
            <v>435385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435385</v>
          </cell>
          <cell r="K67">
            <v>435385</v>
          </cell>
          <cell r="Q67">
            <v>4.3538500000000004</v>
          </cell>
        </row>
        <row r="68">
          <cell r="A68">
            <v>1020202</v>
          </cell>
          <cell r="B68" t="str">
            <v>SALES RETURN -DRILLS  LOCAL</v>
          </cell>
          <cell r="C68">
            <v>0</v>
          </cell>
          <cell r="D68">
            <v>0</v>
          </cell>
          <cell r="E68">
            <v>750500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750500</v>
          </cell>
          <cell r="K68">
            <v>750500</v>
          </cell>
          <cell r="Q68">
            <v>7.5049999999999999</v>
          </cell>
        </row>
        <row r="69">
          <cell r="A69">
            <v>1020203</v>
          </cell>
          <cell r="B69" t="str">
            <v>SALES RETURN MERCHANTING LOCAL</v>
          </cell>
          <cell r="C69">
            <v>0</v>
          </cell>
          <cell r="D69">
            <v>0</v>
          </cell>
          <cell r="E69">
            <v>386598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386598</v>
          </cell>
          <cell r="K69">
            <v>386598</v>
          </cell>
          <cell r="Q69">
            <v>3.86598</v>
          </cell>
        </row>
        <row r="70">
          <cell r="A70">
            <v>1020290</v>
          </cell>
          <cell r="B70" t="str">
            <v>SALES RET.-MFG.  GOODS LOC. - SAP</v>
          </cell>
          <cell r="C70">
            <v>0</v>
          </cell>
          <cell r="D70">
            <v>10443622.800000001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10443622.800000001</v>
          </cell>
          <cell r="K70">
            <v>10443622.800000001</v>
          </cell>
          <cell r="Q70">
            <v>104.43622800000001</v>
          </cell>
        </row>
        <row r="71">
          <cell r="A71">
            <v>1020301</v>
          </cell>
          <cell r="B71" t="str">
            <v>SALES RETURN - FILES  EXPORT</v>
          </cell>
          <cell r="C71">
            <v>0</v>
          </cell>
          <cell r="D71">
            <v>0</v>
          </cell>
          <cell r="E71">
            <v>1223016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1223016</v>
          </cell>
          <cell r="K71">
            <v>1223016</v>
          </cell>
          <cell r="Q71">
            <v>12.23016</v>
          </cell>
        </row>
        <row r="72">
          <cell r="A72">
            <v>1020391</v>
          </cell>
          <cell r="B72" t="str">
            <v>SALES RET.-THIRD PARTY- EXP.  - SAP</v>
          </cell>
          <cell r="C72">
            <v>0</v>
          </cell>
          <cell r="D72">
            <v>4089350.8800000004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4089350.8800000004</v>
          </cell>
          <cell r="K72">
            <v>4089350.8800000004</v>
          </cell>
          <cell r="Q72">
            <v>40.893508800000006</v>
          </cell>
        </row>
        <row r="73">
          <cell r="A73">
            <v>1020489</v>
          </cell>
          <cell r="B73" t="str">
            <v>MERCH- OTHER SALES RETURN LOCAL</v>
          </cell>
          <cell r="C73">
            <v>0</v>
          </cell>
          <cell r="D73">
            <v>74215.179999999993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74215.179999999993</v>
          </cell>
          <cell r="K73">
            <v>74215.179999999993</v>
          </cell>
          <cell r="Q73">
            <v>0.74215179999999992</v>
          </cell>
        </row>
        <row r="74">
          <cell r="A74">
            <v>1020701</v>
          </cell>
          <cell r="B74" t="str">
            <v>CASH DISCOUNT - FILES SALES  LOCAL</v>
          </cell>
          <cell r="C74">
            <v>0</v>
          </cell>
          <cell r="D74">
            <v>0</v>
          </cell>
          <cell r="E74">
            <v>3944946.0000000005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3944946.0000000005</v>
          </cell>
          <cell r="K74">
            <v>3944946.0000000005</v>
          </cell>
          <cell r="Q74">
            <v>39.449460000000002</v>
          </cell>
        </row>
        <row r="75">
          <cell r="A75">
            <v>1020702</v>
          </cell>
          <cell r="B75" t="str">
            <v>CASH DISCOUNT -DRILLS  SALES  LOCAL</v>
          </cell>
          <cell r="C75">
            <v>0</v>
          </cell>
          <cell r="D75">
            <v>0</v>
          </cell>
          <cell r="E75">
            <v>757831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757831</v>
          </cell>
          <cell r="K75">
            <v>757831</v>
          </cell>
          <cell r="Q75">
            <v>7.5783100000000001</v>
          </cell>
        </row>
        <row r="76">
          <cell r="A76">
            <v>1020703</v>
          </cell>
          <cell r="B76" t="str">
            <v>CASH DISCOUNT -MATCHET SALES  LOCAL</v>
          </cell>
          <cell r="C76">
            <v>0</v>
          </cell>
          <cell r="D76">
            <v>0</v>
          </cell>
          <cell r="E76">
            <v>132254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132254</v>
          </cell>
          <cell r="K76">
            <v>132254</v>
          </cell>
          <cell r="Q76">
            <v>1.32254</v>
          </cell>
        </row>
        <row r="77">
          <cell r="A77">
            <v>1020711</v>
          </cell>
          <cell r="B77" t="str">
            <v>TURNOVER DISCOUNT -  FILES SALE  LOCAL</v>
          </cell>
          <cell r="C77">
            <v>0</v>
          </cell>
          <cell r="D77">
            <v>0</v>
          </cell>
          <cell r="E77">
            <v>30234876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30234876</v>
          </cell>
          <cell r="K77">
            <v>30234876</v>
          </cell>
          <cell r="Q77">
            <v>302.34876000000003</v>
          </cell>
        </row>
        <row r="78">
          <cell r="A78">
            <v>1020712</v>
          </cell>
          <cell r="B78" t="str">
            <v>TURNOVER DISCOUNT -  DRILL SALES  LOCAL</v>
          </cell>
          <cell r="C78">
            <v>0</v>
          </cell>
          <cell r="D78">
            <v>0</v>
          </cell>
          <cell r="E78">
            <v>10660101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10660101</v>
          </cell>
          <cell r="K78">
            <v>10660101</v>
          </cell>
          <cell r="Q78">
            <v>106.60101</v>
          </cell>
        </row>
        <row r="79">
          <cell r="A79">
            <v>1020713</v>
          </cell>
          <cell r="B79" t="str">
            <v>TURNOVER DISCOUNT -  MERCHANTING SALES  LOCAL</v>
          </cell>
          <cell r="C79">
            <v>0</v>
          </cell>
          <cell r="D79">
            <v>0</v>
          </cell>
          <cell r="E79">
            <v>1127642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1127642</v>
          </cell>
          <cell r="K79">
            <v>1127642</v>
          </cell>
          <cell r="Q79">
            <v>11.27642</v>
          </cell>
        </row>
        <row r="80">
          <cell r="A80">
            <v>1020720</v>
          </cell>
          <cell r="B80" t="str">
            <v>REBATE FILES</v>
          </cell>
          <cell r="C80">
            <v>0</v>
          </cell>
          <cell r="D80">
            <v>0</v>
          </cell>
          <cell r="E80">
            <v>39249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39249</v>
          </cell>
          <cell r="K80">
            <v>39249</v>
          </cell>
          <cell r="Q80">
            <v>0.39249000000000001</v>
          </cell>
        </row>
        <row r="81">
          <cell r="A81">
            <v>1020721</v>
          </cell>
          <cell r="B81" t="str">
            <v>REBATE DRILLS</v>
          </cell>
          <cell r="C81">
            <v>0</v>
          </cell>
          <cell r="D81">
            <v>0</v>
          </cell>
          <cell r="E81">
            <v>48410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48410</v>
          </cell>
          <cell r="K81">
            <v>48410</v>
          </cell>
          <cell r="Q81">
            <v>0.48409999999999997</v>
          </cell>
        </row>
        <row r="82">
          <cell r="A82">
            <v>1020790</v>
          </cell>
          <cell r="B82" t="str">
            <v>REBATE ON-MFG GOODS SALES  LOC.-SD - SAP</v>
          </cell>
          <cell r="C82">
            <v>0</v>
          </cell>
          <cell r="D82">
            <v>142124456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142124456</v>
          </cell>
          <cell r="K82">
            <v>142124456</v>
          </cell>
          <cell r="Q82">
            <v>1421.2445600000001</v>
          </cell>
        </row>
        <row r="83">
          <cell r="A83">
            <v>1020901</v>
          </cell>
          <cell r="B83" t="str">
            <v>DIS. &amp; ALLOW. ON MERCH.GOODS LOCAL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25640962.379999999</v>
          </cell>
          <cell r="J83">
            <v>25640962.379999999</v>
          </cell>
          <cell r="K83">
            <v>25640962.379999999</v>
          </cell>
          <cell r="Q83">
            <v>256.40962379999996</v>
          </cell>
        </row>
        <row r="84">
          <cell r="A84">
            <v>1030105</v>
          </cell>
          <cell r="B84" t="str">
            <v>TAILORING CHARGES RECEIVED</v>
          </cell>
          <cell r="C84">
            <v>0</v>
          </cell>
          <cell r="D84">
            <v>-47432030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-47432030</v>
          </cell>
          <cell r="K84">
            <v>-47432030</v>
          </cell>
          <cell r="Q84">
            <v>-474.32029999999997</v>
          </cell>
        </row>
        <row r="85">
          <cell r="A85">
            <v>1030451</v>
          </cell>
          <cell r="B85" t="str">
            <v>TAILORING CHARGES RECEIVED</v>
          </cell>
          <cell r="C85">
            <v>0</v>
          </cell>
          <cell r="D85">
            <v>-138212437</v>
          </cell>
          <cell r="E85">
            <v>0</v>
          </cell>
          <cell r="F85">
            <v>-6069488</v>
          </cell>
          <cell r="G85">
            <v>0</v>
          </cell>
          <cell r="H85">
            <v>0</v>
          </cell>
          <cell r="I85">
            <v>0</v>
          </cell>
          <cell r="J85">
            <v>-144281925</v>
          </cell>
          <cell r="K85">
            <v>-144281925</v>
          </cell>
          <cell r="Q85">
            <v>-1442.81925</v>
          </cell>
        </row>
        <row r="86">
          <cell r="A86">
            <v>1030452</v>
          </cell>
          <cell r="B86" t="str">
            <v>TAILORING CHARGES PAID</v>
          </cell>
          <cell r="C86">
            <v>0</v>
          </cell>
          <cell r="D86">
            <v>90501756</v>
          </cell>
          <cell r="E86">
            <v>0</v>
          </cell>
          <cell r="F86">
            <v>10309023.120000001</v>
          </cell>
          <cell r="G86">
            <v>0</v>
          </cell>
          <cell r="H86">
            <v>0</v>
          </cell>
          <cell r="I86">
            <v>0</v>
          </cell>
          <cell r="J86">
            <v>100810779.12</v>
          </cell>
          <cell r="K86">
            <v>100810779.12</v>
          </cell>
          <cell r="Q86">
            <v>1008.1077912000001</v>
          </cell>
        </row>
        <row r="87">
          <cell r="A87">
            <v>1030453</v>
          </cell>
          <cell r="B87" t="e">
            <v>#N/A</v>
          </cell>
          <cell r="C87">
            <v>0</v>
          </cell>
          <cell r="D87">
            <v>-3430115.0000000005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-3430115.0000000005</v>
          </cell>
          <cell r="K87">
            <v>-3430115.0000000005</v>
          </cell>
          <cell r="Q87">
            <v>-34.301150000000007</v>
          </cell>
        </row>
        <row r="88">
          <cell r="A88">
            <v>1030454</v>
          </cell>
          <cell r="B88" t="e">
            <v>#N/A</v>
          </cell>
          <cell r="C88">
            <v>0</v>
          </cell>
          <cell r="D88">
            <v>4184860.0000000005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4184860.0000000005</v>
          </cell>
          <cell r="K88">
            <v>4184860.0000000005</v>
          </cell>
          <cell r="Q88">
            <v>41.848600000000005</v>
          </cell>
        </row>
        <row r="89">
          <cell r="A89">
            <v>1030455</v>
          </cell>
          <cell r="B89" t="e">
            <v>#N/A</v>
          </cell>
          <cell r="C89">
            <v>0</v>
          </cell>
          <cell r="D89">
            <v>-4572538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-4572538</v>
          </cell>
          <cell r="K89">
            <v>-4572538</v>
          </cell>
          <cell r="Q89">
            <v>-45.725380000000001</v>
          </cell>
        </row>
        <row r="90">
          <cell r="A90">
            <v>1030456</v>
          </cell>
          <cell r="B90" t="e">
            <v>#N/A</v>
          </cell>
          <cell r="C90">
            <v>0</v>
          </cell>
          <cell r="D90">
            <v>3727638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3727638</v>
          </cell>
          <cell r="K90">
            <v>3727638</v>
          </cell>
          <cell r="Q90">
            <v>37.276380000000003</v>
          </cell>
        </row>
        <row r="91">
          <cell r="A91">
            <v>1030190</v>
          </cell>
          <cell r="B91" t="str">
            <v>AIRCRAFT INCOME - SAP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-55627754.000000007</v>
          </cell>
          <cell r="H91">
            <v>0</v>
          </cell>
          <cell r="I91">
            <v>0</v>
          </cell>
          <cell r="J91">
            <v>-55627754.000000007</v>
          </cell>
          <cell r="K91">
            <v>-55627754.000000007</v>
          </cell>
          <cell r="Q91">
            <v>-556.27754000000004</v>
          </cell>
        </row>
        <row r="92">
          <cell r="A92">
            <v>1030191</v>
          </cell>
          <cell r="B92" t="str">
            <v>HELICOPTER  INCOME - SAP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-20310307.000000004</v>
          </cell>
          <cell r="H92">
            <v>0</v>
          </cell>
          <cell r="I92">
            <v>0</v>
          </cell>
          <cell r="J92">
            <v>-20310307.000000004</v>
          </cell>
          <cell r="K92">
            <v>-20310307.000000004</v>
          </cell>
          <cell r="Q92">
            <v>-203.10307000000003</v>
          </cell>
        </row>
        <row r="93">
          <cell r="A93">
            <v>1030501</v>
          </cell>
          <cell r="B93" t="str">
            <v>BOAT HIRE CHARGES</v>
          </cell>
          <cell r="C93">
            <v>-125000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-125000</v>
          </cell>
          <cell r="K93">
            <v>-125000</v>
          </cell>
          <cell r="Q93">
            <v>-1.25</v>
          </cell>
        </row>
        <row r="94">
          <cell r="A94">
            <v>1040206</v>
          </cell>
          <cell r="B94" t="str">
            <v>LOSS ON SALE OF DEPB - OTHERS</v>
          </cell>
          <cell r="C94">
            <v>0</v>
          </cell>
          <cell r="D94">
            <v>0</v>
          </cell>
          <cell r="E94">
            <v>377455.02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377455.02</v>
          </cell>
          <cell r="K94">
            <v>377455.02</v>
          </cell>
          <cell r="Q94">
            <v>3.7745502000000002</v>
          </cell>
        </row>
        <row r="95">
          <cell r="A95">
            <v>1040101</v>
          </cell>
          <cell r="B95" t="str">
            <v>DEPB CREDIT</v>
          </cell>
          <cell r="C95">
            <v>0</v>
          </cell>
          <cell r="D95">
            <v>-35407900</v>
          </cell>
          <cell r="E95">
            <v>-26788489.57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-62196389.57</v>
          </cell>
          <cell r="K95">
            <v>-62196389.57</v>
          </cell>
          <cell r="Q95">
            <v>-621.96389569999997</v>
          </cell>
        </row>
        <row r="96">
          <cell r="A96">
            <v>1040103</v>
          </cell>
          <cell r="B96" t="str">
            <v>DUTY DRAWBACK (MFD-GOODS)</v>
          </cell>
          <cell r="C96">
            <v>0</v>
          </cell>
          <cell r="D96">
            <v>-37698568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-37698568</v>
          </cell>
          <cell r="K96">
            <v>-37698568</v>
          </cell>
          <cell r="Q96">
            <v>-376.98568</v>
          </cell>
        </row>
        <row r="97">
          <cell r="A97">
            <v>1110101</v>
          </cell>
          <cell r="B97" t="str">
            <v>DIVIDEND FROM SUSIDIARIES</v>
          </cell>
          <cell r="C97">
            <v>-3980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-3980</v>
          </cell>
          <cell r="K97">
            <v>-3980</v>
          </cell>
          <cell r="Q97">
            <v>-3.9800000000000002E-2</v>
          </cell>
        </row>
        <row r="98">
          <cell r="A98">
            <v>1110104</v>
          </cell>
          <cell r="B98" t="str">
            <v>DIVIDEND FROM OTHER COS. (CUR.)</v>
          </cell>
          <cell r="C98">
            <v>-3991485.89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-3991485.89</v>
          </cell>
          <cell r="K98">
            <v>-3991485.89</v>
          </cell>
          <cell r="Q98">
            <v>-39.914858899999999</v>
          </cell>
        </row>
        <row r="99">
          <cell r="A99">
            <v>1110106</v>
          </cell>
          <cell r="B99" t="str">
            <v>DIVIDEND FROM MUTUAL FUND (CUR.)</v>
          </cell>
          <cell r="C99">
            <v>-12050341.370000001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-12050341.370000001</v>
          </cell>
          <cell r="K99">
            <v>-12050341.370000001</v>
          </cell>
          <cell r="Q99">
            <v>-120.50341370000001</v>
          </cell>
        </row>
        <row r="100">
          <cell r="A100">
            <v>1115002</v>
          </cell>
          <cell r="B100" t="str">
            <v>PROV. NO LONGER REQD. - REL PTY</v>
          </cell>
          <cell r="C100">
            <v>-72273309.000000015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-72273309.000000015</v>
          </cell>
          <cell r="K100">
            <v>-72273309.000000015</v>
          </cell>
          <cell r="Q100">
            <v>-722.73309000000017</v>
          </cell>
        </row>
        <row r="101">
          <cell r="A101">
            <v>1115003</v>
          </cell>
          <cell r="B101" t="str">
            <v>PROV. NO LONGER REQD. - OTHERS</v>
          </cell>
          <cell r="C101">
            <v>-143144038</v>
          </cell>
          <cell r="D101">
            <v>-15810486.970000001</v>
          </cell>
          <cell r="E101">
            <v>-1015398.7200000002</v>
          </cell>
          <cell r="F101">
            <v>0</v>
          </cell>
          <cell r="G101">
            <v>-136452.5</v>
          </cell>
          <cell r="H101">
            <v>0</v>
          </cell>
          <cell r="I101">
            <v>0</v>
          </cell>
          <cell r="J101">
            <v>-160106376.19</v>
          </cell>
          <cell r="K101">
            <v>-160106376.19</v>
          </cell>
          <cell r="Q101">
            <v>-1601.0637618999999</v>
          </cell>
        </row>
        <row r="102">
          <cell r="A102">
            <v>1115004</v>
          </cell>
          <cell r="B102" t="str">
            <v>EXCESS PROVISION  WRITTEN BACK</v>
          </cell>
          <cell r="C102">
            <v>-620</v>
          </cell>
          <cell r="D102">
            <v>-10971988.690000001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-10972608.690000001</v>
          </cell>
          <cell r="K102">
            <v>-10972608.690000001</v>
          </cell>
          <cell r="Q102">
            <v>-109.72608690000001</v>
          </cell>
        </row>
        <row r="103">
          <cell r="A103">
            <v>1115005</v>
          </cell>
          <cell r="B103" t="str">
            <v>SHORT PROVISION WRITTEN OFF</v>
          </cell>
          <cell r="C103">
            <v>0</v>
          </cell>
          <cell r="D103">
            <v>453778</v>
          </cell>
          <cell r="E103">
            <v>-113127</v>
          </cell>
          <cell r="F103">
            <v>0</v>
          </cell>
          <cell r="G103">
            <v>225</v>
          </cell>
          <cell r="H103">
            <v>0</v>
          </cell>
          <cell r="I103">
            <v>0</v>
          </cell>
          <cell r="J103">
            <v>340876</v>
          </cell>
          <cell r="K103">
            <v>340876</v>
          </cell>
          <cell r="Q103">
            <v>3.40876</v>
          </cell>
        </row>
        <row r="104">
          <cell r="A104">
            <v>1115006</v>
          </cell>
          <cell r="B104" t="str">
            <v>EXCESS/SHORT  PROVISION FOR BONUS</v>
          </cell>
          <cell r="C104">
            <v>-599844.25</v>
          </cell>
          <cell r="D104">
            <v>-612801.02</v>
          </cell>
          <cell r="E104">
            <v>0</v>
          </cell>
          <cell r="F104">
            <v>0</v>
          </cell>
          <cell r="G104">
            <v>-195988.50000000003</v>
          </cell>
          <cell r="H104">
            <v>0</v>
          </cell>
          <cell r="I104">
            <v>0</v>
          </cell>
          <cell r="J104">
            <v>-1408633.77</v>
          </cell>
          <cell r="K104">
            <v>-1408633.77</v>
          </cell>
          <cell r="Q104">
            <v>-14.0863377</v>
          </cell>
        </row>
        <row r="105">
          <cell r="A105">
            <v>1115007</v>
          </cell>
          <cell r="B105" t="str">
            <v>EXCESS/SHORT PROVISION(EXP.INCENTIVE)</v>
          </cell>
          <cell r="C105">
            <v>0</v>
          </cell>
          <cell r="D105">
            <v>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1</v>
          </cell>
          <cell r="Q105">
            <v>1.0000000000000001E-5</v>
          </cell>
        </row>
        <row r="106">
          <cell r="A106">
            <v>1115008</v>
          </cell>
          <cell r="B106" t="str">
            <v>EXCESS/SHORT PROVISION FOR INCOME</v>
          </cell>
          <cell r="C106">
            <v>0</v>
          </cell>
          <cell r="D106">
            <v>116814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116814</v>
          </cell>
          <cell r="K106">
            <v>116814</v>
          </cell>
          <cell r="Q106">
            <v>1.16814</v>
          </cell>
        </row>
        <row r="107">
          <cell r="A107">
            <v>1040908</v>
          </cell>
          <cell r="B107" t="str">
            <v>SALE OF  SCRAP  ETC</v>
          </cell>
          <cell r="C107">
            <v>0</v>
          </cell>
          <cell r="D107">
            <v>-232961.00000000003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-232961.00000000003</v>
          </cell>
          <cell r="K107">
            <v>-232961.00000000003</v>
          </cell>
          <cell r="Q107">
            <v>-2.3296100000000002</v>
          </cell>
        </row>
        <row r="108">
          <cell r="A108">
            <v>1115202</v>
          </cell>
          <cell r="B108" t="str">
            <v>SALE OF  SCRAP  ETC</v>
          </cell>
          <cell r="C108">
            <v>-473933.00000000006</v>
          </cell>
          <cell r="D108">
            <v>-6958055.3100000015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-7431988.3100000015</v>
          </cell>
          <cell r="K108">
            <v>-7431988.3100000015</v>
          </cell>
          <cell r="Q108">
            <v>-74.319883100000013</v>
          </cell>
        </row>
        <row r="109">
          <cell r="A109">
            <v>1115206</v>
          </cell>
          <cell r="B109" t="str">
            <v>REFUND OF SALES TAX ON ASSESSMENT</v>
          </cell>
          <cell r="C109">
            <v>-1759019</v>
          </cell>
          <cell r="D109">
            <v>-8842984.0000000019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-10602003.000000002</v>
          </cell>
          <cell r="K109">
            <v>-10602003.000000002</v>
          </cell>
          <cell r="Q109">
            <v>-106.02003000000002</v>
          </cell>
        </row>
        <row r="110">
          <cell r="A110">
            <v>1115208</v>
          </cell>
          <cell r="B110" t="str">
            <v>S.TAX SET OFF ON MERCH/OTHERS</v>
          </cell>
          <cell r="C110">
            <v>0</v>
          </cell>
          <cell r="D110">
            <v>-1929351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-1929351</v>
          </cell>
          <cell r="K110">
            <v>-1929351</v>
          </cell>
          <cell r="Q110">
            <v>-19.293510000000001</v>
          </cell>
        </row>
        <row r="111">
          <cell r="A111">
            <v>1115211</v>
          </cell>
          <cell r="B111" t="str">
            <v>RAILWAY CLAIM RECVD.</v>
          </cell>
          <cell r="C111">
            <v>-621016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-621016</v>
          </cell>
          <cell r="K111">
            <v>-621016</v>
          </cell>
          <cell r="Q111">
            <v>-6.2101600000000001</v>
          </cell>
        </row>
        <row r="112">
          <cell r="A112">
            <v>1115212</v>
          </cell>
          <cell r="B112" t="str">
            <v>INSURANCE CLAIM RECVD.</v>
          </cell>
          <cell r="C112">
            <v>-164356</v>
          </cell>
          <cell r="D112">
            <v>-340605</v>
          </cell>
          <cell r="E112">
            <v>-34017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-538978</v>
          </cell>
          <cell r="K112">
            <v>-538978</v>
          </cell>
          <cell r="Q112">
            <v>-5.38978</v>
          </cell>
        </row>
        <row r="113">
          <cell r="A113">
            <v>1115213</v>
          </cell>
          <cell r="B113" t="str">
            <v>ELECTRICITY REBATE RECVD.</v>
          </cell>
          <cell r="C113">
            <v>0</v>
          </cell>
          <cell r="D113">
            <v>-1930062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-1930062</v>
          </cell>
          <cell r="K113">
            <v>-1930062</v>
          </cell>
          <cell r="Q113">
            <v>-19.300619999999999</v>
          </cell>
        </row>
        <row r="114">
          <cell r="A114">
            <v>1115220</v>
          </cell>
          <cell r="B114" t="str">
            <v>CASH DISCOUNT ON  PURCHASES</v>
          </cell>
          <cell r="C114">
            <v>0</v>
          </cell>
          <cell r="D114">
            <v>-3697429.9000000004</v>
          </cell>
          <cell r="E114">
            <v>-266105</v>
          </cell>
          <cell r="F114">
            <v>-41023.170000000042</v>
          </cell>
          <cell r="G114">
            <v>0</v>
          </cell>
          <cell r="H114">
            <v>0</v>
          </cell>
          <cell r="I114">
            <v>0</v>
          </cell>
          <cell r="J114">
            <v>-4004558.0700000003</v>
          </cell>
          <cell r="K114">
            <v>-4004558.0700000003</v>
          </cell>
          <cell r="Q114">
            <v>-40.045580700000002</v>
          </cell>
        </row>
        <row r="115">
          <cell r="A115">
            <v>1115221</v>
          </cell>
          <cell r="B115" t="str">
            <v>DISCOUNT ON PURCHASE OF IMPORT ENTITL</v>
          </cell>
          <cell r="C115">
            <v>0</v>
          </cell>
          <cell r="D115">
            <v>-45704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-45704</v>
          </cell>
          <cell r="K115">
            <v>-45704</v>
          </cell>
          <cell r="Q115">
            <v>-0.45704</v>
          </cell>
        </row>
        <row r="116">
          <cell r="A116">
            <v>1115226</v>
          </cell>
          <cell r="B116" t="e">
            <v>#N/A</v>
          </cell>
          <cell r="C116">
            <v>0</v>
          </cell>
          <cell r="D116">
            <v>-1190011.5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-1190011.5</v>
          </cell>
          <cell r="K116">
            <v>-1190011.5</v>
          </cell>
          <cell r="Q116">
            <v>-11.900115</v>
          </cell>
        </row>
        <row r="117">
          <cell r="A117">
            <v>1115289</v>
          </cell>
          <cell r="B117" t="str">
            <v>OTHER MISC. RECEIPTS</v>
          </cell>
          <cell r="C117">
            <v>-70303686.280000001</v>
          </cell>
          <cell r="D117">
            <v>-35378757.350000001</v>
          </cell>
          <cell r="E117">
            <v>-24190938</v>
          </cell>
          <cell r="F117">
            <v>0</v>
          </cell>
          <cell r="G117">
            <v>-13553954</v>
          </cell>
          <cell r="H117">
            <v>0</v>
          </cell>
          <cell r="I117">
            <v>-83722</v>
          </cell>
          <cell r="J117">
            <v>-143511057.63</v>
          </cell>
          <cell r="K117">
            <v>-143511057.63</v>
          </cell>
          <cell r="Q117">
            <v>-1435.1105763</v>
          </cell>
        </row>
        <row r="118">
          <cell r="A118">
            <v>1111001</v>
          </cell>
          <cell r="B118" t="str">
            <v>FOREIGN EXG GAIN - LOANS</v>
          </cell>
          <cell r="C118">
            <v>-42457939.770000003</v>
          </cell>
          <cell r="D118">
            <v>-3.2741809263825417E-11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-42457939.770000003</v>
          </cell>
          <cell r="K118">
            <v>-42457939.770000003</v>
          </cell>
          <cell r="Q118">
            <v>-424.57939770000002</v>
          </cell>
        </row>
        <row r="119">
          <cell r="A119">
            <v>1111002</v>
          </cell>
          <cell r="B119" t="str">
            <v>FOREIGN EXG LOSS - LOANS</v>
          </cell>
          <cell r="C119">
            <v>-246152054.15000001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-246152054.15000001</v>
          </cell>
          <cell r="K119">
            <v>-246152054.15000001</v>
          </cell>
          <cell r="Q119">
            <v>-2461.5205415</v>
          </cell>
        </row>
        <row r="120">
          <cell r="A120">
            <v>1111005</v>
          </cell>
          <cell r="B120" t="str">
            <v>SWAP CHARGES - LOANS</v>
          </cell>
          <cell r="C120">
            <v>-12530430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-12530430</v>
          </cell>
          <cell r="K120">
            <v>-12530430</v>
          </cell>
          <cell r="Q120">
            <v>-125.3043</v>
          </cell>
        </row>
        <row r="121">
          <cell r="A121">
            <v>1111101</v>
          </cell>
          <cell r="B121" t="str">
            <v>FOREIGN EXG GAIN (FORWARD CONT./ OPTIONS)</v>
          </cell>
          <cell r="C121">
            <v>-22998065.82</v>
          </cell>
          <cell r="D121">
            <v>-77758398.49000001</v>
          </cell>
          <cell r="E121">
            <v>-1849117.57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-102605581.88</v>
          </cell>
          <cell r="K121">
            <v>-102605581.88</v>
          </cell>
          <cell r="Q121">
            <v>-1026.0558188</v>
          </cell>
        </row>
        <row r="122">
          <cell r="A122">
            <v>1111102</v>
          </cell>
          <cell r="B122" t="str">
            <v>FOREIGN EXG LOSS (FORWARD CONT./ OPTIONS)</v>
          </cell>
          <cell r="C122">
            <v>28093038.970000003</v>
          </cell>
          <cell r="D122">
            <v>17940737.460000001</v>
          </cell>
          <cell r="E122">
            <v>2277008.88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48310785.31000001</v>
          </cell>
          <cell r="K122">
            <v>48310785.31000001</v>
          </cell>
          <cell r="Q122">
            <v>483.10785310000011</v>
          </cell>
        </row>
        <row r="123">
          <cell r="A123">
            <v>1111103</v>
          </cell>
          <cell r="B123" t="str">
            <v>FOREIGN EXG GAIN (EXPORT TRANS.)</v>
          </cell>
          <cell r="C123">
            <v>0</v>
          </cell>
          <cell r="D123">
            <v>-30717707.990000006</v>
          </cell>
          <cell r="E123">
            <v>-4276850.09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-34994558.080000006</v>
          </cell>
          <cell r="K123">
            <v>-34994558.080000006</v>
          </cell>
          <cell r="Q123">
            <v>-349.94558080000007</v>
          </cell>
        </row>
        <row r="124">
          <cell r="A124">
            <v>1111104</v>
          </cell>
          <cell r="B124" t="str">
            <v>FOREIGN EXG LOSS (EXPORT TRANS.)</v>
          </cell>
          <cell r="C124">
            <v>1517.44</v>
          </cell>
          <cell r="D124">
            <v>43993660.149999999</v>
          </cell>
          <cell r="E124">
            <v>6968492.4500000002</v>
          </cell>
          <cell r="F124">
            <v>3144.36</v>
          </cell>
          <cell r="G124">
            <v>0</v>
          </cell>
          <cell r="H124">
            <v>0</v>
          </cell>
          <cell r="I124">
            <v>0</v>
          </cell>
          <cell r="J124">
            <v>50966814.399999999</v>
          </cell>
          <cell r="K124">
            <v>50966814.399999999</v>
          </cell>
          <cell r="Q124">
            <v>509.66814399999998</v>
          </cell>
        </row>
        <row r="125">
          <cell r="A125">
            <v>1111107</v>
          </cell>
          <cell r="B125" t="str">
            <v>FOREIGN EXG GAIN - RAW MATERIAL</v>
          </cell>
          <cell r="C125">
            <v>0</v>
          </cell>
          <cell r="D125">
            <v>-42682358.969999999</v>
          </cell>
          <cell r="E125">
            <v>-461864.64</v>
          </cell>
          <cell r="F125">
            <v>-27658.890000000014</v>
          </cell>
          <cell r="G125">
            <v>-508032.99000000005</v>
          </cell>
          <cell r="H125">
            <v>0</v>
          </cell>
          <cell r="I125">
            <v>0</v>
          </cell>
          <cell r="J125">
            <v>-43679915.490000002</v>
          </cell>
          <cell r="K125">
            <v>-43679915.490000002</v>
          </cell>
          <cell r="Q125">
            <v>-436.79915490000002</v>
          </cell>
        </row>
        <row r="126">
          <cell r="A126">
            <v>1111108</v>
          </cell>
          <cell r="B126" t="str">
            <v>FOREIGN EXG LOSS - RAW MATERIAL</v>
          </cell>
          <cell r="C126">
            <v>0</v>
          </cell>
          <cell r="D126">
            <v>69743008.99000001</v>
          </cell>
          <cell r="E126">
            <v>-123278.69</v>
          </cell>
          <cell r="F126">
            <v>121321.81</v>
          </cell>
          <cell r="G126">
            <v>508032.99</v>
          </cell>
          <cell r="H126">
            <v>0</v>
          </cell>
          <cell r="I126">
            <v>0</v>
          </cell>
          <cell r="J126">
            <v>70249085.100000009</v>
          </cell>
          <cell r="K126">
            <v>70249085.100000009</v>
          </cell>
          <cell r="Q126">
            <v>702.49085100000013</v>
          </cell>
        </row>
        <row r="127">
          <cell r="A127">
            <v>1111109</v>
          </cell>
          <cell r="B127" t="str">
            <v>FOREIGN EXG GAIN - STORES &amp; SPARES</v>
          </cell>
          <cell r="C127">
            <v>0</v>
          </cell>
          <cell r="D127">
            <v>-25264549.140000004</v>
          </cell>
          <cell r="E127">
            <v>0</v>
          </cell>
          <cell r="F127">
            <v>0</v>
          </cell>
          <cell r="G127">
            <v>-534918.49</v>
          </cell>
          <cell r="H127">
            <v>0</v>
          </cell>
          <cell r="I127">
            <v>0</v>
          </cell>
          <cell r="J127">
            <v>-25799467.630000003</v>
          </cell>
          <cell r="K127">
            <v>-25799467.630000003</v>
          </cell>
          <cell r="Q127">
            <v>-257.99467630000004</v>
          </cell>
        </row>
        <row r="128">
          <cell r="A128">
            <v>1111110</v>
          </cell>
          <cell r="B128" t="str">
            <v>FOREIGN EXG LOSS - STORES &amp; SPARES</v>
          </cell>
          <cell r="C128">
            <v>0</v>
          </cell>
          <cell r="D128">
            <v>24767454.980000004</v>
          </cell>
          <cell r="E128">
            <v>0</v>
          </cell>
          <cell r="F128">
            <v>0</v>
          </cell>
          <cell r="G128">
            <v>354062.77</v>
          </cell>
          <cell r="H128">
            <v>0</v>
          </cell>
          <cell r="I128">
            <v>21135.48</v>
          </cell>
          <cell r="J128">
            <v>25142653.230000004</v>
          </cell>
          <cell r="K128">
            <v>25142653.230000004</v>
          </cell>
          <cell r="Q128">
            <v>251.42653230000005</v>
          </cell>
        </row>
        <row r="129">
          <cell r="A129">
            <v>1111111</v>
          </cell>
          <cell r="B129" t="str">
            <v>FOREIGN EXG GAIN - OTHERS</v>
          </cell>
          <cell r="C129">
            <v>56899068.229999997</v>
          </cell>
          <cell r="D129">
            <v>-2443485.4500000002</v>
          </cell>
          <cell r="E129">
            <v>-776328.82000000007</v>
          </cell>
          <cell r="F129">
            <v>-67939.520000000019</v>
          </cell>
          <cell r="G129">
            <v>-20773.25</v>
          </cell>
          <cell r="H129">
            <v>0</v>
          </cell>
          <cell r="I129">
            <v>-14548.98000000004</v>
          </cell>
          <cell r="J129">
            <v>53575992.209999993</v>
          </cell>
          <cell r="K129">
            <v>53575992.209999993</v>
          </cell>
          <cell r="Q129">
            <v>535.75992209999993</v>
          </cell>
        </row>
        <row r="130">
          <cell r="A130">
            <v>1111112</v>
          </cell>
          <cell r="B130" t="str">
            <v>FOREIGN EXG LOSS - OTHERS</v>
          </cell>
          <cell r="C130">
            <v>166531023.99000001</v>
          </cell>
          <cell r="D130">
            <v>16661.649999999907</v>
          </cell>
          <cell r="E130">
            <v>88711.96</v>
          </cell>
          <cell r="F130">
            <v>71595.98</v>
          </cell>
          <cell r="G130">
            <v>7229.7</v>
          </cell>
          <cell r="H130">
            <v>0</v>
          </cell>
          <cell r="I130">
            <v>0</v>
          </cell>
          <cell r="J130">
            <v>166715223.28</v>
          </cell>
          <cell r="K130">
            <v>166715223.28</v>
          </cell>
          <cell r="Q130">
            <v>1667.1522328000001</v>
          </cell>
        </row>
        <row r="131">
          <cell r="A131">
            <v>1111113</v>
          </cell>
          <cell r="B131" t="str">
            <v>FOREIGN EXG GAIN - MERCHANTING</v>
          </cell>
          <cell r="C131">
            <v>0</v>
          </cell>
          <cell r="D131">
            <v>-1173026.3700000001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-1173026.3700000001</v>
          </cell>
          <cell r="K131">
            <v>-1173026.3700000001</v>
          </cell>
          <cell r="Q131">
            <v>-11.730263700000002</v>
          </cell>
        </row>
        <row r="132">
          <cell r="A132">
            <v>1111114</v>
          </cell>
          <cell r="B132" t="str">
            <v>FOREIGN EXG LOSS - MERCHANTING</v>
          </cell>
          <cell r="C132">
            <v>0</v>
          </cell>
          <cell r="D132">
            <v>996581.13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996581.13</v>
          </cell>
          <cell r="K132">
            <v>996581.13</v>
          </cell>
          <cell r="Q132">
            <v>9.9658113000000004</v>
          </cell>
        </row>
        <row r="133">
          <cell r="A133">
            <v>1111116</v>
          </cell>
          <cell r="B133" t="str">
            <v>PREMIUM PAID ON OPTIONS - OTHERS</v>
          </cell>
          <cell r="C133">
            <v>3698917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3698917</v>
          </cell>
          <cell r="K133">
            <v>3698917</v>
          </cell>
          <cell r="Q133">
            <v>36.989170000000001</v>
          </cell>
        </row>
        <row r="134">
          <cell r="A134">
            <v>1110203</v>
          </cell>
          <cell r="B134" t="str">
            <v>RENT RECEIVED - OTHERS</v>
          </cell>
          <cell r="C134">
            <v>0</v>
          </cell>
          <cell r="D134">
            <v>0</v>
          </cell>
          <cell r="E134">
            <v>-10145.059999999998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-10145.059999999998</v>
          </cell>
          <cell r="K134">
            <v>-10145.059999999998</v>
          </cell>
          <cell r="Q134">
            <v>-0.10145059999999997</v>
          </cell>
        </row>
        <row r="135">
          <cell r="A135">
            <v>1110290</v>
          </cell>
          <cell r="B135" t="str">
            <v>RENT RECEIVED - SAP</v>
          </cell>
          <cell r="C135">
            <v>-17030610.84</v>
          </cell>
          <cell r="D135">
            <v>-6638764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-23669374.84</v>
          </cell>
          <cell r="K135">
            <v>-23669374.84</v>
          </cell>
          <cell r="Q135">
            <v>-236.6937484</v>
          </cell>
        </row>
        <row r="136">
          <cell r="A136">
            <v>1110303</v>
          </cell>
          <cell r="B136" t="str">
            <v>PROFIT ON SALE OF ASSETS - OTHERS</v>
          </cell>
          <cell r="C136">
            <v>-1120605.1700000002</v>
          </cell>
          <cell r="D136">
            <v>-1447384.29</v>
          </cell>
          <cell r="E136">
            <v>-133736.60000000003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-2701726.06</v>
          </cell>
          <cell r="K136">
            <v>-2701726.06</v>
          </cell>
          <cell r="Q136">
            <v>-27.0172606</v>
          </cell>
        </row>
        <row r="137">
          <cell r="A137">
            <v>1110306</v>
          </cell>
          <cell r="B137" t="str">
            <v>LOSS ON SALE OF ASSETS - OTHERS</v>
          </cell>
          <cell r="C137">
            <v>1138159.28</v>
          </cell>
          <cell r="D137">
            <v>364694.95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1502854.23</v>
          </cell>
          <cell r="K137">
            <v>1502854.23</v>
          </cell>
          <cell r="Q137">
            <v>15.0285423</v>
          </cell>
        </row>
        <row r="138">
          <cell r="A138">
            <v>1110307</v>
          </cell>
          <cell r="B138" t="str">
            <v>LOSS ON DISCARDED ASSETS</v>
          </cell>
          <cell r="C138">
            <v>0</v>
          </cell>
          <cell r="D138">
            <v>11684785.82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3677604.89</v>
          </cell>
          <cell r="J138">
            <v>15362390.710000001</v>
          </cell>
          <cell r="K138">
            <v>15362390.710000001</v>
          </cell>
          <cell r="Q138">
            <v>153.6239071</v>
          </cell>
        </row>
        <row r="139">
          <cell r="A139">
            <v>1110390</v>
          </cell>
          <cell r="B139" t="str">
            <v>PROFIT / LOSS ON SALE OF ASSETS - SAP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-113969.09000000003</v>
          </cell>
          <cell r="H139">
            <v>0</v>
          </cell>
          <cell r="I139">
            <v>0</v>
          </cell>
          <cell r="J139">
            <v>-113969.09000000003</v>
          </cell>
          <cell r="K139">
            <v>-113969.09000000003</v>
          </cell>
          <cell r="Q139">
            <v>-1.1396909000000002</v>
          </cell>
        </row>
        <row r="140">
          <cell r="A140">
            <v>1110399</v>
          </cell>
          <cell r="B140" t="str">
            <v>SALE OF ASSETS (DUMMY A/C)</v>
          </cell>
          <cell r="C140">
            <v>0</v>
          </cell>
          <cell r="D140">
            <v>42667.34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42667.34</v>
          </cell>
          <cell r="K140">
            <v>42667.34</v>
          </cell>
          <cell r="Q140">
            <v>0.42667339999999998</v>
          </cell>
        </row>
        <row r="141">
          <cell r="A141">
            <v>1110501</v>
          </cell>
          <cell r="B141" t="str">
            <v>CREDIT BAL. APPROPRIATED - SUBS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-68952.19</v>
          </cell>
          <cell r="J141">
            <v>-68952.19</v>
          </cell>
          <cell r="K141">
            <v>-68952.19</v>
          </cell>
          <cell r="Q141">
            <v>-0.68952190000000002</v>
          </cell>
        </row>
        <row r="142">
          <cell r="A142">
            <v>1110503</v>
          </cell>
          <cell r="B142" t="str">
            <v>CREDIT BAL. APPROPRIATED - OTHERS</v>
          </cell>
          <cell r="C142">
            <v>0</v>
          </cell>
          <cell r="D142">
            <v>-69979.850000000035</v>
          </cell>
          <cell r="E142">
            <v>0</v>
          </cell>
          <cell r="F142">
            <v>0</v>
          </cell>
          <cell r="G142">
            <v>-1534328.48</v>
          </cell>
          <cell r="H142">
            <v>0</v>
          </cell>
          <cell r="I142">
            <v>0</v>
          </cell>
          <cell r="J142">
            <v>-1604308.33</v>
          </cell>
          <cell r="K142">
            <v>-1604308.33</v>
          </cell>
          <cell r="Q142">
            <v>-16.043083299999999</v>
          </cell>
        </row>
        <row r="143">
          <cell r="A143">
            <v>1110506</v>
          </cell>
          <cell r="B143" t="str">
            <v>DEBIT BAL.WRITTEN OFF - OTHERS</v>
          </cell>
          <cell r="C143">
            <v>0</v>
          </cell>
          <cell r="D143">
            <v>14963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14963</v>
          </cell>
          <cell r="K143">
            <v>14963</v>
          </cell>
          <cell r="Q143">
            <v>0.14963000000000001</v>
          </cell>
        </row>
        <row r="144">
          <cell r="A144">
            <v>1110701</v>
          </cell>
          <cell r="B144" t="str">
            <v>PROFIT ON SALE OF INVT.-EQUITY / PREF.(CUR)</v>
          </cell>
          <cell r="C144">
            <v>-30811475.990000002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-30811475.990000002</v>
          </cell>
          <cell r="K144">
            <v>-30811475.990000002</v>
          </cell>
          <cell r="Q144">
            <v>-308.11475990000002</v>
          </cell>
        </row>
        <row r="145">
          <cell r="A145">
            <v>1110704</v>
          </cell>
          <cell r="B145" t="str">
            <v>PROFIT ON SALE OF INVT.-BONDS/ DEB..(LONG TERM)</v>
          </cell>
          <cell r="C145">
            <v>-934400.00000000012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-934400.00000000012</v>
          </cell>
          <cell r="K145">
            <v>-934400.00000000012</v>
          </cell>
          <cell r="Q145">
            <v>-9.3440000000000012</v>
          </cell>
        </row>
        <row r="146">
          <cell r="A146">
            <v>1110705</v>
          </cell>
          <cell r="B146" t="str">
            <v>PROFIT ON SALE OF INVT.-M.F -GROWTH(CUR)</v>
          </cell>
          <cell r="C146">
            <v>-176755465.78999999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-176755465.78999999</v>
          </cell>
          <cell r="K146">
            <v>-176755465.78999999</v>
          </cell>
          <cell r="Q146">
            <v>-1767.5546578999999</v>
          </cell>
        </row>
        <row r="147">
          <cell r="A147">
            <v>1110707</v>
          </cell>
          <cell r="B147" t="str">
            <v>PROFIT ON SALE OF INVT.-M F -DIV.(CUR)</v>
          </cell>
          <cell r="C147">
            <v>-2896831.37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-2896831.37</v>
          </cell>
          <cell r="K147">
            <v>-2896831.37</v>
          </cell>
          <cell r="Q147">
            <v>-28.968313699999999</v>
          </cell>
        </row>
        <row r="148">
          <cell r="A148">
            <v>1110721</v>
          </cell>
          <cell r="B148" t="str">
            <v>LOSS ON SALE OF INVT.-EQUITY / PREF.(CUR)</v>
          </cell>
          <cell r="C148">
            <v>31627390.07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31627390.07</v>
          </cell>
          <cell r="K148">
            <v>31627390.07</v>
          </cell>
          <cell r="Q148">
            <v>316.27390070000001</v>
          </cell>
        </row>
        <row r="149">
          <cell r="A149">
            <v>1110727</v>
          </cell>
          <cell r="B149" t="str">
            <v>LOSS ON SALE OF INVT.-MUTUAL FUND-DIV. (CUR)</v>
          </cell>
          <cell r="C149">
            <v>234477.76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234477.76</v>
          </cell>
          <cell r="K149">
            <v>234477.76</v>
          </cell>
          <cell r="Q149">
            <v>2.3447776</v>
          </cell>
        </row>
        <row r="150">
          <cell r="A150">
            <v>1110802</v>
          </cell>
          <cell r="B150" t="str">
            <v>INTEREST RECEIVED ON BONDS (LONG TERM)</v>
          </cell>
          <cell r="C150">
            <v>-21750493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-21750493</v>
          </cell>
          <cell r="K150">
            <v>-21750493</v>
          </cell>
          <cell r="Q150">
            <v>-217.50493</v>
          </cell>
        </row>
        <row r="151">
          <cell r="A151">
            <v>1110803</v>
          </cell>
          <cell r="B151" t="str">
            <v>INTEREST RECEIVED ON DEBENTURES (CUR.)</v>
          </cell>
          <cell r="C151">
            <v>-1634847.77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-1634847.77</v>
          </cell>
          <cell r="K151">
            <v>-1634847.77</v>
          </cell>
          <cell r="Q151">
            <v>-16.3484777</v>
          </cell>
        </row>
        <row r="152">
          <cell r="A152">
            <v>1110804</v>
          </cell>
          <cell r="B152" t="str">
            <v>INTEREST RECEIVED ON DEBENTURES (LONG TERM)</v>
          </cell>
          <cell r="C152">
            <v>-13338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-13338</v>
          </cell>
          <cell r="K152">
            <v>-13338</v>
          </cell>
          <cell r="Q152">
            <v>-0.13338</v>
          </cell>
        </row>
        <row r="153">
          <cell r="A153">
            <v>1110851</v>
          </cell>
          <cell r="B153" t="str">
            <v>INTEREST PAID ON INVEST.PURCHASED</v>
          </cell>
          <cell r="C153">
            <v>2623562.0000000005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2623562.0000000005</v>
          </cell>
          <cell r="K153">
            <v>2623562.0000000005</v>
          </cell>
          <cell r="Q153">
            <v>26.235620000000004</v>
          </cell>
        </row>
        <row r="154">
          <cell r="A154">
            <v>1110901</v>
          </cell>
          <cell r="B154" t="str">
            <v>INTEREST RECVD ON BANK DEPOSITS</v>
          </cell>
          <cell r="C154">
            <v>-13263544.420000002</v>
          </cell>
          <cell r="D154">
            <v>-18436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-13281980.420000002</v>
          </cell>
          <cell r="K154">
            <v>-13281980.420000002</v>
          </cell>
          <cell r="Q154">
            <v>-132.81980420000002</v>
          </cell>
        </row>
        <row r="155">
          <cell r="A155">
            <v>1110905</v>
          </cell>
          <cell r="B155" t="str">
            <v>INTEREST RECVD ON LOANS-SUBS</v>
          </cell>
          <cell r="C155">
            <v>-37839813</v>
          </cell>
          <cell r="D155">
            <v>0</v>
          </cell>
          <cell r="E155">
            <v>-1410742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-39250555</v>
          </cell>
          <cell r="K155">
            <v>-39250555</v>
          </cell>
          <cell r="Q155">
            <v>-392.50555000000003</v>
          </cell>
        </row>
        <row r="156">
          <cell r="A156">
            <v>1110907</v>
          </cell>
          <cell r="B156" t="str">
            <v>INTEREST RECVD ON LOANS-OTHERS</v>
          </cell>
          <cell r="C156">
            <v>-9156.8800000000047</v>
          </cell>
          <cell r="D156">
            <v>-13000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-22156.880000000005</v>
          </cell>
          <cell r="K156">
            <v>-22156.880000000005</v>
          </cell>
          <cell r="Q156">
            <v>-0.22156880000000004</v>
          </cell>
        </row>
        <row r="157">
          <cell r="A157">
            <v>1110908</v>
          </cell>
          <cell r="B157" t="str">
            <v>INTEREST RECVD ON INTER CORP DEP. - SUBS</v>
          </cell>
          <cell r="C157">
            <v>-75335246.790000007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-75335246.790000007</v>
          </cell>
          <cell r="K157">
            <v>-75335246.790000007</v>
          </cell>
          <cell r="Q157">
            <v>-753.35246790000008</v>
          </cell>
        </row>
        <row r="158">
          <cell r="A158">
            <v>1110933</v>
          </cell>
          <cell r="B158" t="str">
            <v>INTEREST RECVD - OTHERS</v>
          </cell>
          <cell r="C158">
            <v>-41799.679999999993</v>
          </cell>
          <cell r="D158">
            <v>-1801800</v>
          </cell>
          <cell r="E158">
            <v>-10075</v>
          </cell>
          <cell r="F158">
            <v>0</v>
          </cell>
          <cell r="G158">
            <v>-9070</v>
          </cell>
          <cell r="H158">
            <v>0</v>
          </cell>
          <cell r="I158">
            <v>0</v>
          </cell>
          <cell r="J158">
            <v>-1862744.68</v>
          </cell>
          <cell r="K158">
            <v>-1862744.68</v>
          </cell>
          <cell r="Q158">
            <v>-18.627446799999998</v>
          </cell>
        </row>
        <row r="159">
          <cell r="A159">
            <v>2020101</v>
          </cell>
          <cell r="B159" t="str">
            <v>OP. STK FILE STEEL  (LOCAL)</v>
          </cell>
          <cell r="C159">
            <v>0</v>
          </cell>
          <cell r="D159">
            <v>0</v>
          </cell>
          <cell r="E159">
            <v>27836164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27836164</v>
          </cell>
          <cell r="K159">
            <v>27836164</v>
          </cell>
          <cell r="Q159">
            <v>278.36164000000002</v>
          </cell>
        </row>
        <row r="160">
          <cell r="A160">
            <v>2020102</v>
          </cell>
          <cell r="B160" t="str">
            <v>OP. STK DRILL STEEL (LOCAL)</v>
          </cell>
          <cell r="C160">
            <v>0</v>
          </cell>
          <cell r="D160">
            <v>0</v>
          </cell>
          <cell r="E160">
            <v>18034530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18034530</v>
          </cell>
          <cell r="K160">
            <v>18034530</v>
          </cell>
          <cell r="Q160">
            <v>180.34530000000001</v>
          </cell>
        </row>
        <row r="161">
          <cell r="A161">
            <v>2020104</v>
          </cell>
          <cell r="B161" t="str">
            <v>OP. STK BILLETS (LOCAL)</v>
          </cell>
          <cell r="C161">
            <v>0</v>
          </cell>
          <cell r="D161">
            <v>0</v>
          </cell>
          <cell r="E161">
            <v>834447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834447</v>
          </cell>
          <cell r="K161">
            <v>834447</v>
          </cell>
          <cell r="Q161">
            <v>8.3444699999999994</v>
          </cell>
        </row>
        <row r="162">
          <cell r="A162">
            <v>2020190</v>
          </cell>
          <cell r="B162" t="str">
            <v>R.MAT - OPG.STOCK LOC - SAP</v>
          </cell>
          <cell r="C162">
            <v>0</v>
          </cell>
          <cell r="D162">
            <v>229109000</v>
          </cell>
          <cell r="E162">
            <v>0</v>
          </cell>
          <cell r="F162">
            <v>9229028.6800000016</v>
          </cell>
          <cell r="G162">
            <v>0</v>
          </cell>
          <cell r="H162">
            <v>0</v>
          </cell>
          <cell r="I162">
            <v>0</v>
          </cell>
          <cell r="J162">
            <v>238338028.68000001</v>
          </cell>
          <cell r="K162">
            <v>238338028.68000001</v>
          </cell>
          <cell r="Q162">
            <v>2383.3802868000002</v>
          </cell>
        </row>
        <row r="163">
          <cell r="A163">
            <v>2020202</v>
          </cell>
          <cell r="B163" t="str">
            <v>OP. STK WOOL TOPS  (IMP)</v>
          </cell>
          <cell r="C163">
            <v>0</v>
          </cell>
          <cell r="D163">
            <v>0</v>
          </cell>
          <cell r="E163">
            <v>1436909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1436909</v>
          </cell>
          <cell r="K163">
            <v>1436909</v>
          </cell>
          <cell r="Q163">
            <v>14.36909</v>
          </cell>
        </row>
        <row r="164">
          <cell r="A164">
            <v>2020301</v>
          </cell>
          <cell r="B164" t="str">
            <v>FILE STEEL PURCHASES (LOCAL)</v>
          </cell>
          <cell r="C164">
            <v>0</v>
          </cell>
          <cell r="D164">
            <v>0</v>
          </cell>
          <cell r="E164">
            <v>51433311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51433311</v>
          </cell>
          <cell r="K164">
            <v>51433311</v>
          </cell>
          <cell r="Q164">
            <v>514.33311000000003</v>
          </cell>
        </row>
        <row r="165">
          <cell r="A165">
            <v>2020302</v>
          </cell>
          <cell r="B165" t="str">
            <v>WOOL  TOPS PURCHASE (LOCAL)</v>
          </cell>
          <cell r="C165">
            <v>0</v>
          </cell>
          <cell r="D165">
            <v>0</v>
          </cell>
          <cell r="E165">
            <v>7989412.0000000009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7989412.0000000009</v>
          </cell>
          <cell r="K165">
            <v>7989412.0000000009</v>
          </cell>
          <cell r="Q165">
            <v>79.894120000000015</v>
          </cell>
        </row>
        <row r="166">
          <cell r="A166">
            <v>2020303</v>
          </cell>
          <cell r="B166" t="str">
            <v>STAPLE FIBRE /TOW PURCHASE  (LOCAL)</v>
          </cell>
          <cell r="C166">
            <v>0</v>
          </cell>
          <cell r="D166">
            <v>-161120.46000000002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-161120.46000000002</v>
          </cell>
          <cell r="K166">
            <v>-161120.46000000002</v>
          </cell>
          <cell r="Q166">
            <v>-1.6112046000000002</v>
          </cell>
        </row>
        <row r="167">
          <cell r="A167">
            <v>2020304</v>
          </cell>
          <cell r="B167" t="str">
            <v>STAPLE FIBRE TOPS PURCHASE (LOCAL)</v>
          </cell>
          <cell r="C167">
            <v>0</v>
          </cell>
          <cell r="D167">
            <v>0</v>
          </cell>
          <cell r="E167">
            <v>112213634.32000001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112213634.32000001</v>
          </cell>
          <cell r="K167">
            <v>112213634.32000001</v>
          </cell>
          <cell r="Q167">
            <v>1122.1363432000001</v>
          </cell>
        </row>
        <row r="168">
          <cell r="A168">
            <v>2020307</v>
          </cell>
          <cell r="B168" t="str">
            <v>RAGS &amp; WASTE  PURCHASE  (LOCAL)</v>
          </cell>
          <cell r="C168">
            <v>0</v>
          </cell>
          <cell r="D168">
            <v>0</v>
          </cell>
          <cell r="E168">
            <v>142204814.66000003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142204814.66000003</v>
          </cell>
          <cell r="K168">
            <v>142204814.66000003</v>
          </cell>
          <cell r="Q168">
            <v>1422.0481466000003</v>
          </cell>
        </row>
        <row r="169">
          <cell r="A169">
            <v>2020320</v>
          </cell>
          <cell r="B169" t="str">
            <v>OTHER  RM PURCHASE  (LOCAL)</v>
          </cell>
          <cell r="C169">
            <v>0</v>
          </cell>
          <cell r="D169">
            <v>88770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88770</v>
          </cell>
          <cell r="K169">
            <v>88770</v>
          </cell>
          <cell r="Q169">
            <v>0.88770000000000004</v>
          </cell>
        </row>
        <row r="170">
          <cell r="A170">
            <v>2020391</v>
          </cell>
          <cell r="B170" t="str">
            <v>RAW MATERIAL CONSUMPTION (LOC)- SAP</v>
          </cell>
          <cell r="C170">
            <v>0</v>
          </cell>
          <cell r="D170">
            <v>1679443312.3099999</v>
          </cell>
          <cell r="E170">
            <v>0</v>
          </cell>
          <cell r="F170">
            <v>16074863.09</v>
          </cell>
          <cell r="G170">
            <v>0</v>
          </cell>
          <cell r="H170">
            <v>0</v>
          </cell>
          <cell r="I170">
            <v>0</v>
          </cell>
          <cell r="J170">
            <v>1695518175.3999999</v>
          </cell>
          <cell r="K170">
            <v>1695518175.3999999</v>
          </cell>
          <cell r="Q170">
            <v>16955.181753999997</v>
          </cell>
        </row>
        <row r="171">
          <cell r="A171">
            <v>2020402</v>
          </cell>
          <cell r="B171" t="str">
            <v>WOOL TOPS PURCHASE (IMP)</v>
          </cell>
          <cell r="C171">
            <v>0</v>
          </cell>
          <cell r="D171">
            <v>0</v>
          </cell>
          <cell r="E171">
            <v>55846859.000000007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55846859.000000007</v>
          </cell>
          <cell r="K171">
            <v>55846859.000000007</v>
          </cell>
          <cell r="Q171">
            <v>558.46859000000006</v>
          </cell>
        </row>
        <row r="172">
          <cell r="A172">
            <v>2020491</v>
          </cell>
          <cell r="B172" t="str">
            <v>RAW MATERIAL CONSUMPTION (IMP) - SAP</v>
          </cell>
          <cell r="C172">
            <v>0</v>
          </cell>
          <cell r="D172">
            <v>1116559345.4300001</v>
          </cell>
          <cell r="E172">
            <v>0</v>
          </cell>
          <cell r="F172">
            <v>5616440.330000001</v>
          </cell>
          <cell r="G172">
            <v>0</v>
          </cell>
          <cell r="H172">
            <v>0</v>
          </cell>
          <cell r="I172">
            <v>0</v>
          </cell>
          <cell r="J172">
            <v>1122175785.76</v>
          </cell>
          <cell r="K172">
            <v>1122175785.76</v>
          </cell>
          <cell r="Q172">
            <v>11221.7578576</v>
          </cell>
        </row>
        <row r="173">
          <cell r="A173">
            <v>2020501</v>
          </cell>
          <cell r="B173" t="str">
            <v>TRANS. FROM THANE - FILE STEEL (RM)</v>
          </cell>
          <cell r="C173">
            <v>0</v>
          </cell>
          <cell r="D173">
            <v>0</v>
          </cell>
          <cell r="E173">
            <v>-145716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-145716</v>
          </cell>
          <cell r="K173">
            <v>-145716</v>
          </cell>
          <cell r="Q173">
            <v>-1.45716</v>
          </cell>
        </row>
        <row r="174">
          <cell r="A174">
            <v>2020521</v>
          </cell>
          <cell r="B174" t="str">
            <v>TRANS. FROM RATNAGIRI - FILE STEEL (RM)</v>
          </cell>
          <cell r="C174">
            <v>0</v>
          </cell>
          <cell r="D174">
            <v>0</v>
          </cell>
          <cell r="E174">
            <v>38718848.780000001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38718848.780000001</v>
          </cell>
          <cell r="K174">
            <v>38718848.780000001</v>
          </cell>
          <cell r="Q174">
            <v>387.18848780000002</v>
          </cell>
        </row>
        <row r="175">
          <cell r="A175">
            <v>2020526</v>
          </cell>
          <cell r="B175" t="str">
            <v>TRANS.FROM JALGAON(WSTD)-YARN</v>
          </cell>
          <cell r="C175">
            <v>0</v>
          </cell>
          <cell r="D175">
            <v>0</v>
          </cell>
          <cell r="E175">
            <v>2017508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2017508</v>
          </cell>
          <cell r="K175">
            <v>2017508</v>
          </cell>
          <cell r="Q175">
            <v>20.175080000000001</v>
          </cell>
        </row>
        <row r="176">
          <cell r="A176">
            <v>2020531</v>
          </cell>
          <cell r="B176" t="str">
            <v>TRANS.FROM CHIPLUN - FILE STEEL (RM)</v>
          </cell>
          <cell r="C176">
            <v>0</v>
          </cell>
          <cell r="D176">
            <v>0</v>
          </cell>
          <cell r="E176">
            <v>1761457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1761457</v>
          </cell>
          <cell r="K176">
            <v>1761457</v>
          </cell>
          <cell r="Q176">
            <v>17.614570000000001</v>
          </cell>
        </row>
        <row r="177">
          <cell r="A177">
            <v>2020536</v>
          </cell>
          <cell r="B177" t="str">
            <v>TRANS.TO THANE-YARN</v>
          </cell>
          <cell r="C177">
            <v>0</v>
          </cell>
          <cell r="D177">
            <v>0</v>
          </cell>
          <cell r="E177">
            <v>4601242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4601242</v>
          </cell>
          <cell r="K177">
            <v>4601242</v>
          </cell>
          <cell r="Q177">
            <v>46.012419999999999</v>
          </cell>
        </row>
        <row r="178">
          <cell r="A178">
            <v>2020546</v>
          </cell>
          <cell r="B178" t="str">
            <v>TRANS.TO C'WARA-YARN</v>
          </cell>
          <cell r="C178">
            <v>0</v>
          </cell>
          <cell r="D178">
            <v>0</v>
          </cell>
          <cell r="E178">
            <v>63112427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63112427</v>
          </cell>
          <cell r="K178">
            <v>63112427</v>
          </cell>
          <cell r="Q178">
            <v>631.12427000000002</v>
          </cell>
        </row>
        <row r="179">
          <cell r="A179">
            <v>2020547</v>
          </cell>
          <cell r="B179" t="str">
            <v>TRANS.TO C'WARA-GREY FABRIC</v>
          </cell>
          <cell r="C179">
            <v>0</v>
          </cell>
          <cell r="D179">
            <v>0</v>
          </cell>
          <cell r="E179">
            <v>84258193.569999993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84258193.569999993</v>
          </cell>
          <cell r="K179">
            <v>84258193.569999993</v>
          </cell>
          <cell r="Q179">
            <v>842.58193569999992</v>
          </cell>
        </row>
        <row r="180">
          <cell r="A180">
            <v>2020549</v>
          </cell>
          <cell r="B180" t="str">
            <v>TRANS.TO C'WARA-FSD.GOODS</v>
          </cell>
          <cell r="C180">
            <v>0</v>
          </cell>
          <cell r="D180">
            <v>0</v>
          </cell>
          <cell r="E180">
            <v>4639609.33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4639609.33</v>
          </cell>
          <cell r="K180">
            <v>4639609.33</v>
          </cell>
          <cell r="Q180">
            <v>46.396093300000004</v>
          </cell>
        </row>
        <row r="181">
          <cell r="A181">
            <v>2020571</v>
          </cell>
          <cell r="B181" t="str">
            <v>TRF TO RATNAGIRI - FILE STEEL (RM)</v>
          </cell>
          <cell r="C181">
            <v>0</v>
          </cell>
          <cell r="D181">
            <v>0</v>
          </cell>
          <cell r="E181">
            <v>-837710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-837710</v>
          </cell>
          <cell r="K181">
            <v>-837710</v>
          </cell>
          <cell r="Q181">
            <v>-8.3771000000000004</v>
          </cell>
        </row>
        <row r="182">
          <cell r="A182">
            <v>2020576</v>
          </cell>
          <cell r="B182" t="str">
            <v>TRANS TO.JALGAON(WLN)-YARN</v>
          </cell>
          <cell r="C182">
            <v>0</v>
          </cell>
          <cell r="D182">
            <v>0</v>
          </cell>
          <cell r="E182">
            <v>-17010421.420000002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-17010421.420000002</v>
          </cell>
          <cell r="K182">
            <v>-17010421.420000002</v>
          </cell>
          <cell r="Q182">
            <v>-170.10421420000003</v>
          </cell>
        </row>
        <row r="183">
          <cell r="A183">
            <v>2020577</v>
          </cell>
          <cell r="B183" t="str">
            <v>TRANS TO.JALGAON(WLN)-GREY FABRIC</v>
          </cell>
          <cell r="C183">
            <v>0</v>
          </cell>
          <cell r="D183">
            <v>0</v>
          </cell>
          <cell r="E183">
            <v>-49556292.680000007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-49556292.680000007</v>
          </cell>
          <cell r="K183">
            <v>-49556292.680000007</v>
          </cell>
          <cell r="Q183">
            <v>-495.56292680000007</v>
          </cell>
        </row>
        <row r="184">
          <cell r="A184">
            <v>2020581</v>
          </cell>
          <cell r="B184" t="str">
            <v>TRF TO CHIPLUN - FILE STEEL (RM)</v>
          </cell>
          <cell r="C184">
            <v>0</v>
          </cell>
          <cell r="D184">
            <v>0</v>
          </cell>
          <cell r="E184">
            <v>-31705865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-31705865</v>
          </cell>
          <cell r="K184">
            <v>-31705865</v>
          </cell>
          <cell r="Q184">
            <v>-317.05865</v>
          </cell>
        </row>
        <row r="185">
          <cell r="A185">
            <v>2020586</v>
          </cell>
          <cell r="B185" t="str">
            <v>TRANS.FROM VAPI - YARN</v>
          </cell>
          <cell r="C185">
            <v>0</v>
          </cell>
          <cell r="D185">
            <v>0</v>
          </cell>
          <cell r="E185">
            <v>-17230350.91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-17230350.91</v>
          </cell>
          <cell r="K185">
            <v>-17230350.91</v>
          </cell>
          <cell r="Q185">
            <v>-172.30350910000001</v>
          </cell>
        </row>
        <row r="186">
          <cell r="A186">
            <v>2020587</v>
          </cell>
          <cell r="B186" t="str">
            <v>TRANS.FROM VAPI - GREY FABRIC</v>
          </cell>
          <cell r="C186">
            <v>0</v>
          </cell>
          <cell r="D186">
            <v>0</v>
          </cell>
          <cell r="E186">
            <v>-23354462.000000004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-23354462.000000004</v>
          </cell>
          <cell r="K186">
            <v>-23354462.000000004</v>
          </cell>
          <cell r="Q186">
            <v>-233.54462000000004</v>
          </cell>
        </row>
        <row r="187">
          <cell r="A187">
            <v>2020595</v>
          </cell>
          <cell r="B187" t="str">
            <v>TRANS TO VAPI -TOPS</v>
          </cell>
          <cell r="C187">
            <v>0</v>
          </cell>
          <cell r="D187">
            <v>0</v>
          </cell>
          <cell r="E187">
            <v>-11347438.890000001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-11347438.890000001</v>
          </cell>
          <cell r="K187">
            <v>-11347438.890000001</v>
          </cell>
          <cell r="Q187">
            <v>-113.47438890000001</v>
          </cell>
        </row>
        <row r="188">
          <cell r="A188">
            <v>2020596</v>
          </cell>
          <cell r="B188" t="str">
            <v>TRANS.TO VAPI - YARN</v>
          </cell>
          <cell r="C188">
            <v>0</v>
          </cell>
          <cell r="D188">
            <v>0</v>
          </cell>
          <cell r="E188">
            <v>-699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-699</v>
          </cell>
          <cell r="K188">
            <v>-699</v>
          </cell>
          <cell r="Q188">
            <v>-6.9899999999999997E-3</v>
          </cell>
        </row>
        <row r="189">
          <cell r="A189">
            <v>2020598</v>
          </cell>
          <cell r="B189" t="str">
            <v>TRANS. TO VAPI-S.F.FABRIC</v>
          </cell>
          <cell r="C189">
            <v>0</v>
          </cell>
          <cell r="D189">
            <v>0</v>
          </cell>
          <cell r="E189">
            <v>-6942495.7800000003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-6942495.7800000003</v>
          </cell>
          <cell r="K189">
            <v>-6942495.7800000003</v>
          </cell>
          <cell r="Q189">
            <v>-69.424957800000001</v>
          </cell>
        </row>
        <row r="190">
          <cell r="A190">
            <v>2020599</v>
          </cell>
          <cell r="B190" t="str">
            <v>TRANS. TO VAPI-FSD.GOODS</v>
          </cell>
          <cell r="C190">
            <v>0</v>
          </cell>
          <cell r="D190">
            <v>0</v>
          </cell>
          <cell r="E190">
            <v>-40977834.000000007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-40977834.000000007</v>
          </cell>
          <cell r="K190">
            <v>-40977834.000000007</v>
          </cell>
          <cell r="Q190">
            <v>-409.77834000000007</v>
          </cell>
        </row>
        <row r="191">
          <cell r="A191">
            <v>2021101</v>
          </cell>
          <cell r="B191" t="str">
            <v>CARRIAGE INWARD - RAW MATERIALS</v>
          </cell>
          <cell r="C191">
            <v>0</v>
          </cell>
          <cell r="D191">
            <v>187202.06</v>
          </cell>
          <cell r="E191">
            <v>8348292.2699999996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8535494.3300000001</v>
          </cell>
          <cell r="K191">
            <v>8535494.3300000001</v>
          </cell>
          <cell r="Q191">
            <v>85.354943300000002</v>
          </cell>
        </row>
        <row r="192">
          <cell r="A192">
            <v>2021102</v>
          </cell>
          <cell r="B192" t="str">
            <v>OCTROI / ENTRY TAX - RAW MATERIALS</v>
          </cell>
          <cell r="C192">
            <v>0</v>
          </cell>
          <cell r="D192">
            <v>10035256</v>
          </cell>
          <cell r="E192">
            <v>1790669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11825925</v>
          </cell>
          <cell r="K192">
            <v>11825925</v>
          </cell>
          <cell r="Q192">
            <v>118.25924999999999</v>
          </cell>
        </row>
        <row r="193">
          <cell r="A193">
            <v>2021201</v>
          </cell>
          <cell r="B193" t="str">
            <v>PROCESSING OF FILE STEEL</v>
          </cell>
          <cell r="C193">
            <v>0</v>
          </cell>
          <cell r="D193">
            <v>545910</v>
          </cell>
          <cell r="E193">
            <v>11649285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12195195</v>
          </cell>
          <cell r="K193">
            <v>12195195</v>
          </cell>
          <cell r="Q193">
            <v>121.95195</v>
          </cell>
        </row>
        <row r="194">
          <cell r="A194">
            <v>2021202</v>
          </cell>
          <cell r="B194" t="str">
            <v>PROCESSING OF DRILL STEEL</v>
          </cell>
          <cell r="C194">
            <v>0</v>
          </cell>
          <cell r="D194">
            <v>0</v>
          </cell>
          <cell r="E194">
            <v>203195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203195</v>
          </cell>
          <cell r="K194">
            <v>203195</v>
          </cell>
          <cell r="Q194">
            <v>2.0319500000000001</v>
          </cell>
        </row>
        <row r="195">
          <cell r="A195">
            <v>2021204</v>
          </cell>
          <cell r="B195" t="str">
            <v>PROCESSING OF  BILLETS</v>
          </cell>
          <cell r="C195">
            <v>0</v>
          </cell>
          <cell r="D195">
            <v>0</v>
          </cell>
          <cell r="E195">
            <v>1151885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1151885</v>
          </cell>
          <cell r="K195">
            <v>1151885</v>
          </cell>
          <cell r="Q195">
            <v>11.51885</v>
          </cell>
        </row>
        <row r="196">
          <cell r="A196">
            <v>2020389</v>
          </cell>
          <cell r="B196" t="str">
            <v>SALE OF RAW MATERIAL  (LOCAL)</v>
          </cell>
          <cell r="C196">
            <v>0</v>
          </cell>
          <cell r="D196">
            <v>-7037342.8000000007</v>
          </cell>
          <cell r="E196">
            <v>-51642966.74000001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-58680309.540000007</v>
          </cell>
          <cell r="K196">
            <v>-58680309.540000007</v>
          </cell>
          <cell r="Q196">
            <v>-586.80309540000007</v>
          </cell>
        </row>
        <row r="197">
          <cell r="A197">
            <v>2020601</v>
          </cell>
          <cell r="B197" t="str">
            <v>CL. STK FILE STEEL  (LOCAL)</v>
          </cell>
          <cell r="C197">
            <v>0</v>
          </cell>
          <cell r="D197">
            <v>0</v>
          </cell>
          <cell r="E197">
            <v>-47700991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-47700991</v>
          </cell>
          <cell r="K197">
            <v>-47700991</v>
          </cell>
          <cell r="Q197">
            <v>-477.00990999999999</v>
          </cell>
        </row>
        <row r="198">
          <cell r="A198">
            <v>2020602</v>
          </cell>
          <cell r="B198" t="str">
            <v>CL. STK  WOOL  TOPS  (LOCAL)</v>
          </cell>
          <cell r="C198">
            <v>0</v>
          </cell>
          <cell r="D198">
            <v>0</v>
          </cell>
          <cell r="E198">
            <v>-20392043.000000004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-20392043.000000004</v>
          </cell>
          <cell r="K198">
            <v>-20392043.000000004</v>
          </cell>
          <cell r="Q198">
            <v>-203.92043000000004</v>
          </cell>
        </row>
        <row r="199">
          <cell r="A199">
            <v>2020604</v>
          </cell>
          <cell r="B199" t="str">
            <v>CL. STK STAPLE FIBRE TOPS (LOCAL)</v>
          </cell>
          <cell r="C199">
            <v>0</v>
          </cell>
          <cell r="D199">
            <v>0</v>
          </cell>
          <cell r="E199">
            <v>-2927336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-2927336</v>
          </cell>
          <cell r="K199">
            <v>-2927336</v>
          </cell>
          <cell r="Q199">
            <v>-29.27336</v>
          </cell>
        </row>
        <row r="200">
          <cell r="A200">
            <v>2020690</v>
          </cell>
          <cell r="B200" t="str">
            <v>R.MAT - CLG.STOCK LOC - SAP</v>
          </cell>
          <cell r="C200">
            <v>0</v>
          </cell>
          <cell r="D200">
            <v>-278951000</v>
          </cell>
          <cell r="E200">
            <v>0</v>
          </cell>
          <cell r="F200">
            <v>-15821466.120000001</v>
          </cell>
          <cell r="G200">
            <v>0</v>
          </cell>
          <cell r="H200">
            <v>0</v>
          </cell>
          <cell r="I200">
            <v>0</v>
          </cell>
          <cell r="J200">
            <v>-294772466.12</v>
          </cell>
          <cell r="K200">
            <v>-294772466.12</v>
          </cell>
          <cell r="Q200">
            <v>-2947.7246611999999</v>
          </cell>
        </row>
        <row r="201">
          <cell r="A201">
            <v>2020702</v>
          </cell>
          <cell r="B201" t="str">
            <v>CL. STK WOOL TOPS  (IMP)</v>
          </cell>
          <cell r="C201">
            <v>0</v>
          </cell>
          <cell r="D201">
            <v>0</v>
          </cell>
          <cell r="E201">
            <v>-1453031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-1453031</v>
          </cell>
          <cell r="K201">
            <v>-1453031</v>
          </cell>
          <cell r="Q201">
            <v>-14.53031</v>
          </cell>
        </row>
        <row r="202">
          <cell r="A202">
            <v>2010101</v>
          </cell>
          <cell r="B202" t="str">
            <v>MERCH--STEEL  OPG  STK</v>
          </cell>
          <cell r="C202">
            <v>0</v>
          </cell>
          <cell r="D202">
            <v>5932157.3600000003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5932157.3600000003</v>
          </cell>
          <cell r="K202">
            <v>5932157.3600000003</v>
          </cell>
          <cell r="Q202">
            <v>59.321573600000001</v>
          </cell>
        </row>
        <row r="203">
          <cell r="A203">
            <v>2010102</v>
          </cell>
          <cell r="B203" t="str">
            <v>MERCH-MACHINERY/EQUIPM. OPG  STK</v>
          </cell>
          <cell r="C203">
            <v>0</v>
          </cell>
          <cell r="D203">
            <v>1395510.32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1395510.32</v>
          </cell>
          <cell r="K203">
            <v>1395510.32</v>
          </cell>
          <cell r="Q203">
            <v>13.9551032</v>
          </cell>
        </row>
        <row r="204">
          <cell r="A204">
            <v>2010103</v>
          </cell>
          <cell r="B204" t="str">
            <v>MERCH-STORES &amp; SPARES  OPG STK</v>
          </cell>
          <cell r="C204">
            <v>0</v>
          </cell>
          <cell r="D204">
            <v>14778080.65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14778080.65</v>
          </cell>
          <cell r="K204">
            <v>14778080.65</v>
          </cell>
          <cell r="Q204">
            <v>147.78080650000001</v>
          </cell>
        </row>
        <row r="205">
          <cell r="A205">
            <v>2010104</v>
          </cell>
          <cell r="B205" t="str">
            <v>MERCH-TOOL KIT  OPG  STK</v>
          </cell>
          <cell r="C205">
            <v>0</v>
          </cell>
          <cell r="D205">
            <v>28551802.829999998</v>
          </cell>
          <cell r="E205">
            <v>12591506.000000002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41143308.829999998</v>
          </cell>
          <cell r="K205">
            <v>41143308.829999998</v>
          </cell>
          <cell r="Q205">
            <v>411.43308830000001</v>
          </cell>
        </row>
        <row r="206">
          <cell r="A206">
            <v>2010105</v>
          </cell>
          <cell r="B206" t="str">
            <v>MERCH-DRILL  OPG  STK</v>
          </cell>
          <cell r="C206">
            <v>0</v>
          </cell>
          <cell r="D206">
            <v>49796264.729999997</v>
          </cell>
          <cell r="E206">
            <v>1888980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51685244.729999997</v>
          </cell>
          <cell r="K206">
            <v>51685244.729999997</v>
          </cell>
          <cell r="Q206">
            <v>516.85244729999999</v>
          </cell>
        </row>
        <row r="207">
          <cell r="A207">
            <v>2010106</v>
          </cell>
          <cell r="B207" t="str">
            <v>MERCH-DIES  OPG  STK</v>
          </cell>
          <cell r="C207">
            <v>0</v>
          </cell>
          <cell r="D207">
            <v>37968649.410000004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37968649.410000004</v>
          </cell>
          <cell r="K207">
            <v>37968649.410000004</v>
          </cell>
          <cell r="Q207">
            <v>379.68649410000006</v>
          </cell>
        </row>
        <row r="208">
          <cell r="A208">
            <v>2010108</v>
          </cell>
          <cell r="B208" t="str">
            <v>MERCH-AGRI. IMPLEM'TS  OPG  STK</v>
          </cell>
          <cell r="C208">
            <v>0</v>
          </cell>
          <cell r="D208">
            <v>30341269.140000001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30341269.140000001</v>
          </cell>
          <cell r="K208">
            <v>30341269.140000001</v>
          </cell>
          <cell r="Q208">
            <v>303.41269140000003</v>
          </cell>
        </row>
        <row r="209">
          <cell r="A209">
            <v>2010109</v>
          </cell>
          <cell r="B209" t="str">
            <v>MERCH-SCREW DRIVER  OPG  STK</v>
          </cell>
          <cell r="C209">
            <v>0</v>
          </cell>
          <cell r="D209">
            <v>4058291.2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4058291.2</v>
          </cell>
          <cell r="K209">
            <v>4058291.2</v>
          </cell>
          <cell r="Q209">
            <v>40.582912</v>
          </cell>
        </row>
        <row r="210">
          <cell r="A210">
            <v>2010110</v>
          </cell>
          <cell r="B210" t="str">
            <v>MERCH-WOOLLEN KNITWEAR  OPG  STK</v>
          </cell>
          <cell r="C210">
            <v>0</v>
          </cell>
          <cell r="D210">
            <v>2347954.11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2347954.11</v>
          </cell>
          <cell r="K210">
            <v>2347954.11</v>
          </cell>
          <cell r="Q210">
            <v>23.479541099999999</v>
          </cell>
        </row>
        <row r="211">
          <cell r="A211">
            <v>2010111</v>
          </cell>
          <cell r="B211" t="str">
            <v>MERCH-HANDKERCHIEF OPG  STK</v>
          </cell>
          <cell r="C211">
            <v>0</v>
          </cell>
          <cell r="D211">
            <v>155327.94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155327.94</v>
          </cell>
          <cell r="K211">
            <v>155327.94</v>
          </cell>
          <cell r="Q211">
            <v>1.5532794000000001</v>
          </cell>
        </row>
        <row r="212">
          <cell r="A212">
            <v>2010112</v>
          </cell>
          <cell r="B212" t="str">
            <v>MERCH-VESTS ,BRIEFS &amp; UNGRMTS  OPG  STK</v>
          </cell>
          <cell r="C212">
            <v>0</v>
          </cell>
          <cell r="D212">
            <v>7756.5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7756.5</v>
          </cell>
          <cell r="K212">
            <v>7756.5</v>
          </cell>
          <cell r="Q212">
            <v>7.7564999999999995E-2</v>
          </cell>
        </row>
        <row r="213">
          <cell r="A213">
            <v>2010113</v>
          </cell>
          <cell r="B213" t="str">
            <v>MERCH-SOCKS  OPG STK</v>
          </cell>
          <cell r="C213">
            <v>0</v>
          </cell>
          <cell r="D213">
            <v>491657.67000000004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491657.67000000004</v>
          </cell>
          <cell r="K213">
            <v>491657.67000000004</v>
          </cell>
          <cell r="Q213">
            <v>4.9165767000000002</v>
          </cell>
        </row>
        <row r="214">
          <cell r="A214">
            <v>2010119</v>
          </cell>
          <cell r="B214" t="str">
            <v>MERCH-DENIM TOPWEAR  OPG  STK</v>
          </cell>
          <cell r="C214">
            <v>0</v>
          </cell>
          <cell r="D214">
            <v>330807.21000000002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330807.21000000002</v>
          </cell>
          <cell r="K214">
            <v>330807.21000000002</v>
          </cell>
          <cell r="Q214">
            <v>3.3080721000000004</v>
          </cell>
        </row>
        <row r="215">
          <cell r="A215">
            <v>2010120</v>
          </cell>
          <cell r="B215" t="str">
            <v>MERCH-OUTERWEAR  OPG  STK</v>
          </cell>
          <cell r="C215">
            <v>0</v>
          </cell>
          <cell r="D215">
            <v>883801.54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883801.54</v>
          </cell>
          <cell r="K215">
            <v>883801.54</v>
          </cell>
          <cell r="Q215">
            <v>8.8380153999999997</v>
          </cell>
        </row>
        <row r="216">
          <cell r="A216">
            <v>2010121</v>
          </cell>
          <cell r="B216" t="str">
            <v>MERCH-LADIES GARMENTS OPG STK</v>
          </cell>
          <cell r="C216">
            <v>0</v>
          </cell>
          <cell r="D216">
            <v>691847.5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691847.5</v>
          </cell>
          <cell r="K216">
            <v>691847.5</v>
          </cell>
          <cell r="Q216">
            <v>6.9184749999999999</v>
          </cell>
        </row>
        <row r="217">
          <cell r="A217">
            <v>2010122</v>
          </cell>
          <cell r="B217" t="str">
            <v>MERCH-SHAWLS OPG  STK</v>
          </cell>
          <cell r="C217">
            <v>0</v>
          </cell>
          <cell r="D217">
            <v>492126.54000000004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492126.54000000004</v>
          </cell>
          <cell r="K217">
            <v>492126.54000000004</v>
          </cell>
          <cell r="Q217">
            <v>4.9212654000000002</v>
          </cell>
        </row>
        <row r="218">
          <cell r="A218">
            <v>2010123</v>
          </cell>
          <cell r="B218" t="str">
            <v>MERCH-FABRIC  OPG  STK</v>
          </cell>
          <cell r="C218">
            <v>0</v>
          </cell>
          <cell r="D218">
            <v>666596.29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666596.29</v>
          </cell>
          <cell r="K218">
            <v>666596.29</v>
          </cell>
          <cell r="Q218">
            <v>6.6659629000000002</v>
          </cell>
        </row>
        <row r="219">
          <cell r="A219">
            <v>2010124</v>
          </cell>
          <cell r="B219" t="str">
            <v>MERCH-CAPS  OPG STK</v>
          </cell>
          <cell r="C219">
            <v>0</v>
          </cell>
          <cell r="D219">
            <v>8399.11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8399.11</v>
          </cell>
          <cell r="K219">
            <v>8399.11</v>
          </cell>
          <cell r="Q219">
            <v>8.3991099999999999E-2</v>
          </cell>
        </row>
        <row r="220">
          <cell r="A220">
            <v>2010126</v>
          </cell>
          <cell r="B220" t="str">
            <v>MERCH - GYM WEAR OPG STK</v>
          </cell>
          <cell r="C220">
            <v>0</v>
          </cell>
          <cell r="D220">
            <v>1130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1130</v>
          </cell>
          <cell r="K220">
            <v>1130</v>
          </cell>
          <cell r="Q220">
            <v>1.1299999999999999E-2</v>
          </cell>
        </row>
        <row r="221">
          <cell r="A221">
            <v>2010127</v>
          </cell>
          <cell r="B221" t="e">
            <v>#N/A</v>
          </cell>
          <cell r="C221">
            <v>0</v>
          </cell>
          <cell r="D221">
            <v>763.56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763.56</v>
          </cell>
          <cell r="K221">
            <v>763.56</v>
          </cell>
          <cell r="Q221">
            <v>7.6355999999999993E-3</v>
          </cell>
        </row>
        <row r="222">
          <cell r="A222">
            <v>2010128</v>
          </cell>
          <cell r="B222" t="e">
            <v>#N/A</v>
          </cell>
          <cell r="C222">
            <v>0</v>
          </cell>
          <cell r="D222">
            <v>1646923.35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1646923.35</v>
          </cell>
          <cell r="K222">
            <v>1646923.35</v>
          </cell>
          <cell r="Q222">
            <v>16.469233500000001</v>
          </cell>
        </row>
        <row r="223">
          <cell r="A223">
            <v>2010131</v>
          </cell>
          <cell r="B223" t="str">
            <v>MERCH-LEATHER BELTS  OPG STK</v>
          </cell>
          <cell r="C223">
            <v>0</v>
          </cell>
          <cell r="D223">
            <v>1849982.53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1849982.53</v>
          </cell>
          <cell r="K223">
            <v>1849982.53</v>
          </cell>
          <cell r="Q223">
            <v>18.499825300000001</v>
          </cell>
        </row>
        <row r="224">
          <cell r="A224">
            <v>2010133</v>
          </cell>
          <cell r="B224" t="str">
            <v>MERCH-SHOES  OPG STK</v>
          </cell>
          <cell r="C224">
            <v>0</v>
          </cell>
          <cell r="D224">
            <v>52728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52728</v>
          </cell>
          <cell r="K224">
            <v>52728</v>
          </cell>
          <cell r="Q224">
            <v>0.52727999999999997</v>
          </cell>
        </row>
        <row r="225">
          <cell r="A225">
            <v>2010134</v>
          </cell>
          <cell r="B225" t="str">
            <v>MERCH-OTHER LEATHER ARTICLES  OPG STK</v>
          </cell>
          <cell r="C225">
            <v>0</v>
          </cell>
          <cell r="D225">
            <v>157260.84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157260.84</v>
          </cell>
          <cell r="K225">
            <v>157260.84</v>
          </cell>
          <cell r="Q225">
            <v>1.5726084</v>
          </cell>
        </row>
        <row r="226">
          <cell r="A226">
            <v>2010138</v>
          </cell>
          <cell r="B226" t="str">
            <v>MERCH - BLOOSE OPG.STK.</v>
          </cell>
          <cell r="C226">
            <v>0</v>
          </cell>
          <cell r="D226">
            <v>76714.2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76714.2</v>
          </cell>
          <cell r="K226">
            <v>76714.2</v>
          </cell>
          <cell r="Q226">
            <v>0.76714199999999999</v>
          </cell>
        </row>
        <row r="227">
          <cell r="A227">
            <v>2010139</v>
          </cell>
          <cell r="B227" t="str">
            <v>MERCH - BLANLETS OPG.STK.</v>
          </cell>
          <cell r="C227">
            <v>0</v>
          </cell>
          <cell r="D227">
            <v>129190.62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129190.62</v>
          </cell>
          <cell r="K227">
            <v>129190.62</v>
          </cell>
          <cell r="Q227">
            <v>1.2919061999999999</v>
          </cell>
        </row>
        <row r="228">
          <cell r="A228">
            <v>2010141</v>
          </cell>
          <cell r="B228" t="str">
            <v>MERCH-MENS ACCESS OPG STK</v>
          </cell>
          <cell r="C228">
            <v>0</v>
          </cell>
          <cell r="D228">
            <v>865078.5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865078.5</v>
          </cell>
          <cell r="K228">
            <v>865078.5</v>
          </cell>
          <cell r="Q228">
            <v>8.6507850000000008</v>
          </cell>
        </row>
        <row r="229">
          <cell r="A229">
            <v>2010142</v>
          </cell>
          <cell r="B229" t="str">
            <v>MERCH-CUFF LINK  OPG STK</v>
          </cell>
          <cell r="C229">
            <v>0</v>
          </cell>
          <cell r="D229">
            <v>793613.79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793613.79</v>
          </cell>
          <cell r="K229">
            <v>793613.79</v>
          </cell>
          <cell r="Q229">
            <v>7.9361379000000003</v>
          </cell>
        </row>
        <row r="230">
          <cell r="A230">
            <v>2010144</v>
          </cell>
          <cell r="B230" t="e">
            <v>#N/A</v>
          </cell>
          <cell r="C230">
            <v>0</v>
          </cell>
          <cell r="D230">
            <v>6035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6035</v>
          </cell>
          <cell r="K230">
            <v>6035</v>
          </cell>
          <cell r="Q230">
            <v>6.0350000000000001E-2</v>
          </cell>
        </row>
        <row r="231">
          <cell r="A231">
            <v>2010145</v>
          </cell>
          <cell r="B231" t="e">
            <v>#N/A</v>
          </cell>
          <cell r="C231">
            <v>0</v>
          </cell>
          <cell r="D231">
            <v>7002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7002</v>
          </cell>
          <cell r="K231">
            <v>7002</v>
          </cell>
          <cell r="Q231">
            <v>7.0019999999999999E-2</v>
          </cell>
        </row>
        <row r="232">
          <cell r="A232">
            <v>2010147</v>
          </cell>
          <cell r="B232" t="e">
            <v>#N/A</v>
          </cell>
          <cell r="C232">
            <v>0</v>
          </cell>
          <cell r="D232">
            <v>2143.09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2143.09</v>
          </cell>
          <cell r="K232">
            <v>2143.09</v>
          </cell>
          <cell r="Q232">
            <v>2.1430900000000003E-2</v>
          </cell>
        </row>
        <row r="233">
          <cell r="A233">
            <v>2010183</v>
          </cell>
          <cell r="B233" t="e">
            <v>#N/A</v>
          </cell>
          <cell r="C233">
            <v>0</v>
          </cell>
          <cell r="D233">
            <v>6851.94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6851.94</v>
          </cell>
          <cell r="K233">
            <v>6851.94</v>
          </cell>
          <cell r="Q233">
            <v>6.8519399999999994E-2</v>
          </cell>
        </row>
        <row r="234">
          <cell r="A234">
            <v>2010189</v>
          </cell>
          <cell r="B234" t="str">
            <v>MERCH-OTHERS  OPG STK</v>
          </cell>
          <cell r="C234">
            <v>500000</v>
          </cell>
          <cell r="D234">
            <v>2355736.1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55147293.440000005</v>
          </cell>
          <cell r="J234">
            <v>58003029.540000007</v>
          </cell>
          <cell r="K234">
            <v>58003029.540000007</v>
          </cell>
          <cell r="Q234">
            <v>580.03029540000011</v>
          </cell>
        </row>
        <row r="235">
          <cell r="A235">
            <v>2010190</v>
          </cell>
          <cell r="B235" t="e">
            <v>#N/A</v>
          </cell>
          <cell r="C235">
            <v>0</v>
          </cell>
          <cell r="D235">
            <v>115453000</v>
          </cell>
          <cell r="E235">
            <v>0</v>
          </cell>
          <cell r="F235">
            <v>2570502.08</v>
          </cell>
          <cell r="G235">
            <v>0</v>
          </cell>
          <cell r="H235">
            <v>0</v>
          </cell>
          <cell r="I235">
            <v>0</v>
          </cell>
          <cell r="J235">
            <v>118023502.08</v>
          </cell>
          <cell r="K235">
            <v>118023502.08</v>
          </cell>
          <cell r="Q235">
            <v>1180.2350208</v>
          </cell>
        </row>
        <row r="236">
          <cell r="A236">
            <v>2010301</v>
          </cell>
          <cell r="B236" t="str">
            <v>MERCH--STEEL PURCHASES</v>
          </cell>
          <cell r="C236">
            <v>0</v>
          </cell>
          <cell r="D236">
            <v>11500912.610000001</v>
          </cell>
          <cell r="E236">
            <v>51642966.740000002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63143879.350000001</v>
          </cell>
          <cell r="K236">
            <v>63143879.350000001</v>
          </cell>
          <cell r="Q236">
            <v>631.43879349999997</v>
          </cell>
        </row>
        <row r="237">
          <cell r="A237">
            <v>2010302</v>
          </cell>
          <cell r="B237" t="str">
            <v>MERCH-MACHINERY/EQUIPM. PURCHASES</v>
          </cell>
          <cell r="C237">
            <v>0</v>
          </cell>
          <cell r="D237">
            <v>5193078.32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5193078.32</v>
          </cell>
          <cell r="K237">
            <v>5193078.32</v>
          </cell>
          <cell r="Q237">
            <v>51.9307832</v>
          </cell>
        </row>
        <row r="238">
          <cell r="A238">
            <v>2010303</v>
          </cell>
          <cell r="B238" t="str">
            <v>MERCH-STORES &amp; SPARES PURCHASES</v>
          </cell>
          <cell r="C238">
            <v>0</v>
          </cell>
          <cell r="D238">
            <v>30107641.289999999</v>
          </cell>
          <cell r="E238">
            <v>3361669.76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33469311.049999997</v>
          </cell>
          <cell r="K238">
            <v>33469311.049999997</v>
          </cell>
          <cell r="Q238">
            <v>334.69311049999999</v>
          </cell>
        </row>
        <row r="239">
          <cell r="A239">
            <v>2010304</v>
          </cell>
          <cell r="B239" t="str">
            <v>MERCH-TOOL KIT PURCHASES</v>
          </cell>
          <cell r="C239">
            <v>0</v>
          </cell>
          <cell r="D239">
            <v>91589359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91589359</v>
          </cell>
          <cell r="K239">
            <v>91589359</v>
          </cell>
          <cell r="Q239">
            <v>915.89359000000002</v>
          </cell>
        </row>
        <row r="240">
          <cell r="A240">
            <v>2010305</v>
          </cell>
          <cell r="B240" t="str">
            <v>MERCH-DRILL PURCHASES</v>
          </cell>
          <cell r="C240">
            <v>0</v>
          </cell>
          <cell r="D240">
            <v>143646270.97999999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143646270.97999999</v>
          </cell>
          <cell r="K240">
            <v>143646270.97999999</v>
          </cell>
          <cell r="Q240">
            <v>1436.4627097999999</v>
          </cell>
        </row>
        <row r="241">
          <cell r="A241">
            <v>2010306</v>
          </cell>
          <cell r="B241" t="str">
            <v>MERCH-DIES PURCHASES</v>
          </cell>
          <cell r="C241">
            <v>0</v>
          </cell>
          <cell r="D241">
            <v>94718628.030000016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94718628.030000016</v>
          </cell>
          <cell r="K241">
            <v>94718628.030000016</v>
          </cell>
          <cell r="Q241">
            <v>947.18628030000013</v>
          </cell>
        </row>
        <row r="242">
          <cell r="A242">
            <v>2010308</v>
          </cell>
          <cell r="B242" t="str">
            <v>MERCH-AGRI. IMPLEM'TS PURCHASES</v>
          </cell>
          <cell r="C242">
            <v>0</v>
          </cell>
          <cell r="D242">
            <v>64808296.620000005</v>
          </cell>
          <cell r="E242">
            <v>14294151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79102447.620000005</v>
          </cell>
          <cell r="K242">
            <v>79102447.620000005</v>
          </cell>
          <cell r="Q242">
            <v>791.02447620000009</v>
          </cell>
        </row>
        <row r="243">
          <cell r="A243">
            <v>2010309</v>
          </cell>
          <cell r="B243" t="str">
            <v>MERCH-SCREW DRIVER PURCHASES</v>
          </cell>
          <cell r="C243">
            <v>0</v>
          </cell>
          <cell r="D243">
            <v>14904898.190000001</v>
          </cell>
          <cell r="E243">
            <v>3383637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18288535.190000001</v>
          </cell>
          <cell r="K243">
            <v>18288535.190000001</v>
          </cell>
          <cell r="Q243">
            <v>182.88535190000002</v>
          </cell>
        </row>
        <row r="244">
          <cell r="A244">
            <v>2010310</v>
          </cell>
          <cell r="B244" t="str">
            <v>MERCH-WOOLLEN KNITWEAR PURCHASES</v>
          </cell>
          <cell r="C244">
            <v>0</v>
          </cell>
          <cell r="D244">
            <v>4304430.07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4304430.07</v>
          </cell>
          <cell r="K244">
            <v>4304430.07</v>
          </cell>
          <cell r="Q244">
            <v>43.044300700000001</v>
          </cell>
        </row>
        <row r="245">
          <cell r="A245">
            <v>2010311</v>
          </cell>
          <cell r="B245" t="str">
            <v>MERCH-HANDKERCHIEF PURCHASES</v>
          </cell>
          <cell r="C245">
            <v>0</v>
          </cell>
          <cell r="D245">
            <v>937793.15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937793.15</v>
          </cell>
          <cell r="K245">
            <v>937793.15</v>
          </cell>
          <cell r="Q245">
            <v>9.3779315000000008</v>
          </cell>
        </row>
        <row r="246">
          <cell r="A246">
            <v>2010312</v>
          </cell>
          <cell r="B246" t="str">
            <v>MERCH-VESTS,BRIEFS &amp; UNGRMTS PURCHASES</v>
          </cell>
          <cell r="C246">
            <v>0</v>
          </cell>
          <cell r="D246">
            <v>870411.39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870411.39</v>
          </cell>
          <cell r="K246">
            <v>870411.39</v>
          </cell>
          <cell r="Q246">
            <v>8.7041138999999994</v>
          </cell>
        </row>
        <row r="247">
          <cell r="A247">
            <v>2010313</v>
          </cell>
          <cell r="B247" t="str">
            <v>MERCH-SOCKS PURCHASES</v>
          </cell>
          <cell r="C247">
            <v>0</v>
          </cell>
          <cell r="D247">
            <v>2234782.9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2234782.9</v>
          </cell>
          <cell r="K247">
            <v>2234782.9</v>
          </cell>
          <cell r="Q247">
            <v>22.347829000000001</v>
          </cell>
        </row>
        <row r="248">
          <cell r="A248">
            <v>2010314</v>
          </cell>
          <cell r="B248" t="str">
            <v>MERCH-TAILORING MATERIAL PURCHASES</v>
          </cell>
          <cell r="C248">
            <v>0</v>
          </cell>
          <cell r="D248">
            <v>10702827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10702827</v>
          </cell>
          <cell r="K248">
            <v>10702827</v>
          </cell>
          <cell r="Q248">
            <v>107.02827000000001</v>
          </cell>
        </row>
        <row r="249">
          <cell r="A249">
            <v>2010319</v>
          </cell>
          <cell r="B249" t="str">
            <v>MERCH-DENIM TOPWEAR PURCHASES</v>
          </cell>
          <cell r="C249">
            <v>0</v>
          </cell>
          <cell r="D249">
            <v>859795.85000000009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859795.85000000009</v>
          </cell>
          <cell r="K249">
            <v>859795.85000000009</v>
          </cell>
          <cell r="Q249">
            <v>8.5979585000000007</v>
          </cell>
        </row>
        <row r="250">
          <cell r="A250">
            <v>2010320</v>
          </cell>
          <cell r="B250" t="str">
            <v>MERCH-OUTERWEAR PURCHASES</v>
          </cell>
          <cell r="C250">
            <v>0</v>
          </cell>
          <cell r="D250">
            <v>3500688.46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3500688.46</v>
          </cell>
          <cell r="K250">
            <v>3500688.46</v>
          </cell>
          <cell r="Q250">
            <v>35.006884599999999</v>
          </cell>
        </row>
        <row r="251">
          <cell r="A251">
            <v>2010321</v>
          </cell>
          <cell r="B251" t="str">
            <v>MERCH-LADIES GARMENTS PURCHASES</v>
          </cell>
          <cell r="C251">
            <v>0</v>
          </cell>
          <cell r="D251">
            <v>1736807.9000000001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1736807.9000000001</v>
          </cell>
          <cell r="K251">
            <v>1736807.9000000001</v>
          </cell>
          <cell r="Q251">
            <v>17.368079000000002</v>
          </cell>
        </row>
        <row r="252">
          <cell r="A252">
            <v>2010324</v>
          </cell>
          <cell r="B252" t="str">
            <v>MERCH-CAPS PURCHASES</v>
          </cell>
          <cell r="C252">
            <v>0</v>
          </cell>
          <cell r="D252">
            <v>11285.45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11285.45</v>
          </cell>
          <cell r="K252">
            <v>11285.45</v>
          </cell>
          <cell r="Q252">
            <v>0.11285450000000001</v>
          </cell>
        </row>
        <row r="253">
          <cell r="A253">
            <v>2010327</v>
          </cell>
          <cell r="B253" t="e">
            <v>#N/A</v>
          </cell>
          <cell r="C253">
            <v>0</v>
          </cell>
          <cell r="D253">
            <v>32048.07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32048.07</v>
          </cell>
          <cell r="K253">
            <v>32048.07</v>
          </cell>
          <cell r="Q253">
            <v>0.32048070000000001</v>
          </cell>
        </row>
        <row r="254">
          <cell r="A254">
            <v>2010328</v>
          </cell>
          <cell r="B254" t="e">
            <v>#N/A</v>
          </cell>
          <cell r="C254">
            <v>0</v>
          </cell>
          <cell r="D254">
            <v>14098.84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14098.84</v>
          </cell>
          <cell r="K254">
            <v>14098.84</v>
          </cell>
          <cell r="Q254">
            <v>0.14098840000000001</v>
          </cell>
        </row>
        <row r="255">
          <cell r="A255">
            <v>2010331</v>
          </cell>
          <cell r="B255" t="str">
            <v>MERCH-LEATHER BELTS PURCHASES</v>
          </cell>
          <cell r="C255">
            <v>0</v>
          </cell>
          <cell r="D255">
            <v>6340864.5099999998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6340864.5099999998</v>
          </cell>
          <cell r="K255">
            <v>6340864.5099999998</v>
          </cell>
          <cell r="Q255">
            <v>63.408645100000001</v>
          </cell>
        </row>
        <row r="256">
          <cell r="A256">
            <v>2010332</v>
          </cell>
          <cell r="B256" t="str">
            <v>MERCH-LEATHER BREIFCASES  PURCHASES</v>
          </cell>
          <cell r="C256">
            <v>0</v>
          </cell>
          <cell r="D256">
            <v>48519.49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48519.49</v>
          </cell>
          <cell r="K256">
            <v>48519.49</v>
          </cell>
          <cell r="Q256">
            <v>0.48519489999999998</v>
          </cell>
        </row>
        <row r="257">
          <cell r="A257">
            <v>2010333</v>
          </cell>
          <cell r="B257" t="str">
            <v>MERCH-SHOES PURCHASES</v>
          </cell>
          <cell r="C257">
            <v>0</v>
          </cell>
          <cell r="D257">
            <v>2511.37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2511.37</v>
          </cell>
          <cell r="K257">
            <v>2511.37</v>
          </cell>
          <cell r="Q257">
            <v>2.5113699999999999E-2</v>
          </cell>
        </row>
        <row r="258">
          <cell r="A258">
            <v>2010334</v>
          </cell>
          <cell r="B258" t="str">
            <v>MERCH-OTHER LEATHER ARTICLES PURCHASES</v>
          </cell>
          <cell r="C258">
            <v>0</v>
          </cell>
          <cell r="D258">
            <v>412292.55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412292.55</v>
          </cell>
          <cell r="K258">
            <v>412292.55</v>
          </cell>
          <cell r="Q258">
            <v>4.1229255</v>
          </cell>
        </row>
        <row r="259">
          <cell r="A259">
            <v>2010338</v>
          </cell>
          <cell r="B259" t="str">
            <v>MERCH - BLOOSE PURCHASES</v>
          </cell>
          <cell r="C259">
            <v>0</v>
          </cell>
          <cell r="D259">
            <v>211713.58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211713.58</v>
          </cell>
          <cell r="K259">
            <v>211713.58</v>
          </cell>
          <cell r="Q259">
            <v>2.1171357999999998</v>
          </cell>
        </row>
        <row r="260">
          <cell r="A260">
            <v>2010341</v>
          </cell>
          <cell r="B260" t="str">
            <v>MERCH-MENS ACCESS PURCHASES</v>
          </cell>
          <cell r="C260">
            <v>0</v>
          </cell>
          <cell r="D260">
            <v>6053652.6200000001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6053652.6200000001</v>
          </cell>
          <cell r="K260">
            <v>6053652.6200000001</v>
          </cell>
          <cell r="Q260">
            <v>60.536526200000004</v>
          </cell>
        </row>
        <row r="261">
          <cell r="A261">
            <v>2010342</v>
          </cell>
          <cell r="B261" t="str">
            <v>MERCH-CUFF LINK PURCHASES</v>
          </cell>
          <cell r="C261">
            <v>0</v>
          </cell>
          <cell r="D261">
            <v>3763413.31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3763413.31</v>
          </cell>
          <cell r="K261">
            <v>3763413.31</v>
          </cell>
          <cell r="Q261">
            <v>37.6341331</v>
          </cell>
        </row>
        <row r="262">
          <cell r="A262">
            <v>2010347</v>
          </cell>
          <cell r="B262" t="e">
            <v>#N/A</v>
          </cell>
          <cell r="C262">
            <v>0</v>
          </cell>
          <cell r="D262">
            <v>-4626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-4626</v>
          </cell>
          <cell r="K262">
            <v>-4626</v>
          </cell>
          <cell r="Q262">
            <v>-4.6260000000000003E-2</v>
          </cell>
        </row>
        <row r="263">
          <cell r="A263">
            <v>2010348</v>
          </cell>
          <cell r="B263" t="e">
            <v>#N/A</v>
          </cell>
          <cell r="C263">
            <v>0</v>
          </cell>
          <cell r="D263">
            <v>0</v>
          </cell>
          <cell r="E263">
            <v>139486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139486</v>
          </cell>
          <cell r="K263">
            <v>139486</v>
          </cell>
          <cell r="Q263">
            <v>1.39486</v>
          </cell>
        </row>
        <row r="264">
          <cell r="A264">
            <v>2010352</v>
          </cell>
          <cell r="B264" t="e">
            <v>#N/A</v>
          </cell>
          <cell r="C264">
            <v>0</v>
          </cell>
          <cell r="D264">
            <v>73760.78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73760.78</v>
          </cell>
          <cell r="K264">
            <v>73760.78</v>
          </cell>
          <cell r="Q264">
            <v>0.73760780000000004</v>
          </cell>
        </row>
        <row r="265">
          <cell r="A265">
            <v>2010380</v>
          </cell>
          <cell r="B265" t="str">
            <v>MERCHANTING CONSUMPTION (LOC) - SAP</v>
          </cell>
          <cell r="C265">
            <v>0</v>
          </cell>
          <cell r="D265">
            <v>17895798.330000002</v>
          </cell>
          <cell r="E265">
            <v>0</v>
          </cell>
          <cell r="F265">
            <v>-688955.34000000008</v>
          </cell>
          <cell r="G265">
            <v>0</v>
          </cell>
          <cell r="H265">
            <v>0</v>
          </cell>
          <cell r="I265">
            <v>0</v>
          </cell>
          <cell r="J265">
            <v>17206842.990000002</v>
          </cell>
          <cell r="K265">
            <v>17206842.990000002</v>
          </cell>
          <cell r="Q265">
            <v>172.06842990000001</v>
          </cell>
        </row>
        <row r="266">
          <cell r="A266">
            <v>2010389</v>
          </cell>
          <cell r="B266" t="str">
            <v>MERCH-OTHERS PURCHASES</v>
          </cell>
          <cell r="C266">
            <v>0</v>
          </cell>
          <cell r="D266">
            <v>966529.97000000009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21919512.140000001</v>
          </cell>
          <cell r="J266">
            <v>22886042.109999999</v>
          </cell>
          <cell r="K266">
            <v>22886042.109999999</v>
          </cell>
          <cell r="Q266">
            <v>228.8604211</v>
          </cell>
        </row>
        <row r="267">
          <cell r="A267">
            <v>2010406</v>
          </cell>
          <cell r="B267" t="e">
            <v>#N/A</v>
          </cell>
          <cell r="C267">
            <v>0</v>
          </cell>
          <cell r="D267">
            <v>0</v>
          </cell>
          <cell r="E267">
            <v>10225342.65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10225342.65</v>
          </cell>
          <cell r="K267">
            <v>10225342.65</v>
          </cell>
          <cell r="Q267">
            <v>102.2534265</v>
          </cell>
        </row>
        <row r="268">
          <cell r="A268">
            <v>2010480</v>
          </cell>
          <cell r="B268" t="str">
            <v>MERCHANTING CONSUMPTION (IMP) - SAP</v>
          </cell>
          <cell r="C268">
            <v>0</v>
          </cell>
          <cell r="D268">
            <v>124574324.95999999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124574324.95999999</v>
          </cell>
          <cell r="K268">
            <v>124574324.95999999</v>
          </cell>
          <cell r="Q268">
            <v>1245.7432495999999</v>
          </cell>
        </row>
        <row r="269">
          <cell r="A269">
            <v>2010501</v>
          </cell>
          <cell r="B269" t="str">
            <v>MERCH-STEEL  CLG  STK</v>
          </cell>
          <cell r="C269">
            <v>0</v>
          </cell>
          <cell r="D269">
            <v>-3464949.22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-3464949.22</v>
          </cell>
          <cell r="K269">
            <v>-3464949.22</v>
          </cell>
          <cell r="Q269">
            <v>-34.649492200000005</v>
          </cell>
        </row>
        <row r="270">
          <cell r="A270">
            <v>2010502</v>
          </cell>
          <cell r="B270" t="str">
            <v>MERCH-MACHINERY/EQUIPM. CLG  STK</v>
          </cell>
          <cell r="C270">
            <v>0</v>
          </cell>
          <cell r="D270">
            <v>-1778142.07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-1778142.07</v>
          </cell>
          <cell r="K270">
            <v>-1778142.07</v>
          </cell>
          <cell r="Q270">
            <v>-17.781420700000002</v>
          </cell>
        </row>
        <row r="271">
          <cell r="A271">
            <v>2010503</v>
          </cell>
          <cell r="B271" t="str">
            <v>MERCH-STORES &amp; SPARES  CLG  STK</v>
          </cell>
          <cell r="C271">
            <v>0</v>
          </cell>
          <cell r="D271">
            <v>-13113779.490000002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-13113779.490000002</v>
          </cell>
          <cell r="K271">
            <v>-13113779.490000002</v>
          </cell>
          <cell r="Q271">
            <v>-131.13779490000002</v>
          </cell>
        </row>
        <row r="272">
          <cell r="A272">
            <v>2010504</v>
          </cell>
          <cell r="B272" t="str">
            <v>MERCH-TOOL KIT  CLG  STK</v>
          </cell>
          <cell r="C272">
            <v>0</v>
          </cell>
          <cell r="D272">
            <v>-34795667.600000001</v>
          </cell>
          <cell r="E272">
            <v>-15035035.000000002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-49830702.600000001</v>
          </cell>
          <cell r="K272">
            <v>-49830702.600000001</v>
          </cell>
          <cell r="Q272">
            <v>-498.30702600000001</v>
          </cell>
        </row>
        <row r="273">
          <cell r="A273">
            <v>2010505</v>
          </cell>
          <cell r="B273" t="str">
            <v>MERCH-DRILL  CLG  STK</v>
          </cell>
          <cell r="C273">
            <v>0</v>
          </cell>
          <cell r="D273">
            <v>-53191779.000000007</v>
          </cell>
          <cell r="E273">
            <v>-1408266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-54600045.000000007</v>
          </cell>
          <cell r="K273">
            <v>-54600045.000000007</v>
          </cell>
          <cell r="Q273">
            <v>-546.00045000000011</v>
          </cell>
        </row>
        <row r="274">
          <cell r="A274">
            <v>2010506</v>
          </cell>
          <cell r="B274" t="str">
            <v>MERCH-DIES  CLG  STK</v>
          </cell>
          <cell r="C274">
            <v>0</v>
          </cell>
          <cell r="D274">
            <v>-39462444.019999996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-39462444.019999996</v>
          </cell>
          <cell r="K274">
            <v>-39462444.019999996</v>
          </cell>
          <cell r="Q274">
            <v>-394.62444019999998</v>
          </cell>
        </row>
        <row r="275">
          <cell r="A275">
            <v>2010508</v>
          </cell>
          <cell r="B275" t="str">
            <v>MERCH-AGRI. IMPLEM'TS  CLG  STK</v>
          </cell>
          <cell r="C275">
            <v>0</v>
          </cell>
          <cell r="D275">
            <v>-34314823.670000002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-34314823.670000002</v>
          </cell>
          <cell r="K275">
            <v>-34314823.670000002</v>
          </cell>
          <cell r="Q275">
            <v>-343.14823670000004</v>
          </cell>
        </row>
        <row r="276">
          <cell r="A276">
            <v>2010509</v>
          </cell>
          <cell r="B276" t="str">
            <v>MERCH-SCREW DRIVER  CLG  STK</v>
          </cell>
          <cell r="C276">
            <v>0</v>
          </cell>
          <cell r="D276">
            <v>-5019704.1400000006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-5019704.1400000006</v>
          </cell>
          <cell r="K276">
            <v>-5019704.1400000006</v>
          </cell>
          <cell r="Q276">
            <v>-50.197041400000003</v>
          </cell>
        </row>
        <row r="277">
          <cell r="A277">
            <v>2010510</v>
          </cell>
          <cell r="B277" t="str">
            <v>MERCH-WOOLLEN KNITWEAR  CLG STK</v>
          </cell>
          <cell r="C277">
            <v>0</v>
          </cell>
          <cell r="D277">
            <v>-4345723.5200000005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-4345723.5200000005</v>
          </cell>
          <cell r="K277">
            <v>-4345723.5200000005</v>
          </cell>
          <cell r="Q277">
            <v>-43.457235200000007</v>
          </cell>
        </row>
        <row r="278">
          <cell r="A278">
            <v>2010511</v>
          </cell>
          <cell r="B278" t="str">
            <v>MERCH-HANDKERCHIEF CLG STK</v>
          </cell>
          <cell r="C278">
            <v>0</v>
          </cell>
          <cell r="D278">
            <v>-253877.94000000003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-253877.94000000003</v>
          </cell>
          <cell r="K278">
            <v>-253877.94000000003</v>
          </cell>
          <cell r="Q278">
            <v>-2.5387794000000001</v>
          </cell>
        </row>
        <row r="279">
          <cell r="A279">
            <v>2010512</v>
          </cell>
          <cell r="B279" t="str">
            <v>MERCH-VESTS,BRIEFS &amp; UNGRMTS CLG STK</v>
          </cell>
          <cell r="C279">
            <v>0</v>
          </cell>
          <cell r="D279">
            <v>-658354.25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-658354.25</v>
          </cell>
          <cell r="K279">
            <v>-658354.25</v>
          </cell>
          <cell r="Q279">
            <v>-6.5835425000000001</v>
          </cell>
        </row>
        <row r="280">
          <cell r="A280">
            <v>2010513</v>
          </cell>
          <cell r="B280" t="str">
            <v>MERCH-SOCKS  CLG STK</v>
          </cell>
          <cell r="C280">
            <v>0</v>
          </cell>
          <cell r="D280">
            <v>-587473.41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-587473.41</v>
          </cell>
          <cell r="K280">
            <v>-587473.41</v>
          </cell>
          <cell r="Q280">
            <v>-5.8747341000000004</v>
          </cell>
        </row>
        <row r="281">
          <cell r="A281">
            <v>2010519</v>
          </cell>
          <cell r="B281" t="str">
            <v>MERCH-DENIM TOPWEAR CLG STK</v>
          </cell>
          <cell r="C281">
            <v>0</v>
          </cell>
          <cell r="D281">
            <v>-635139.55000000005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-635139.55000000005</v>
          </cell>
          <cell r="K281">
            <v>-635139.55000000005</v>
          </cell>
          <cell r="Q281">
            <v>-6.3513955000000006</v>
          </cell>
        </row>
        <row r="282">
          <cell r="A282">
            <v>2010520</v>
          </cell>
          <cell r="B282" t="str">
            <v>MERCH-OUTERWEAR CLG STK</v>
          </cell>
          <cell r="C282">
            <v>0</v>
          </cell>
          <cell r="D282">
            <v>-1144392.5100000002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-1144392.5100000002</v>
          </cell>
          <cell r="K282">
            <v>-1144392.5100000002</v>
          </cell>
          <cell r="Q282">
            <v>-11.443925100000003</v>
          </cell>
        </row>
        <row r="283">
          <cell r="A283">
            <v>2010521</v>
          </cell>
          <cell r="B283" t="str">
            <v>MERCH - LADIES GARMENTS CLG STK</v>
          </cell>
          <cell r="C283">
            <v>0</v>
          </cell>
          <cell r="D283">
            <v>-1278360.4000000001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-1278360.4000000001</v>
          </cell>
          <cell r="K283">
            <v>-1278360.4000000001</v>
          </cell>
          <cell r="Q283">
            <v>-12.783604000000002</v>
          </cell>
        </row>
        <row r="284">
          <cell r="A284">
            <v>2010522</v>
          </cell>
          <cell r="B284" t="str">
            <v>MERCH-SHAWLS  CLG STK</v>
          </cell>
          <cell r="C284">
            <v>0</v>
          </cell>
          <cell r="D284">
            <v>-498792.25000000006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-498792.25000000006</v>
          </cell>
          <cell r="K284">
            <v>-498792.25000000006</v>
          </cell>
          <cell r="Q284">
            <v>-4.9879225000000007</v>
          </cell>
        </row>
        <row r="285">
          <cell r="A285">
            <v>2010523</v>
          </cell>
          <cell r="B285" t="str">
            <v>MERCH-FABRIC CLG STK</v>
          </cell>
          <cell r="C285">
            <v>0</v>
          </cell>
          <cell r="D285">
            <v>-731039.87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-731039.87</v>
          </cell>
          <cell r="K285">
            <v>-731039.87</v>
          </cell>
          <cell r="Q285">
            <v>-7.3103987000000004</v>
          </cell>
        </row>
        <row r="286">
          <cell r="A286">
            <v>2010524</v>
          </cell>
          <cell r="B286" t="str">
            <v>MERCH-CAPS  CLG STK</v>
          </cell>
          <cell r="C286">
            <v>0</v>
          </cell>
          <cell r="D286">
            <v>-953.55999999999767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-953.55999999999767</v>
          </cell>
          <cell r="K286">
            <v>-953.55999999999767</v>
          </cell>
          <cell r="Q286">
            <v>-9.5355999999999774E-3</v>
          </cell>
        </row>
        <row r="287">
          <cell r="A287">
            <v>2010528</v>
          </cell>
          <cell r="B287" t="e">
            <v>#N/A</v>
          </cell>
          <cell r="C287">
            <v>0</v>
          </cell>
          <cell r="D287">
            <v>-681614.8600000001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-681614.8600000001</v>
          </cell>
          <cell r="K287">
            <v>-681614.8600000001</v>
          </cell>
          <cell r="Q287">
            <v>-6.8161486000000009</v>
          </cell>
        </row>
        <row r="288">
          <cell r="A288">
            <v>2010531</v>
          </cell>
          <cell r="B288" t="str">
            <v>MERCH-LEATHER BELTS  CLG STK</v>
          </cell>
          <cell r="C288">
            <v>0</v>
          </cell>
          <cell r="D288">
            <v>-2396801.9300000002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-2396801.9300000002</v>
          </cell>
          <cell r="K288">
            <v>-2396801.9300000002</v>
          </cell>
          <cell r="Q288">
            <v>-23.968019300000002</v>
          </cell>
        </row>
        <row r="289">
          <cell r="A289">
            <v>2010532</v>
          </cell>
          <cell r="B289" t="str">
            <v>MERCH-LEATHER BREIFCASES  CLG STK</v>
          </cell>
          <cell r="C289">
            <v>0</v>
          </cell>
          <cell r="D289">
            <v>-87062.270000000019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-87062.270000000019</v>
          </cell>
          <cell r="K289">
            <v>-87062.270000000019</v>
          </cell>
          <cell r="Q289">
            <v>-0.87062270000000019</v>
          </cell>
        </row>
        <row r="290">
          <cell r="A290">
            <v>2010533</v>
          </cell>
          <cell r="B290" t="str">
            <v>MERCH-SHOES  CLG STK</v>
          </cell>
          <cell r="C290">
            <v>0</v>
          </cell>
          <cell r="D290">
            <v>-6591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-6591</v>
          </cell>
          <cell r="K290">
            <v>-6591</v>
          </cell>
          <cell r="Q290">
            <v>-6.5909999999999996E-2</v>
          </cell>
        </row>
        <row r="291">
          <cell r="A291">
            <v>2010534</v>
          </cell>
          <cell r="B291" t="str">
            <v>MERCH-OTHER LEATHER ARTICLES  CLG STK</v>
          </cell>
          <cell r="C291">
            <v>0</v>
          </cell>
          <cell r="D291">
            <v>-196077.14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-196077.14</v>
          </cell>
          <cell r="K291">
            <v>-196077.14</v>
          </cell>
          <cell r="Q291">
            <v>-1.9607714000000001</v>
          </cell>
        </row>
        <row r="292">
          <cell r="A292">
            <v>2010538</v>
          </cell>
          <cell r="B292" t="str">
            <v>MERCH - BLOOSE CLG.STK.</v>
          </cell>
          <cell r="C292">
            <v>0</v>
          </cell>
          <cell r="D292">
            <v>-112053.96000000002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-112053.96000000002</v>
          </cell>
          <cell r="K292">
            <v>-112053.96000000002</v>
          </cell>
          <cell r="Q292">
            <v>-1.1205396000000003</v>
          </cell>
        </row>
        <row r="293">
          <cell r="A293">
            <v>2010539</v>
          </cell>
          <cell r="B293" t="str">
            <v>MERCH - BLANKETS CLG.STK.</v>
          </cell>
          <cell r="C293">
            <v>0</v>
          </cell>
          <cell r="D293">
            <v>-42248.840000000026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-42248.840000000026</v>
          </cell>
          <cell r="K293">
            <v>-42248.840000000026</v>
          </cell>
          <cell r="Q293">
            <v>-0.42248840000000026</v>
          </cell>
        </row>
        <row r="294">
          <cell r="A294">
            <v>2010541</v>
          </cell>
          <cell r="B294" t="str">
            <v>MERCH-MENS ACCESS CLG STK</v>
          </cell>
          <cell r="C294">
            <v>0</v>
          </cell>
          <cell r="D294">
            <v>-1059801.0100000002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-1059801.0100000002</v>
          </cell>
          <cell r="K294">
            <v>-1059801.0100000002</v>
          </cell>
          <cell r="Q294">
            <v>-10.598010100000002</v>
          </cell>
        </row>
        <row r="295">
          <cell r="A295">
            <v>2010542</v>
          </cell>
          <cell r="B295" t="str">
            <v>MERCH-CUFF LINK  CLG STK</v>
          </cell>
          <cell r="C295">
            <v>0</v>
          </cell>
          <cell r="D295">
            <v>-1171879.5900000001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-1171879.5900000001</v>
          </cell>
          <cell r="K295">
            <v>-1171879.5900000001</v>
          </cell>
          <cell r="Q295">
            <v>-11.718795900000002</v>
          </cell>
        </row>
        <row r="296">
          <cell r="A296">
            <v>2010544</v>
          </cell>
          <cell r="B296" t="e">
            <v>#N/A</v>
          </cell>
          <cell r="C296">
            <v>0</v>
          </cell>
          <cell r="D296">
            <v>-6035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-6035</v>
          </cell>
          <cell r="K296">
            <v>-6035</v>
          </cell>
          <cell r="Q296">
            <v>-6.0350000000000001E-2</v>
          </cell>
        </row>
        <row r="297">
          <cell r="A297">
            <v>2010545</v>
          </cell>
          <cell r="B297" t="e">
            <v>#N/A</v>
          </cell>
          <cell r="C297">
            <v>0</v>
          </cell>
          <cell r="D297">
            <v>-4668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-4668</v>
          </cell>
          <cell r="K297">
            <v>-4668</v>
          </cell>
          <cell r="Q297">
            <v>-4.6679999999999999E-2</v>
          </cell>
        </row>
        <row r="298">
          <cell r="A298">
            <v>2010547</v>
          </cell>
          <cell r="B298" t="e">
            <v>#N/A</v>
          </cell>
          <cell r="C298">
            <v>0</v>
          </cell>
          <cell r="D298">
            <v>-815.36999999999534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-815.36999999999534</v>
          </cell>
          <cell r="K298">
            <v>-815.36999999999534</v>
          </cell>
          <cell r="Q298">
            <v>-8.153699999999953E-3</v>
          </cell>
        </row>
        <row r="299">
          <cell r="A299">
            <v>2010552</v>
          </cell>
          <cell r="B299" t="e">
            <v>#N/A</v>
          </cell>
          <cell r="C299">
            <v>0</v>
          </cell>
          <cell r="D299">
            <v>-88901.550000000047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-88901.550000000047</v>
          </cell>
          <cell r="K299">
            <v>-88901.550000000047</v>
          </cell>
          <cell r="Q299">
            <v>-0.88901550000000051</v>
          </cell>
        </row>
        <row r="300">
          <cell r="A300">
            <v>2010589</v>
          </cell>
          <cell r="B300" t="str">
            <v>MERCH-OTHERS CLG STK</v>
          </cell>
          <cell r="C300">
            <v>-500000.00000000006</v>
          </cell>
          <cell r="D300">
            <v>-1047231.7000000002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-1547231.7000000002</v>
          </cell>
          <cell r="K300">
            <v>-1547231.7000000002</v>
          </cell>
          <cell r="Q300">
            <v>-15.472317000000002</v>
          </cell>
        </row>
        <row r="301">
          <cell r="A301">
            <v>2010590</v>
          </cell>
          <cell r="B301" t="e">
            <v>#N/A</v>
          </cell>
          <cell r="C301">
            <v>0</v>
          </cell>
          <cell r="D301">
            <v>-69478000</v>
          </cell>
          <cell r="E301">
            <v>0</v>
          </cell>
          <cell r="F301">
            <v>-1881546.74</v>
          </cell>
          <cell r="G301">
            <v>0</v>
          </cell>
          <cell r="H301">
            <v>0</v>
          </cell>
          <cell r="I301">
            <v>0</v>
          </cell>
          <cell r="J301">
            <v>-71359546.739999995</v>
          </cell>
          <cell r="K301">
            <v>-71359546.739999995</v>
          </cell>
          <cell r="Q301">
            <v>-713.59546739999996</v>
          </cell>
        </row>
        <row r="302">
          <cell r="A302">
            <v>2030301</v>
          </cell>
          <cell r="B302" t="str">
            <v>ELECTRICITY CHARGES -FACTORY</v>
          </cell>
          <cell r="C302">
            <v>0</v>
          </cell>
          <cell r="D302">
            <v>380862133</v>
          </cell>
          <cell r="E302">
            <v>33685714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414547847</v>
          </cell>
          <cell r="K302">
            <v>414547847</v>
          </cell>
          <cell r="Q302">
            <v>4145.47847</v>
          </cell>
        </row>
        <row r="303">
          <cell r="A303">
            <v>2030320</v>
          </cell>
          <cell r="B303" t="str">
            <v>INTER UNIT SALE OF POWER</v>
          </cell>
          <cell r="C303">
            <v>0</v>
          </cell>
          <cell r="D303">
            <v>-211602048.00000003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-211602048.00000003</v>
          </cell>
          <cell r="K303">
            <v>-211602048.00000003</v>
          </cell>
          <cell r="Q303">
            <v>-2116.0204800000001</v>
          </cell>
        </row>
        <row r="304">
          <cell r="A304">
            <v>2030321</v>
          </cell>
          <cell r="B304" t="str">
            <v>INTER UNIT PURCHASE OF POWER</v>
          </cell>
          <cell r="C304">
            <v>0</v>
          </cell>
          <cell r="D304">
            <v>211602048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211602048</v>
          </cell>
          <cell r="K304">
            <v>211602048</v>
          </cell>
          <cell r="Q304">
            <v>2116.0204800000001</v>
          </cell>
        </row>
        <row r="305">
          <cell r="A305">
            <v>2030322</v>
          </cell>
          <cell r="B305" t="str">
            <v>INTER UNIT SALE OF STEAM</v>
          </cell>
          <cell r="C305">
            <v>0</v>
          </cell>
          <cell r="D305">
            <v>-38994888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-38994888</v>
          </cell>
          <cell r="K305">
            <v>-38994888</v>
          </cell>
          <cell r="Q305">
            <v>-389.94887999999997</v>
          </cell>
        </row>
        <row r="306">
          <cell r="A306">
            <v>2030323</v>
          </cell>
          <cell r="B306" t="str">
            <v>INTER UNIT PURCHASE OF STEAM</v>
          </cell>
          <cell r="C306">
            <v>0</v>
          </cell>
          <cell r="D306">
            <v>38994888.000000007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38994888.000000007</v>
          </cell>
          <cell r="K306">
            <v>38994888.000000007</v>
          </cell>
          <cell r="Q306">
            <v>389.94888000000009</v>
          </cell>
        </row>
        <row r="307">
          <cell r="A307">
            <v>2030303</v>
          </cell>
          <cell r="B307" t="str">
            <v>WATER CHARGES - FACTORY</v>
          </cell>
          <cell r="C307">
            <v>0</v>
          </cell>
          <cell r="D307">
            <v>50125970.5</v>
          </cell>
          <cell r="E307">
            <v>1220265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51346235.5</v>
          </cell>
          <cell r="K307">
            <v>51346235.5</v>
          </cell>
          <cell r="Q307">
            <v>513.462355</v>
          </cell>
        </row>
        <row r="308">
          <cell r="A308">
            <v>2030302</v>
          </cell>
          <cell r="B308" t="str">
            <v>ELECTRICITY GENERATED DUTY / CESS</v>
          </cell>
          <cell r="C308">
            <v>0</v>
          </cell>
          <cell r="D308">
            <v>296869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296869</v>
          </cell>
          <cell r="K308">
            <v>296869</v>
          </cell>
          <cell r="Q308">
            <v>2.9686900000000001</v>
          </cell>
        </row>
        <row r="309">
          <cell r="A309">
            <v>2030306</v>
          </cell>
          <cell r="B309" t="str">
            <v>FUEL CONSUMPTION - DIESEL (HSD)</v>
          </cell>
          <cell r="C309">
            <v>0</v>
          </cell>
          <cell r="D309">
            <v>2070837</v>
          </cell>
          <cell r="E309">
            <v>347006.09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2417843.09</v>
          </cell>
          <cell r="K309">
            <v>2417843.09</v>
          </cell>
          <cell r="Q309">
            <v>24.178430899999999</v>
          </cell>
        </row>
        <row r="310">
          <cell r="A310">
            <v>2030312</v>
          </cell>
          <cell r="B310" t="str">
            <v>POWER GENERATING EXPENSES</v>
          </cell>
          <cell r="C310">
            <v>0</v>
          </cell>
          <cell r="D310">
            <v>8103155.790000001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8103155.790000001</v>
          </cell>
          <cell r="K310">
            <v>8103155.790000001</v>
          </cell>
          <cell r="Q310">
            <v>81.03155790000001</v>
          </cell>
        </row>
        <row r="311">
          <cell r="A311">
            <v>2030305</v>
          </cell>
          <cell r="B311" t="str">
            <v>FUEL CONSUMPTION - AVIATION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14469154.35</v>
          </cell>
          <cell r="H311">
            <v>0</v>
          </cell>
          <cell r="I311">
            <v>0</v>
          </cell>
          <cell r="J311">
            <v>14469154.35</v>
          </cell>
          <cell r="K311">
            <v>14469154.35</v>
          </cell>
          <cell r="Q311">
            <v>144.69154349999999</v>
          </cell>
        </row>
        <row r="312">
          <cell r="A312">
            <v>2030308</v>
          </cell>
          <cell r="B312" t="str">
            <v>FUEL CONSUMPTION - FURNACE OIL</v>
          </cell>
          <cell r="C312">
            <v>0</v>
          </cell>
          <cell r="D312">
            <v>0</v>
          </cell>
          <cell r="E312">
            <v>3885712.64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3885712.64</v>
          </cell>
          <cell r="K312">
            <v>3885712.64</v>
          </cell>
          <cell r="Q312">
            <v>38.857126399999999</v>
          </cell>
        </row>
        <row r="313">
          <cell r="A313">
            <v>2030309</v>
          </cell>
          <cell r="B313" t="str">
            <v>FUEL CONSUMPTION - LPG</v>
          </cell>
          <cell r="C313">
            <v>0</v>
          </cell>
          <cell r="D313">
            <v>0</v>
          </cell>
          <cell r="E313">
            <v>1164248.2000000002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1164248.2000000002</v>
          </cell>
          <cell r="K313">
            <v>1164248.2000000002</v>
          </cell>
          <cell r="Q313">
            <v>11.642482000000001</v>
          </cell>
        </row>
        <row r="314">
          <cell r="A314">
            <v>2030390</v>
          </cell>
          <cell r="B314" t="str">
            <v>FUEL CONSUMPTION - SAP</v>
          </cell>
          <cell r="C314">
            <v>0</v>
          </cell>
          <cell r="D314">
            <v>216578050.10000002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216578050.10000002</v>
          </cell>
          <cell r="K314">
            <v>216578050.10000002</v>
          </cell>
          <cell r="Q314">
            <v>2165.7805010000002</v>
          </cell>
        </row>
        <row r="315">
          <cell r="A315">
            <v>2030304</v>
          </cell>
          <cell r="B315" t="str">
            <v>COAL &amp; COKE CONSUMPTION - FACTORY</v>
          </cell>
          <cell r="C315">
            <v>0</v>
          </cell>
          <cell r="D315">
            <v>173369637.50999999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173369637.50999999</v>
          </cell>
          <cell r="K315">
            <v>173369637.50999999</v>
          </cell>
          <cell r="Q315">
            <v>1733.6963750999998</v>
          </cell>
        </row>
        <row r="316">
          <cell r="A316">
            <v>2030316</v>
          </cell>
          <cell r="B316" t="str">
            <v>COAL HANDLING EXPENSES</v>
          </cell>
          <cell r="C316">
            <v>0</v>
          </cell>
          <cell r="D316">
            <v>6373186.5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6373186.5</v>
          </cell>
          <cell r="K316">
            <v>6373186.5</v>
          </cell>
          <cell r="Q316">
            <v>63.731864999999999</v>
          </cell>
        </row>
        <row r="317">
          <cell r="A317">
            <v>2030317</v>
          </cell>
          <cell r="B317" t="str">
            <v>FLY ASH HANDLING AND TRANSPORTATION</v>
          </cell>
          <cell r="C317">
            <v>0</v>
          </cell>
          <cell r="D317">
            <v>4079415.9000000004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4079415.9000000004</v>
          </cell>
          <cell r="K317">
            <v>4079415.9000000004</v>
          </cell>
          <cell r="Q317">
            <v>40.794159000000001</v>
          </cell>
        </row>
        <row r="318">
          <cell r="A318">
            <v>2030101</v>
          </cell>
          <cell r="B318" t="str">
            <v>STORES CONSUMPTION LOCAL</v>
          </cell>
          <cell r="C318">
            <v>0</v>
          </cell>
          <cell r="D318">
            <v>97645384.38000001</v>
          </cell>
          <cell r="E318">
            <v>24214623.77</v>
          </cell>
          <cell r="F318">
            <v>-716.98000000003958</v>
          </cell>
          <cell r="G318">
            <v>736589.95</v>
          </cell>
          <cell r="H318">
            <v>0</v>
          </cell>
          <cell r="I318">
            <v>4430816.8600000003</v>
          </cell>
          <cell r="J318">
            <v>127026697.98</v>
          </cell>
          <cell r="K318">
            <v>127026697.98</v>
          </cell>
          <cell r="Q318">
            <v>1270.2669797999999</v>
          </cell>
        </row>
        <row r="319">
          <cell r="A319">
            <v>2030197</v>
          </cell>
          <cell r="B319" t="str">
            <v>CARRIAGE &amp; FREIGHT ON STORES SPARES ETC.</v>
          </cell>
          <cell r="C319">
            <v>0</v>
          </cell>
          <cell r="D319">
            <v>1727764.81</v>
          </cell>
          <cell r="E319">
            <v>0</v>
          </cell>
          <cell r="F319">
            <v>884373</v>
          </cell>
          <cell r="G319">
            <v>0</v>
          </cell>
          <cell r="H319">
            <v>0</v>
          </cell>
          <cell r="I319">
            <v>7046</v>
          </cell>
          <cell r="J319">
            <v>2619183.81</v>
          </cell>
          <cell r="K319">
            <v>2619183.81</v>
          </cell>
          <cell r="Q319">
            <v>26.191838100000002</v>
          </cell>
        </row>
        <row r="320">
          <cell r="A320">
            <v>2030198</v>
          </cell>
          <cell r="B320" t="str">
            <v>ENTRY TAX  STORES &amp; SPRS (YR END ONLY) LOCAL</v>
          </cell>
          <cell r="C320">
            <v>0</v>
          </cell>
          <cell r="D320">
            <v>5892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5892</v>
          </cell>
          <cell r="K320">
            <v>5892</v>
          </cell>
          <cell r="Q320">
            <v>5.892E-2</v>
          </cell>
        </row>
        <row r="321">
          <cell r="A321">
            <v>2030201</v>
          </cell>
          <cell r="B321" t="str">
            <v>STORES CONSUMPTION (IMP)</v>
          </cell>
          <cell r="C321">
            <v>0</v>
          </cell>
          <cell r="D321">
            <v>4006697.4800000004</v>
          </cell>
          <cell r="E321">
            <v>0</v>
          </cell>
          <cell r="F321">
            <v>0</v>
          </cell>
          <cell r="G321">
            <v>172282.77</v>
          </cell>
          <cell r="H321">
            <v>0</v>
          </cell>
          <cell r="I321">
            <v>0</v>
          </cell>
          <cell r="J321">
            <v>4178980.2500000005</v>
          </cell>
          <cell r="K321">
            <v>4178980.2500000005</v>
          </cell>
          <cell r="Q321">
            <v>41.789802500000008</v>
          </cell>
        </row>
        <row r="322">
          <cell r="A322">
            <v>2030103</v>
          </cell>
          <cell r="B322" t="str">
            <v>PACKING MATERIAL CONSUMPTION   LOCAL</v>
          </cell>
          <cell r="C322">
            <v>0</v>
          </cell>
          <cell r="D322">
            <v>136372231.34999999</v>
          </cell>
          <cell r="E322">
            <v>30077719.080000002</v>
          </cell>
          <cell r="F322">
            <v>1543314.1300000001</v>
          </cell>
          <cell r="G322">
            <v>0</v>
          </cell>
          <cell r="H322">
            <v>0</v>
          </cell>
          <cell r="I322">
            <v>0</v>
          </cell>
          <cell r="J322">
            <v>167993264.56</v>
          </cell>
          <cell r="K322">
            <v>167993264.56</v>
          </cell>
          <cell r="Q322">
            <v>1679.9326456000001</v>
          </cell>
        </row>
        <row r="323">
          <cell r="A323">
            <v>2030203</v>
          </cell>
          <cell r="B323" t="str">
            <v>PACKING MATERIAL CONSUMPTION (IMP)</v>
          </cell>
          <cell r="C323">
            <v>0</v>
          </cell>
          <cell r="D323">
            <v>2911917.21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2911917.21</v>
          </cell>
          <cell r="K323">
            <v>2911917.21</v>
          </cell>
          <cell r="Q323">
            <v>29.1191721</v>
          </cell>
        </row>
        <row r="324">
          <cell r="A324">
            <v>2030104</v>
          </cell>
          <cell r="B324" t="str">
            <v>DYES CONSUMPTION  LOCAL</v>
          </cell>
          <cell r="C324">
            <v>0</v>
          </cell>
          <cell r="D324">
            <v>88364222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88364222</v>
          </cell>
          <cell r="K324">
            <v>88364222</v>
          </cell>
          <cell r="Q324">
            <v>883.64221999999995</v>
          </cell>
        </row>
        <row r="325">
          <cell r="A325">
            <v>2030204</v>
          </cell>
          <cell r="B325" t="str">
            <v>DYES CONSUMPTION (IMP)</v>
          </cell>
          <cell r="C325">
            <v>0</v>
          </cell>
          <cell r="D325">
            <v>2660221.4900000002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2660221.4900000002</v>
          </cell>
          <cell r="K325">
            <v>2660221.4900000002</v>
          </cell>
          <cell r="Q325">
            <v>26.602214900000003</v>
          </cell>
        </row>
        <row r="326">
          <cell r="A326">
            <v>2030105</v>
          </cell>
          <cell r="B326" t="str">
            <v>CHEMICAL CONSUMPTION  LOCAL</v>
          </cell>
          <cell r="C326">
            <v>0</v>
          </cell>
          <cell r="D326">
            <v>197906430.01999998</v>
          </cell>
          <cell r="E326">
            <v>4893589.8600000003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202800019.88</v>
          </cell>
          <cell r="K326">
            <v>202800019.88</v>
          </cell>
          <cell r="Q326">
            <v>2028.0001987999999</v>
          </cell>
        </row>
        <row r="327">
          <cell r="A327">
            <v>2030205</v>
          </cell>
          <cell r="B327" t="str">
            <v>CHEMICAL CONSUMPTION (IMP)</v>
          </cell>
          <cell r="C327">
            <v>0</v>
          </cell>
          <cell r="D327">
            <v>15025358.710000001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15025358.710000001</v>
          </cell>
          <cell r="K327">
            <v>15025358.710000001</v>
          </cell>
          <cell r="Q327">
            <v>150.2535871</v>
          </cell>
        </row>
        <row r="328">
          <cell r="A328">
            <v>2030102</v>
          </cell>
          <cell r="B328" t="str">
            <v>MACHINERY SPARES CONSUMPTION  LOCAL</v>
          </cell>
          <cell r="C328">
            <v>0</v>
          </cell>
          <cell r="D328">
            <v>95373041.900000006</v>
          </cell>
          <cell r="E328">
            <v>5943628.2500000009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101316670.15000001</v>
          </cell>
          <cell r="K328">
            <v>101316670.15000001</v>
          </cell>
          <cell r="Q328">
            <v>1013.1667015</v>
          </cell>
        </row>
        <row r="329">
          <cell r="A329">
            <v>2030108</v>
          </cell>
          <cell r="B329" t="str">
            <v>AVIATION SPARES CONSUMPTION LOCAL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975920</v>
          </cell>
          <cell r="H329">
            <v>0</v>
          </cell>
          <cell r="I329">
            <v>0</v>
          </cell>
          <cell r="J329">
            <v>975920</v>
          </cell>
          <cell r="K329">
            <v>975920</v>
          </cell>
          <cell r="Q329">
            <v>9.7591999999999999</v>
          </cell>
        </row>
        <row r="330">
          <cell r="A330">
            <v>2030202</v>
          </cell>
          <cell r="B330" t="str">
            <v>MACHINERY SPARES CONSUMPTION (IMP)</v>
          </cell>
          <cell r="C330">
            <v>-0.14000000001396984</v>
          </cell>
          <cell r="D330">
            <v>98729678.74000001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98729678.600000009</v>
          </cell>
          <cell r="K330">
            <v>98729678.600000009</v>
          </cell>
          <cell r="Q330">
            <v>987.29678600000011</v>
          </cell>
        </row>
        <row r="331">
          <cell r="A331">
            <v>2030208</v>
          </cell>
          <cell r="B331" t="str">
            <v>AVIATION SPARES CONSUMPTION (IMP)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15450285.030000001</v>
          </cell>
          <cell r="H331">
            <v>0</v>
          </cell>
          <cell r="I331">
            <v>0</v>
          </cell>
          <cell r="J331">
            <v>15450285.030000001</v>
          </cell>
          <cell r="K331">
            <v>15450285.030000001</v>
          </cell>
          <cell r="Q331">
            <v>154.50285030000001</v>
          </cell>
        </row>
        <row r="332">
          <cell r="A332">
            <v>2030401</v>
          </cell>
          <cell r="B332" t="str">
            <v>REPAIRS &amp; MAINT. TO BUILDING</v>
          </cell>
          <cell r="C332">
            <v>1591792.9000000001</v>
          </cell>
          <cell r="D332">
            <v>17447862.030000001</v>
          </cell>
          <cell r="E332">
            <v>3727192.6100000003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22766847.539999999</v>
          </cell>
          <cell r="K332">
            <v>22766847.539999999</v>
          </cell>
          <cell r="Q332">
            <v>227.66847539999998</v>
          </cell>
        </row>
        <row r="333">
          <cell r="A333">
            <v>2030402</v>
          </cell>
          <cell r="B333" t="str">
            <v>REPAIRS &amp; MAINT. TO ROADS</v>
          </cell>
          <cell r="C333">
            <v>0</v>
          </cell>
          <cell r="D333">
            <v>1550489.8900000001</v>
          </cell>
          <cell r="E333">
            <v>70241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1620730.8900000001</v>
          </cell>
          <cell r="K333">
            <v>1620730.8900000001</v>
          </cell>
          <cell r="Q333">
            <v>16.207308900000001</v>
          </cell>
        </row>
        <row r="334">
          <cell r="A334">
            <v>2030503</v>
          </cell>
          <cell r="B334" t="str">
            <v>REPAIRS TO A.C  (A M C)</v>
          </cell>
          <cell r="C334">
            <v>1085462.8500000001</v>
          </cell>
          <cell r="D334">
            <v>2190326.7600000002</v>
          </cell>
          <cell r="E334">
            <v>39729</v>
          </cell>
          <cell r="F334">
            <v>0</v>
          </cell>
          <cell r="G334">
            <v>59500</v>
          </cell>
          <cell r="H334">
            <v>0</v>
          </cell>
          <cell r="I334">
            <v>0</v>
          </cell>
          <cell r="J334">
            <v>3375018.6100000003</v>
          </cell>
          <cell r="K334">
            <v>3375018.6100000003</v>
          </cell>
          <cell r="Q334">
            <v>33.750186100000001</v>
          </cell>
        </row>
        <row r="335">
          <cell r="A335">
            <v>2030504</v>
          </cell>
          <cell r="B335" t="str">
            <v>REPAIRS TO A.C   (OTHERS)</v>
          </cell>
          <cell r="C335">
            <v>-592032.99</v>
          </cell>
          <cell r="D335">
            <v>930353.02</v>
          </cell>
          <cell r="E335">
            <v>135302</v>
          </cell>
          <cell r="F335">
            <v>0</v>
          </cell>
          <cell r="G335">
            <v>16800</v>
          </cell>
          <cell r="H335">
            <v>0</v>
          </cell>
          <cell r="I335">
            <v>0</v>
          </cell>
          <cell r="J335">
            <v>490422.03</v>
          </cell>
          <cell r="K335">
            <v>490422.03</v>
          </cell>
          <cell r="Q335">
            <v>4.9042203000000004</v>
          </cell>
        </row>
        <row r="336">
          <cell r="A336">
            <v>2030505</v>
          </cell>
          <cell r="B336" t="str">
            <v>REPAIRS TO COMPUTERS (A.M C)</v>
          </cell>
          <cell r="C336">
            <v>19820040.550000001</v>
          </cell>
          <cell r="D336">
            <v>522873.47</v>
          </cell>
          <cell r="E336">
            <v>26875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20369789.02</v>
          </cell>
          <cell r="K336">
            <v>20369789.02</v>
          </cell>
          <cell r="Q336">
            <v>203.69789019999999</v>
          </cell>
        </row>
        <row r="337">
          <cell r="A337">
            <v>2030506</v>
          </cell>
          <cell r="B337" t="str">
            <v>REPAIRS TO COMPUTERS  (OTHERS)</v>
          </cell>
          <cell r="C337">
            <v>6527057.1500000004</v>
          </cell>
          <cell r="D337">
            <v>1339399.67</v>
          </cell>
          <cell r="E337">
            <v>147637</v>
          </cell>
          <cell r="F337">
            <v>18793.86</v>
          </cell>
          <cell r="G337">
            <v>80042.5</v>
          </cell>
          <cell r="H337">
            <v>0</v>
          </cell>
          <cell r="I337">
            <v>0</v>
          </cell>
          <cell r="J337">
            <v>8112930.1800000006</v>
          </cell>
          <cell r="K337">
            <v>8112930.1800000006</v>
          </cell>
          <cell r="Q337">
            <v>81.129301800000007</v>
          </cell>
        </row>
        <row r="338">
          <cell r="A338">
            <v>2030507</v>
          </cell>
          <cell r="B338" t="str">
            <v>REPAIRS TO ELECT. INSTAL. (A.M C)</v>
          </cell>
          <cell r="C338">
            <v>58235.4</v>
          </cell>
          <cell r="D338">
            <v>182169.41999999998</v>
          </cell>
          <cell r="E338">
            <v>14000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254404.81999999998</v>
          </cell>
          <cell r="K338">
            <v>254404.81999999998</v>
          </cell>
          <cell r="Q338">
            <v>2.5440481999999998</v>
          </cell>
        </row>
        <row r="339">
          <cell r="A339">
            <v>2030508</v>
          </cell>
          <cell r="B339" t="str">
            <v>REPAIRS TO ELECT. INSTAL.  (OTHERS)</v>
          </cell>
          <cell r="C339">
            <v>1287577.81</v>
          </cell>
          <cell r="D339">
            <v>5724602.6600000001</v>
          </cell>
          <cell r="E339">
            <v>1022203</v>
          </cell>
          <cell r="F339">
            <v>0</v>
          </cell>
          <cell r="G339">
            <v>59923.59</v>
          </cell>
          <cell r="H339">
            <v>0</v>
          </cell>
          <cell r="I339">
            <v>0</v>
          </cell>
          <cell r="J339">
            <v>8094307.0600000005</v>
          </cell>
          <cell r="K339">
            <v>8094307.0600000005</v>
          </cell>
          <cell r="Q339">
            <v>80.943070599999999</v>
          </cell>
        </row>
        <row r="340">
          <cell r="A340">
            <v>2030501</v>
          </cell>
          <cell r="B340" t="str">
            <v>REPAIRS TO MACHINERY  (A M C)</v>
          </cell>
          <cell r="C340">
            <v>90344.8</v>
          </cell>
          <cell r="D340">
            <v>2721330.0700000003</v>
          </cell>
          <cell r="E340">
            <v>321946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3133620.87</v>
          </cell>
          <cell r="K340">
            <v>3133620.87</v>
          </cell>
          <cell r="Q340">
            <v>31.3362087</v>
          </cell>
        </row>
        <row r="341">
          <cell r="A341">
            <v>2030502</v>
          </cell>
          <cell r="B341" t="str">
            <v>REPAIRS TO MACHINERY  (OTHERS)</v>
          </cell>
          <cell r="C341">
            <v>63933.43</v>
          </cell>
          <cell r="D341">
            <v>33021928.510000002</v>
          </cell>
          <cell r="E341">
            <v>6098590.1500000004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39184452.090000004</v>
          </cell>
          <cell r="K341">
            <v>39184452.090000004</v>
          </cell>
          <cell r="Q341">
            <v>391.84452090000002</v>
          </cell>
        </row>
        <row r="342">
          <cell r="A342">
            <v>2030552</v>
          </cell>
          <cell r="B342" t="str">
            <v>REPAIRS TO AIRCRAFT (OTHERS)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25230372.060000002</v>
          </cell>
          <cell r="H342">
            <v>0</v>
          </cell>
          <cell r="I342">
            <v>0</v>
          </cell>
          <cell r="J342">
            <v>25230372.060000002</v>
          </cell>
          <cell r="K342">
            <v>25230372.060000002</v>
          </cell>
          <cell r="Q342">
            <v>252.30372060000002</v>
          </cell>
        </row>
        <row r="343">
          <cell r="A343">
            <v>2030554</v>
          </cell>
          <cell r="B343" t="str">
            <v>REPAIRS TO HELICOPTER (OTHERS)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22796941</v>
          </cell>
          <cell r="H343">
            <v>0</v>
          </cell>
          <cell r="I343">
            <v>0</v>
          </cell>
          <cell r="J343">
            <v>22796941</v>
          </cell>
          <cell r="K343">
            <v>22796941</v>
          </cell>
          <cell r="Q343">
            <v>227.96941000000001</v>
          </cell>
        </row>
        <row r="344">
          <cell r="A344">
            <v>2030690</v>
          </cell>
          <cell r="B344" t="str">
            <v>PROCESSING CHARGES - SAP</v>
          </cell>
          <cell r="C344">
            <v>0</v>
          </cell>
          <cell r="D344">
            <v>482127248.31</v>
          </cell>
          <cell r="E344">
            <v>0</v>
          </cell>
          <cell r="F344">
            <v>5360859.8800000008</v>
          </cell>
          <cell r="G344">
            <v>0</v>
          </cell>
          <cell r="H344">
            <v>0</v>
          </cell>
          <cell r="I344">
            <v>0</v>
          </cell>
          <cell r="J344">
            <v>487488108.19</v>
          </cell>
          <cell r="K344">
            <v>487488108.19</v>
          </cell>
          <cell r="Q344">
            <v>4874.8810819</v>
          </cell>
        </row>
        <row r="345">
          <cell r="A345">
            <v>2030651</v>
          </cell>
          <cell r="B345" t="str">
            <v>CARRIAGE INW-PROCG.ITEMS(INTER PLANT)</v>
          </cell>
          <cell r="C345">
            <v>0</v>
          </cell>
          <cell r="D345">
            <v>13559420.210000001</v>
          </cell>
          <cell r="E345">
            <v>49325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13608745.210000001</v>
          </cell>
          <cell r="K345">
            <v>13608745.210000001</v>
          </cell>
          <cell r="Q345">
            <v>136.08745210000001</v>
          </cell>
        </row>
        <row r="346">
          <cell r="A346">
            <v>2030652</v>
          </cell>
          <cell r="B346" t="str">
            <v>CARRIAGE INW-PROCG.ITEMS(OUTSIDE  PROCESSOR)</v>
          </cell>
          <cell r="C346">
            <v>0</v>
          </cell>
          <cell r="D346">
            <v>10827119.439999999</v>
          </cell>
          <cell r="E346">
            <v>26218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10853337.439999999</v>
          </cell>
          <cell r="K346">
            <v>10853337.439999999</v>
          </cell>
          <cell r="Q346">
            <v>108.5333744</v>
          </cell>
        </row>
        <row r="347">
          <cell r="A347">
            <v>2030653</v>
          </cell>
          <cell r="B347" t="str">
            <v>CARRIAGE OUTWARD-PROCG.ITEMS(INTERPLANT)</v>
          </cell>
          <cell r="C347">
            <v>0</v>
          </cell>
          <cell r="D347">
            <v>1580895.99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1580895.99</v>
          </cell>
          <cell r="K347">
            <v>1580895.99</v>
          </cell>
          <cell r="Q347">
            <v>15.8089599</v>
          </cell>
        </row>
        <row r="348">
          <cell r="A348">
            <v>2030654</v>
          </cell>
          <cell r="B348" t="str">
            <v>CARRIAGE OUTWARD-PROCG.ITEMS(OUTSIDE PROCESSOR)</v>
          </cell>
          <cell r="C348">
            <v>0</v>
          </cell>
          <cell r="D348">
            <v>1634143.1900000002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1634143.1900000002</v>
          </cell>
          <cell r="K348">
            <v>1634143.1900000002</v>
          </cell>
          <cell r="Q348">
            <v>16.341431900000003</v>
          </cell>
        </row>
        <row r="349">
          <cell r="A349">
            <v>2030699</v>
          </cell>
          <cell r="B349" t="str">
            <v>OCTROI/ENTRY TAX - PROCG.ITEMS (YR.END)</v>
          </cell>
          <cell r="C349">
            <v>0</v>
          </cell>
          <cell r="D349">
            <v>18915940.770000003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18915940.770000003</v>
          </cell>
          <cell r="K349">
            <v>18915940.770000003</v>
          </cell>
          <cell r="Q349">
            <v>189.15940770000003</v>
          </cell>
        </row>
        <row r="350">
          <cell r="A350">
            <v>2030602</v>
          </cell>
          <cell r="B350" t="str">
            <v>TOW TO TOP  CHARGES</v>
          </cell>
          <cell r="C350">
            <v>0</v>
          </cell>
          <cell r="D350">
            <v>0</v>
          </cell>
          <cell r="E350">
            <v>14930020.000000002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14930020.000000002</v>
          </cell>
          <cell r="K350">
            <v>14930020.000000002</v>
          </cell>
          <cell r="Q350">
            <v>149.30020000000002</v>
          </cell>
        </row>
        <row r="351">
          <cell r="A351">
            <v>2030601</v>
          </cell>
          <cell r="B351" t="str">
            <v>PROCESSING OF FILES</v>
          </cell>
          <cell r="C351">
            <v>0</v>
          </cell>
          <cell r="D351">
            <v>0</v>
          </cell>
          <cell r="E351">
            <v>25763323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25763323</v>
          </cell>
          <cell r="K351">
            <v>25763323</v>
          </cell>
          <cell r="Q351">
            <v>257.63323000000003</v>
          </cell>
        </row>
        <row r="352">
          <cell r="A352">
            <v>2031001</v>
          </cell>
          <cell r="B352" t="str">
            <v>LANDING-PARKING-NAVIGATION CHGS.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5498511</v>
          </cell>
          <cell r="H352">
            <v>0</v>
          </cell>
          <cell r="I352">
            <v>0</v>
          </cell>
          <cell r="J352">
            <v>5498511</v>
          </cell>
          <cell r="K352">
            <v>5498511</v>
          </cell>
          <cell r="Q352">
            <v>54.985109999999999</v>
          </cell>
        </row>
        <row r="353">
          <cell r="A353">
            <v>2031004</v>
          </cell>
          <cell r="B353" t="str">
            <v>GROUND HANDLING CHARGES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2091401</v>
          </cell>
          <cell r="H353">
            <v>0</v>
          </cell>
          <cell r="I353">
            <v>0</v>
          </cell>
          <cell r="J353">
            <v>2091401</v>
          </cell>
          <cell r="K353">
            <v>2091401</v>
          </cell>
          <cell r="Q353">
            <v>20.914010000000001</v>
          </cell>
        </row>
        <row r="354">
          <cell r="A354">
            <v>2031002</v>
          </cell>
          <cell r="B354" t="str">
            <v>CATERING EXPENSES</v>
          </cell>
          <cell r="C354">
            <v>15650</v>
          </cell>
          <cell r="D354">
            <v>0</v>
          </cell>
          <cell r="E354">
            <v>0</v>
          </cell>
          <cell r="F354">
            <v>0</v>
          </cell>
          <cell r="G354">
            <v>373652</v>
          </cell>
          <cell r="H354">
            <v>0</v>
          </cell>
          <cell r="I354">
            <v>0</v>
          </cell>
          <cell r="J354">
            <v>389302</v>
          </cell>
          <cell r="K354">
            <v>389302</v>
          </cell>
          <cell r="Q354">
            <v>3.8930199999999999</v>
          </cell>
        </row>
        <row r="355">
          <cell r="A355">
            <v>2070202</v>
          </cell>
          <cell r="B355" t="str">
            <v>EXCISE DUTY ON TOPS</v>
          </cell>
          <cell r="C355">
            <v>0</v>
          </cell>
          <cell r="D355">
            <v>51663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51663</v>
          </cell>
          <cell r="K355">
            <v>51663</v>
          </cell>
          <cell r="Q355">
            <v>0.51663000000000003</v>
          </cell>
        </row>
        <row r="356">
          <cell r="A356">
            <v>2040101</v>
          </cell>
          <cell r="B356" t="str">
            <v>BASIC  WAGES - WORKERS</v>
          </cell>
          <cell r="C356">
            <v>0</v>
          </cell>
          <cell r="D356">
            <v>215587083.76000002</v>
          </cell>
          <cell r="E356">
            <v>11712244.25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227299328.01000002</v>
          </cell>
          <cell r="K356">
            <v>227299328.01000002</v>
          </cell>
          <cell r="Q356">
            <v>2272.9932801</v>
          </cell>
        </row>
        <row r="357">
          <cell r="A357">
            <v>2040102</v>
          </cell>
          <cell r="B357" t="str">
            <v>D.F.A./COLA - WORKERS</v>
          </cell>
          <cell r="C357">
            <v>0</v>
          </cell>
          <cell r="D357">
            <v>224936935.53999999</v>
          </cell>
          <cell r="E357">
            <v>27272091.690000001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252209027.22999999</v>
          </cell>
          <cell r="K357">
            <v>252209027.22999999</v>
          </cell>
          <cell r="Q357">
            <v>2522.0902722999999</v>
          </cell>
        </row>
        <row r="358">
          <cell r="A358">
            <v>2040103</v>
          </cell>
          <cell r="B358" t="str">
            <v>COMMISSION / INCENTIVE - WORKERS</v>
          </cell>
          <cell r="C358">
            <v>0</v>
          </cell>
          <cell r="D358">
            <v>88298209.469999999</v>
          </cell>
          <cell r="E358">
            <v>3616705.52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91914914.989999995</v>
          </cell>
          <cell r="K358">
            <v>91914914.989999995</v>
          </cell>
          <cell r="Q358">
            <v>919.1491499</v>
          </cell>
        </row>
        <row r="359">
          <cell r="A359">
            <v>2040104</v>
          </cell>
          <cell r="B359" t="str">
            <v>OVERTIME WAGES - WORKERS</v>
          </cell>
          <cell r="C359">
            <v>0</v>
          </cell>
          <cell r="D359">
            <v>3773179.72</v>
          </cell>
          <cell r="E359">
            <v>4468793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8241972.7200000007</v>
          </cell>
          <cell r="K359">
            <v>8241972.7200000007</v>
          </cell>
          <cell r="Q359">
            <v>82.419727200000011</v>
          </cell>
        </row>
        <row r="360">
          <cell r="A360">
            <v>2040105</v>
          </cell>
          <cell r="B360" t="str">
            <v>RENT  SUBSIDY  (H.R.A.)  - WORKERS</v>
          </cell>
          <cell r="C360">
            <v>0</v>
          </cell>
          <cell r="D360">
            <v>42685901.32</v>
          </cell>
          <cell r="E360">
            <v>3520072.21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46205973.530000001</v>
          </cell>
          <cell r="K360">
            <v>46205973.530000001</v>
          </cell>
          <cell r="Q360">
            <v>462.0597353</v>
          </cell>
        </row>
        <row r="361">
          <cell r="A361">
            <v>2040106</v>
          </cell>
          <cell r="B361" t="str">
            <v>CONVEYANCE ALLOWANCE - WORKERS</v>
          </cell>
          <cell r="C361">
            <v>0</v>
          </cell>
          <cell r="D361">
            <v>25435535.669999998</v>
          </cell>
          <cell r="E361">
            <v>2274093.09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27709628.759999998</v>
          </cell>
          <cell r="K361">
            <v>27709628.759999998</v>
          </cell>
          <cell r="Q361">
            <v>277.09628759999998</v>
          </cell>
        </row>
        <row r="362">
          <cell r="A362">
            <v>2040107</v>
          </cell>
          <cell r="B362" t="str">
            <v>EDUCATION ALLOWANCE  - WORKERS</v>
          </cell>
          <cell r="C362">
            <v>0</v>
          </cell>
          <cell r="D362">
            <v>3839861.8</v>
          </cell>
          <cell r="E362">
            <v>2366474.63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6206336.4299999997</v>
          </cell>
          <cell r="K362">
            <v>6206336.4299999997</v>
          </cell>
          <cell r="Q362">
            <v>62.063364299999996</v>
          </cell>
        </row>
        <row r="363">
          <cell r="A363">
            <v>2040108</v>
          </cell>
          <cell r="B363" t="str">
            <v>LEAVE TRAVEL ALLOWANCE  - WORKERS</v>
          </cell>
          <cell r="C363">
            <v>0</v>
          </cell>
          <cell r="D363">
            <v>7111408.7000000002</v>
          </cell>
          <cell r="E363">
            <v>1506572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8617980.6999999993</v>
          </cell>
          <cell r="K363">
            <v>8617980.6999999993</v>
          </cell>
          <cell r="Q363">
            <v>86.179806999999997</v>
          </cell>
        </row>
        <row r="364">
          <cell r="A364">
            <v>2040109</v>
          </cell>
          <cell r="B364" t="str">
            <v>MEDICAL EXPENSE / ALLOWANCE  - WORKERS</v>
          </cell>
          <cell r="C364">
            <v>21861</v>
          </cell>
          <cell r="D364">
            <v>12621801.91</v>
          </cell>
          <cell r="E364">
            <v>1994145.55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14637808.460000001</v>
          </cell>
          <cell r="K364">
            <v>14637808.460000001</v>
          </cell>
          <cell r="Q364">
            <v>146.37808460000002</v>
          </cell>
        </row>
        <row r="365">
          <cell r="A365">
            <v>2040110</v>
          </cell>
          <cell r="B365" t="str">
            <v>OTHER ALLOWANCES - WORKERS</v>
          </cell>
          <cell r="C365">
            <v>0</v>
          </cell>
          <cell r="D365">
            <v>101220512.23</v>
          </cell>
          <cell r="E365">
            <v>6166871.1200000001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107387383.35000001</v>
          </cell>
          <cell r="K365">
            <v>107387383.35000001</v>
          </cell>
          <cell r="Q365">
            <v>1073.8738335</v>
          </cell>
        </row>
        <row r="366">
          <cell r="A366">
            <v>2040112</v>
          </cell>
          <cell r="B366" t="str">
            <v>EX-GRATIA - WORKERS</v>
          </cell>
          <cell r="C366">
            <v>0</v>
          </cell>
          <cell r="D366">
            <v>14911223.720000001</v>
          </cell>
          <cell r="E366">
            <v>130000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15041223.720000001</v>
          </cell>
          <cell r="K366">
            <v>15041223.720000001</v>
          </cell>
          <cell r="Q366">
            <v>150.41223719999999</v>
          </cell>
        </row>
        <row r="367">
          <cell r="A367">
            <v>2040113</v>
          </cell>
          <cell r="B367" t="str">
            <v>LEAVE ENCASHMENT - WORKERS</v>
          </cell>
          <cell r="C367">
            <v>0</v>
          </cell>
          <cell r="D367">
            <v>25455042.850000001</v>
          </cell>
          <cell r="E367">
            <v>913093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26368135.850000001</v>
          </cell>
          <cell r="K367">
            <v>26368135.850000001</v>
          </cell>
          <cell r="Q367">
            <v>263.68135849999999</v>
          </cell>
        </row>
        <row r="368">
          <cell r="A368">
            <v>2040115</v>
          </cell>
          <cell r="B368" t="str">
            <v>LEAVE WITHOUT PAY (RCY/ PMT)</v>
          </cell>
          <cell r="C368">
            <v>0</v>
          </cell>
          <cell r="D368">
            <v>-150107.95000000001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-150107.95000000001</v>
          </cell>
          <cell r="K368">
            <v>-150107.95000000001</v>
          </cell>
          <cell r="Q368">
            <v>-1.5010795000000001</v>
          </cell>
        </row>
        <row r="369">
          <cell r="A369">
            <v>2040201</v>
          </cell>
          <cell r="B369" t="str">
            <v>STIPEND TO APPRENTICES - WORKERS</v>
          </cell>
          <cell r="C369">
            <v>238960</v>
          </cell>
          <cell r="D369">
            <v>17969847.829999998</v>
          </cell>
          <cell r="E369">
            <v>337519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18546326.829999998</v>
          </cell>
          <cell r="K369">
            <v>18546326.829999998</v>
          </cell>
          <cell r="Q369">
            <v>185.46326829999998</v>
          </cell>
        </row>
        <row r="370">
          <cell r="A370">
            <v>2040202</v>
          </cell>
          <cell r="B370" t="str">
            <v>PAYMENT TO LABOUR CONTRACTORS - WORKERS</v>
          </cell>
          <cell r="C370">
            <v>15900147.940000001</v>
          </cell>
          <cell r="D370">
            <v>58996797.119999997</v>
          </cell>
          <cell r="E370">
            <v>21407591</v>
          </cell>
          <cell r="F370">
            <v>0</v>
          </cell>
          <cell r="G370">
            <v>28707.87</v>
          </cell>
          <cell r="H370">
            <v>0</v>
          </cell>
          <cell r="I370">
            <v>0</v>
          </cell>
          <cell r="J370">
            <v>96333243.930000007</v>
          </cell>
          <cell r="K370">
            <v>96333243.930000007</v>
          </cell>
          <cell r="Q370">
            <v>963.33243930000003</v>
          </cell>
        </row>
        <row r="371">
          <cell r="A371">
            <v>2040204</v>
          </cell>
          <cell r="B371" t="str">
            <v>PENSION  - WORKERS</v>
          </cell>
          <cell r="C371">
            <v>0</v>
          </cell>
          <cell r="D371">
            <v>8428555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8428555</v>
          </cell>
          <cell r="K371">
            <v>8428555</v>
          </cell>
          <cell r="Q371">
            <v>84.285550000000001</v>
          </cell>
        </row>
        <row r="372">
          <cell r="A372">
            <v>2040205</v>
          </cell>
          <cell r="B372" t="str">
            <v>WORKMEN'S COMPENSATION ETC. - WORKERS</v>
          </cell>
          <cell r="C372">
            <v>0</v>
          </cell>
          <cell r="D372">
            <v>502192.80000000005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502192.80000000005</v>
          </cell>
          <cell r="K372">
            <v>502192.80000000005</v>
          </cell>
          <cell r="Q372">
            <v>5.0219280000000008</v>
          </cell>
        </row>
        <row r="373">
          <cell r="A373">
            <v>2040206</v>
          </cell>
          <cell r="B373" t="str">
            <v>WAGES OTHERS - WORKERS</v>
          </cell>
          <cell r="C373">
            <v>93373</v>
          </cell>
          <cell r="D373">
            <v>-15747168.550000003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-15653795.550000003</v>
          </cell>
          <cell r="K373">
            <v>-15653795.550000003</v>
          </cell>
          <cell r="Q373">
            <v>-156.53795550000004</v>
          </cell>
        </row>
        <row r="374">
          <cell r="A374">
            <v>2040207</v>
          </cell>
          <cell r="B374" t="str">
            <v>NOTICE PAY - WORKERS</v>
          </cell>
          <cell r="C374">
            <v>0</v>
          </cell>
          <cell r="D374">
            <v>-9474.7199999999993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-9474.7199999999993</v>
          </cell>
          <cell r="K374">
            <v>-9474.7199999999993</v>
          </cell>
          <cell r="Q374">
            <v>-9.474719999999999E-2</v>
          </cell>
        </row>
        <row r="375">
          <cell r="A375">
            <v>2040209</v>
          </cell>
          <cell r="B375" t="str">
            <v>ADDITIONAL COMPENSATION WORKERS</v>
          </cell>
          <cell r="C375">
            <v>0</v>
          </cell>
          <cell r="D375">
            <v>635094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635094</v>
          </cell>
          <cell r="K375">
            <v>635094</v>
          </cell>
          <cell r="Q375">
            <v>6.3509399999999996</v>
          </cell>
        </row>
        <row r="376">
          <cell r="A376">
            <v>2040301</v>
          </cell>
          <cell r="B376" t="str">
            <v>BASIC  - STAFF</v>
          </cell>
          <cell r="C376">
            <v>2416210.21</v>
          </cell>
          <cell r="D376">
            <v>49556524.340000004</v>
          </cell>
          <cell r="E376">
            <v>1793590.29</v>
          </cell>
          <cell r="F376">
            <v>0</v>
          </cell>
          <cell r="G376">
            <v>64502.76</v>
          </cell>
          <cell r="H376">
            <v>0</v>
          </cell>
          <cell r="I376">
            <v>16497917.939999999</v>
          </cell>
          <cell r="J376">
            <v>70328745.540000007</v>
          </cell>
          <cell r="K376">
            <v>70328745.540000007</v>
          </cell>
          <cell r="Q376">
            <v>703.28745540000011</v>
          </cell>
        </row>
        <row r="377">
          <cell r="A377">
            <v>2040302</v>
          </cell>
          <cell r="B377" t="str">
            <v>D.F.A./COLA - STAFF</v>
          </cell>
          <cell r="C377">
            <v>5120144.6800000006</v>
          </cell>
          <cell r="D377">
            <v>46453623.689999998</v>
          </cell>
          <cell r="E377">
            <v>3798991.29</v>
          </cell>
          <cell r="F377">
            <v>0</v>
          </cell>
          <cell r="G377">
            <v>127506.16</v>
          </cell>
          <cell r="H377">
            <v>0</v>
          </cell>
          <cell r="I377">
            <v>0</v>
          </cell>
          <cell r="J377">
            <v>55500265.819999993</v>
          </cell>
          <cell r="K377">
            <v>55500265.819999993</v>
          </cell>
          <cell r="Q377">
            <v>555.00265819999993</v>
          </cell>
        </row>
        <row r="378">
          <cell r="A378">
            <v>2040303</v>
          </cell>
          <cell r="B378" t="str">
            <v>COMMISSION / INCENTIVE - STAFF</v>
          </cell>
          <cell r="C378">
            <v>0</v>
          </cell>
          <cell r="D378">
            <v>9437646.8500000015</v>
          </cell>
          <cell r="E378">
            <v>292660.51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9730307.3600000013</v>
          </cell>
          <cell r="K378">
            <v>9730307.3600000013</v>
          </cell>
          <cell r="Q378">
            <v>97.303073600000019</v>
          </cell>
        </row>
        <row r="379">
          <cell r="A379">
            <v>2040304</v>
          </cell>
          <cell r="B379" t="str">
            <v>OVERTIME - STAFF</v>
          </cell>
          <cell r="C379">
            <v>198740</v>
          </cell>
          <cell r="D379">
            <v>284023.69</v>
          </cell>
          <cell r="E379">
            <v>1192111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1674874.69</v>
          </cell>
          <cell r="K379">
            <v>1674874.69</v>
          </cell>
          <cell r="Q379">
            <v>16.7487469</v>
          </cell>
        </row>
        <row r="380">
          <cell r="A380">
            <v>2040305</v>
          </cell>
          <cell r="B380" t="str">
            <v>RENT  SUBSIDY  (H.R.A.)  - STAFF</v>
          </cell>
          <cell r="C380">
            <v>578842.06000000006</v>
          </cell>
          <cell r="D380">
            <v>11359095.16</v>
          </cell>
          <cell r="E380">
            <v>506404.23000000004</v>
          </cell>
          <cell r="F380">
            <v>0</v>
          </cell>
          <cell r="G380">
            <v>15183.67</v>
          </cell>
          <cell r="H380">
            <v>0</v>
          </cell>
          <cell r="I380">
            <v>0</v>
          </cell>
          <cell r="J380">
            <v>12459525.120000001</v>
          </cell>
          <cell r="K380">
            <v>12459525.120000001</v>
          </cell>
          <cell r="Q380">
            <v>124.59525120000001</v>
          </cell>
        </row>
        <row r="381">
          <cell r="A381">
            <v>2040306</v>
          </cell>
          <cell r="B381" t="str">
            <v>CONVEYANCE ALLOWANCE - STAFF</v>
          </cell>
          <cell r="C381">
            <v>263550</v>
          </cell>
          <cell r="D381">
            <v>2280658.9699999997</v>
          </cell>
          <cell r="E381">
            <v>327949.68</v>
          </cell>
          <cell r="F381">
            <v>0</v>
          </cell>
          <cell r="G381">
            <v>7600</v>
          </cell>
          <cell r="H381">
            <v>0</v>
          </cell>
          <cell r="I381">
            <v>0</v>
          </cell>
          <cell r="J381">
            <v>2879758.65</v>
          </cell>
          <cell r="K381">
            <v>2879758.65</v>
          </cell>
          <cell r="Q381">
            <v>28.797586499999998</v>
          </cell>
        </row>
        <row r="382">
          <cell r="A382">
            <v>2040307</v>
          </cell>
          <cell r="B382" t="str">
            <v>EDUCATION ALLOWANCE  - STAFF</v>
          </cell>
          <cell r="C382">
            <v>148100</v>
          </cell>
          <cell r="D382">
            <v>1125997</v>
          </cell>
          <cell r="E382">
            <v>326179.19</v>
          </cell>
          <cell r="F382">
            <v>0</v>
          </cell>
          <cell r="G382">
            <v>4000</v>
          </cell>
          <cell r="H382">
            <v>0</v>
          </cell>
          <cell r="I382">
            <v>0</v>
          </cell>
          <cell r="J382">
            <v>1604276.19</v>
          </cell>
          <cell r="K382">
            <v>1604276.19</v>
          </cell>
          <cell r="Q382">
            <v>16.042761899999999</v>
          </cell>
        </row>
        <row r="383">
          <cell r="A383">
            <v>2040308</v>
          </cell>
          <cell r="B383" t="str">
            <v>LEAVE TRAVEL ALLOWANCE  - STAFF</v>
          </cell>
          <cell r="C383">
            <v>145108</v>
          </cell>
          <cell r="D383">
            <v>5526615.4199999999</v>
          </cell>
          <cell r="E383">
            <v>250521</v>
          </cell>
          <cell r="F383">
            <v>0</v>
          </cell>
          <cell r="G383">
            <v>2000</v>
          </cell>
          <cell r="H383">
            <v>0</v>
          </cell>
          <cell r="I383">
            <v>0</v>
          </cell>
          <cell r="J383">
            <v>5924244.4199999999</v>
          </cell>
          <cell r="K383">
            <v>5924244.4199999999</v>
          </cell>
          <cell r="Q383">
            <v>59.242444200000001</v>
          </cell>
        </row>
        <row r="384">
          <cell r="A384">
            <v>2040309</v>
          </cell>
          <cell r="B384" t="str">
            <v>MEDICAL EXPENSE / ALLOWANCE  - STAFF</v>
          </cell>
          <cell r="C384">
            <v>327882</v>
          </cell>
          <cell r="D384">
            <v>7607220.8399999999</v>
          </cell>
          <cell r="E384">
            <v>306709.57</v>
          </cell>
          <cell r="F384">
            <v>0</v>
          </cell>
          <cell r="G384">
            <v>9275</v>
          </cell>
          <cell r="H384">
            <v>0</v>
          </cell>
          <cell r="I384">
            <v>0</v>
          </cell>
          <cell r="J384">
            <v>8251087.4100000001</v>
          </cell>
          <cell r="K384">
            <v>8251087.4100000001</v>
          </cell>
          <cell r="Q384">
            <v>82.510874099999995</v>
          </cell>
        </row>
        <row r="385">
          <cell r="A385">
            <v>2040310</v>
          </cell>
          <cell r="B385" t="str">
            <v>OTHER ALLOWANCES - STAFF</v>
          </cell>
          <cell r="C385">
            <v>2290158.77</v>
          </cell>
          <cell r="D385">
            <v>26281535.379999999</v>
          </cell>
          <cell r="E385">
            <v>679030.36</v>
          </cell>
          <cell r="F385">
            <v>0</v>
          </cell>
          <cell r="G385">
            <v>52994.93</v>
          </cell>
          <cell r="H385">
            <v>0</v>
          </cell>
          <cell r="I385">
            <v>0</v>
          </cell>
          <cell r="J385">
            <v>29303719.439999998</v>
          </cell>
          <cell r="K385">
            <v>29303719.439999998</v>
          </cell>
          <cell r="Q385">
            <v>293.03719439999998</v>
          </cell>
        </row>
        <row r="386">
          <cell r="A386">
            <v>2040312</v>
          </cell>
          <cell r="B386" t="str">
            <v>EX-GRATIA - STAFF</v>
          </cell>
          <cell r="C386">
            <v>1711937.6</v>
          </cell>
          <cell r="D386">
            <v>7086175.1400000006</v>
          </cell>
          <cell r="E386">
            <v>0</v>
          </cell>
          <cell r="F386">
            <v>0</v>
          </cell>
          <cell r="G386">
            <v>38238</v>
          </cell>
          <cell r="H386">
            <v>0</v>
          </cell>
          <cell r="I386">
            <v>0</v>
          </cell>
          <cell r="J386">
            <v>8836350.7400000002</v>
          </cell>
          <cell r="K386">
            <v>8836350.7400000002</v>
          </cell>
          <cell r="Q386">
            <v>88.363507400000003</v>
          </cell>
        </row>
        <row r="387">
          <cell r="A387">
            <v>2040313</v>
          </cell>
          <cell r="B387" t="str">
            <v>LEAVE ENCASHMENT - STAFF</v>
          </cell>
          <cell r="C387">
            <v>551411.17000000004</v>
          </cell>
          <cell r="D387">
            <v>8819966.5900000017</v>
          </cell>
          <cell r="E387">
            <v>549149</v>
          </cell>
          <cell r="F387">
            <v>0</v>
          </cell>
          <cell r="G387">
            <v>20063.439999999999</v>
          </cell>
          <cell r="H387">
            <v>0</v>
          </cell>
          <cell r="I387">
            <v>0</v>
          </cell>
          <cell r="J387">
            <v>9940590.2000000011</v>
          </cell>
          <cell r="K387">
            <v>9940590.2000000011</v>
          </cell>
          <cell r="Q387">
            <v>99.405902000000012</v>
          </cell>
        </row>
        <row r="388">
          <cell r="A388">
            <v>2040315</v>
          </cell>
          <cell r="B388" t="str">
            <v>LEAVE WITHOUT SALARY (RCY/PMT)</v>
          </cell>
          <cell r="C388">
            <v>0</v>
          </cell>
          <cell r="D388">
            <v>-492720.00000000006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-492720.00000000006</v>
          </cell>
          <cell r="K388">
            <v>-492720.00000000006</v>
          </cell>
          <cell r="Q388">
            <v>-4.9272000000000009</v>
          </cell>
        </row>
        <row r="389">
          <cell r="A389">
            <v>2040401</v>
          </cell>
          <cell r="B389" t="str">
            <v>STIPEND TO APPRENTICE - STAFF</v>
          </cell>
          <cell r="C389">
            <v>70419</v>
          </cell>
          <cell r="D389">
            <v>646674.17000000004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717093.17</v>
          </cell>
          <cell r="K389">
            <v>717093.17</v>
          </cell>
          <cell r="Q389">
            <v>7.1709317000000006</v>
          </cell>
        </row>
        <row r="390">
          <cell r="A390">
            <v>2040404</v>
          </cell>
          <cell r="B390" t="str">
            <v>PENSION - STAFF</v>
          </cell>
          <cell r="C390">
            <v>90932</v>
          </cell>
          <cell r="D390">
            <v>44559</v>
          </cell>
          <cell r="E390">
            <v>0</v>
          </cell>
          <cell r="F390">
            <v>0</v>
          </cell>
          <cell r="G390">
            <v>14239</v>
          </cell>
          <cell r="H390">
            <v>0</v>
          </cell>
          <cell r="I390">
            <v>0</v>
          </cell>
          <cell r="J390">
            <v>149730</v>
          </cell>
          <cell r="K390">
            <v>149730</v>
          </cell>
          <cell r="Q390">
            <v>1.4973000000000001</v>
          </cell>
        </row>
        <row r="391">
          <cell r="A391">
            <v>2040406</v>
          </cell>
          <cell r="B391" t="str">
            <v>SALARY - OTHERS - STAFF</v>
          </cell>
          <cell r="C391">
            <v>2206303.66</v>
          </cell>
          <cell r="D391">
            <v>12817149.720000003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15023453.380000003</v>
          </cell>
          <cell r="K391">
            <v>15023453.380000003</v>
          </cell>
          <cell r="Q391">
            <v>150.23453380000004</v>
          </cell>
        </row>
        <row r="392">
          <cell r="A392">
            <v>2040407</v>
          </cell>
          <cell r="B392" t="str">
            <v>NOTICE PAY - STAFF</v>
          </cell>
          <cell r="C392">
            <v>0</v>
          </cell>
          <cell r="D392">
            <v>5802.98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5802.98</v>
          </cell>
          <cell r="K392">
            <v>5802.98</v>
          </cell>
          <cell r="Q392">
            <v>5.8029799999999992E-2</v>
          </cell>
        </row>
        <row r="393">
          <cell r="A393">
            <v>2040409</v>
          </cell>
          <cell r="B393" t="str">
            <v>ADDITIONAL COMPENSATION - STAFF</v>
          </cell>
          <cell r="C393">
            <v>0</v>
          </cell>
          <cell r="D393">
            <v>537443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537443</v>
          </cell>
          <cell r="K393">
            <v>537443</v>
          </cell>
          <cell r="Q393">
            <v>5.3744300000000003</v>
          </cell>
        </row>
        <row r="394">
          <cell r="A394">
            <v>2040410</v>
          </cell>
          <cell r="B394" t="str">
            <v>RENT PREMISES - STAFF</v>
          </cell>
          <cell r="C394">
            <v>0</v>
          </cell>
          <cell r="D394">
            <v>19350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19350</v>
          </cell>
          <cell r="K394">
            <v>19350</v>
          </cell>
          <cell r="Q394">
            <v>0.19350000000000001</v>
          </cell>
        </row>
        <row r="395">
          <cell r="A395">
            <v>2040501</v>
          </cell>
          <cell r="B395" t="str">
            <v>BASIC  - OFFICERS</v>
          </cell>
          <cell r="C395">
            <v>46213260.340000004</v>
          </cell>
          <cell r="D395">
            <v>124314024.09000002</v>
          </cell>
          <cell r="E395">
            <v>13921946.870000001</v>
          </cell>
          <cell r="F395">
            <v>1101686.67</v>
          </cell>
          <cell r="G395">
            <v>5596424.6700000009</v>
          </cell>
          <cell r="H395">
            <v>0</v>
          </cell>
          <cell r="I395">
            <v>0</v>
          </cell>
          <cell r="J395">
            <v>191147342.63999999</v>
          </cell>
          <cell r="K395">
            <v>191147342.63999999</v>
          </cell>
          <cell r="Q395">
            <v>1911.4734263999999</v>
          </cell>
        </row>
        <row r="396">
          <cell r="A396">
            <v>2040502</v>
          </cell>
          <cell r="B396" t="str">
            <v>D.F.A./COLA - OFFICERS</v>
          </cell>
          <cell r="C396">
            <v>13136843.630000001</v>
          </cell>
          <cell r="D396">
            <v>64270463.560000002</v>
          </cell>
          <cell r="E396">
            <v>5377619.3500000006</v>
          </cell>
          <cell r="F396">
            <v>385585.9</v>
          </cell>
          <cell r="G396">
            <v>1690814</v>
          </cell>
          <cell r="H396">
            <v>0</v>
          </cell>
          <cell r="I396">
            <v>0</v>
          </cell>
          <cell r="J396">
            <v>84861326.439999998</v>
          </cell>
          <cell r="K396">
            <v>84861326.439999998</v>
          </cell>
          <cell r="Q396">
            <v>848.61326439999993</v>
          </cell>
        </row>
        <row r="397">
          <cell r="A397">
            <v>2040505</v>
          </cell>
          <cell r="B397" t="str">
            <v>RENT  SUBSIDY  (H.R.A.)  - OFFICERS</v>
          </cell>
          <cell r="C397">
            <v>10587442.07</v>
          </cell>
          <cell r="D397">
            <v>35438843.240000002</v>
          </cell>
          <cell r="E397">
            <v>3816217.54</v>
          </cell>
          <cell r="F397">
            <v>310207.07</v>
          </cell>
          <cell r="G397">
            <v>1122548</v>
          </cell>
          <cell r="H397">
            <v>0</v>
          </cell>
          <cell r="I397">
            <v>0</v>
          </cell>
          <cell r="J397">
            <v>51275257.920000002</v>
          </cell>
          <cell r="K397">
            <v>51275257.920000002</v>
          </cell>
          <cell r="Q397">
            <v>512.75257920000001</v>
          </cell>
        </row>
        <row r="398">
          <cell r="A398">
            <v>2040506</v>
          </cell>
          <cell r="B398" t="str">
            <v>CONVEYANCE ALLOWANCE - OFFICERS</v>
          </cell>
          <cell r="C398">
            <v>1983389.73</v>
          </cell>
          <cell r="D398">
            <v>10087422.300000001</v>
          </cell>
          <cell r="E398">
            <v>831934.29</v>
          </cell>
          <cell r="F398">
            <v>67130.75</v>
          </cell>
          <cell r="G398">
            <v>251615</v>
          </cell>
          <cell r="H398">
            <v>0</v>
          </cell>
          <cell r="I398">
            <v>0</v>
          </cell>
          <cell r="J398">
            <v>13221492.07</v>
          </cell>
          <cell r="K398">
            <v>13221492.07</v>
          </cell>
          <cell r="Q398">
            <v>132.21492069999999</v>
          </cell>
        </row>
        <row r="399">
          <cell r="A399">
            <v>2040507</v>
          </cell>
          <cell r="B399" t="str">
            <v>EDUCATION ALLOWANCE  - OFFICERS</v>
          </cell>
          <cell r="C399">
            <v>764552.07000000007</v>
          </cell>
          <cell r="D399">
            <v>4494977.87</v>
          </cell>
          <cell r="E399">
            <v>318933.77</v>
          </cell>
          <cell r="F399">
            <v>21580.22</v>
          </cell>
          <cell r="G399">
            <v>71413.33</v>
          </cell>
          <cell r="H399">
            <v>0</v>
          </cell>
          <cell r="I399">
            <v>0</v>
          </cell>
          <cell r="J399">
            <v>5671457.2600000007</v>
          </cell>
          <cell r="K399">
            <v>5671457.2600000007</v>
          </cell>
          <cell r="Q399">
            <v>56.714572600000004</v>
          </cell>
        </row>
        <row r="400">
          <cell r="A400">
            <v>2040508</v>
          </cell>
          <cell r="B400" t="str">
            <v>LEAVE TRAVEL ALLOWANCE  - OFFICERS</v>
          </cell>
          <cell r="C400">
            <v>6117380</v>
          </cell>
          <cell r="D400">
            <v>17976843.870000001</v>
          </cell>
          <cell r="E400">
            <v>2033166.75</v>
          </cell>
          <cell r="F400">
            <v>222255</v>
          </cell>
          <cell r="G400">
            <v>473888</v>
          </cell>
          <cell r="H400">
            <v>0</v>
          </cell>
          <cell r="I400">
            <v>0</v>
          </cell>
          <cell r="J400">
            <v>26823533.620000001</v>
          </cell>
          <cell r="K400">
            <v>26823533.620000001</v>
          </cell>
          <cell r="Q400">
            <v>268.23533620000001</v>
          </cell>
        </row>
        <row r="401">
          <cell r="A401">
            <v>2040509</v>
          </cell>
          <cell r="B401" t="str">
            <v>MEDICAL EXPENSE / ALLOWANCE - OFFICERS</v>
          </cell>
          <cell r="C401">
            <v>3964342.4400000004</v>
          </cell>
          <cell r="D401">
            <v>14340739.359999999</v>
          </cell>
          <cell r="E401">
            <v>1118271</v>
          </cell>
          <cell r="F401">
            <v>123237.82</v>
          </cell>
          <cell r="G401">
            <v>293648.34000000003</v>
          </cell>
          <cell r="H401">
            <v>0</v>
          </cell>
          <cell r="I401">
            <v>0</v>
          </cell>
          <cell r="J401">
            <v>19840238.960000001</v>
          </cell>
          <cell r="K401">
            <v>19840238.960000001</v>
          </cell>
          <cell r="Q401">
            <v>198.40238960000002</v>
          </cell>
        </row>
        <row r="402">
          <cell r="A402">
            <v>2040510</v>
          </cell>
          <cell r="B402" t="str">
            <v>OTHER ALLOWANCES - OFFICERS</v>
          </cell>
          <cell r="C402">
            <v>37633488.460000008</v>
          </cell>
          <cell r="D402">
            <v>62558191.659999996</v>
          </cell>
          <cell r="E402">
            <v>10889171.07</v>
          </cell>
          <cell r="F402">
            <v>240100</v>
          </cell>
          <cell r="G402">
            <v>26116248.32</v>
          </cell>
          <cell r="H402">
            <v>0</v>
          </cell>
          <cell r="I402">
            <v>0</v>
          </cell>
          <cell r="J402">
            <v>137437199.50999999</v>
          </cell>
          <cell r="K402">
            <v>137437199.50999999</v>
          </cell>
          <cell r="Q402">
            <v>1374.3719950999998</v>
          </cell>
        </row>
        <row r="403">
          <cell r="A403">
            <v>2040512</v>
          </cell>
          <cell r="B403" t="str">
            <v>EX-GRATIA - OFFICERS</v>
          </cell>
          <cell r="C403">
            <v>2587836.04</v>
          </cell>
          <cell r="D403">
            <v>7907938.2999999998</v>
          </cell>
          <cell r="E403">
            <v>1486022</v>
          </cell>
          <cell r="F403">
            <v>61970</v>
          </cell>
          <cell r="G403">
            <v>303635</v>
          </cell>
          <cell r="H403">
            <v>0</v>
          </cell>
          <cell r="I403">
            <v>0</v>
          </cell>
          <cell r="J403">
            <v>12347401.34</v>
          </cell>
          <cell r="K403">
            <v>12347401.34</v>
          </cell>
          <cell r="Q403">
            <v>123.4740134</v>
          </cell>
        </row>
        <row r="404">
          <cell r="A404">
            <v>2040513</v>
          </cell>
          <cell r="B404" t="str">
            <v>LEAVE ENCASHMENT -OFFICERS</v>
          </cell>
          <cell r="C404">
            <v>2649434.02</v>
          </cell>
          <cell r="D404">
            <v>7806097.9199999999</v>
          </cell>
          <cell r="E404">
            <v>695019</v>
          </cell>
          <cell r="F404">
            <v>1330</v>
          </cell>
          <cell r="G404">
            <v>314837.5</v>
          </cell>
          <cell r="H404">
            <v>0</v>
          </cell>
          <cell r="I404">
            <v>0</v>
          </cell>
          <cell r="J404">
            <v>11466718.439999999</v>
          </cell>
          <cell r="K404">
            <v>11466718.439999999</v>
          </cell>
          <cell r="Q404">
            <v>114.6671844</v>
          </cell>
        </row>
        <row r="405">
          <cell r="A405">
            <v>2040514</v>
          </cell>
          <cell r="B405" t="str">
            <v>PERFORMANCE REWARD   - OFFICERS</v>
          </cell>
          <cell r="C405">
            <v>25450356.800000001</v>
          </cell>
          <cell r="D405">
            <v>32218726.5</v>
          </cell>
          <cell r="E405">
            <v>1261166</v>
          </cell>
          <cell r="F405">
            <v>246333.33</v>
          </cell>
          <cell r="G405">
            <v>206250</v>
          </cell>
          <cell r="H405">
            <v>0</v>
          </cell>
          <cell r="I405">
            <v>0</v>
          </cell>
          <cell r="J405">
            <v>59382832.629999995</v>
          </cell>
          <cell r="K405">
            <v>59382832.629999995</v>
          </cell>
          <cell r="Q405">
            <v>593.82832629999996</v>
          </cell>
        </row>
        <row r="406">
          <cell r="A406">
            <v>2040516</v>
          </cell>
          <cell r="B406" t="str">
            <v>OTHER INCENTIVES - OFFICERS</v>
          </cell>
          <cell r="C406">
            <v>0</v>
          </cell>
          <cell r="D406">
            <v>10216178.65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10216178.65</v>
          </cell>
          <cell r="K406">
            <v>10216178.65</v>
          </cell>
          <cell r="Q406">
            <v>102.16178650000001</v>
          </cell>
        </row>
        <row r="407">
          <cell r="A407">
            <v>2040517</v>
          </cell>
          <cell r="B407" t="str">
            <v>CAR ALLOWANCE - OFFICERS</v>
          </cell>
          <cell r="C407">
            <v>4449022.16</v>
          </cell>
          <cell r="D407">
            <v>6175057.5</v>
          </cell>
          <cell r="E407">
            <v>968850</v>
          </cell>
          <cell r="F407">
            <v>0</v>
          </cell>
          <cell r="G407">
            <v>338004</v>
          </cell>
          <cell r="H407">
            <v>0</v>
          </cell>
          <cell r="I407">
            <v>0</v>
          </cell>
          <cell r="J407">
            <v>11930933.66</v>
          </cell>
          <cell r="K407">
            <v>11930933.66</v>
          </cell>
          <cell r="Q407">
            <v>119.30933659999999</v>
          </cell>
        </row>
        <row r="408">
          <cell r="A408">
            <v>2040518</v>
          </cell>
          <cell r="B408" t="str">
            <v>ANNUITY ALLOWANCE - OFFICERS</v>
          </cell>
          <cell r="C408">
            <v>5593575.8000000007</v>
          </cell>
          <cell r="D408">
            <v>18584783.560000002</v>
          </cell>
          <cell r="E408">
            <v>1413534</v>
          </cell>
          <cell r="F408">
            <v>193326</v>
          </cell>
          <cell r="G408">
            <v>626724</v>
          </cell>
          <cell r="H408">
            <v>0</v>
          </cell>
          <cell r="I408">
            <v>0</v>
          </cell>
          <cell r="J408">
            <v>26411943.360000003</v>
          </cell>
          <cell r="K408">
            <v>26411943.360000003</v>
          </cell>
          <cell r="Q408">
            <v>264.11943360000004</v>
          </cell>
        </row>
        <row r="409">
          <cell r="A409">
            <v>2040605</v>
          </cell>
          <cell r="B409" t="str">
            <v>OFFICERS COMPENSATION ETC.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1817232</v>
          </cell>
          <cell r="H409">
            <v>0</v>
          </cell>
          <cell r="I409">
            <v>0</v>
          </cell>
          <cell r="J409">
            <v>1817232</v>
          </cell>
          <cell r="K409">
            <v>1817232</v>
          </cell>
          <cell r="Q409">
            <v>18.172319999999999</v>
          </cell>
        </row>
        <row r="410">
          <cell r="A410">
            <v>2040606</v>
          </cell>
          <cell r="B410" t="str">
            <v>SALARY - OTHERS - OFFICERS</v>
          </cell>
          <cell r="C410">
            <v>6449146.96</v>
          </cell>
          <cell r="D410">
            <v>515803.95</v>
          </cell>
          <cell r="E410">
            <v>40000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7004950.9100000001</v>
          </cell>
          <cell r="K410">
            <v>7004950.9100000001</v>
          </cell>
          <cell r="Q410">
            <v>70.049509099999995</v>
          </cell>
        </row>
        <row r="411">
          <cell r="A411">
            <v>2040607</v>
          </cell>
          <cell r="B411" t="str">
            <v>NOTICE PAY- OFFICERS</v>
          </cell>
          <cell r="C411">
            <v>-695700.15</v>
          </cell>
          <cell r="D411">
            <v>-996625.67000000016</v>
          </cell>
          <cell r="E411">
            <v>59882</v>
          </cell>
          <cell r="F411">
            <v>0</v>
          </cell>
          <cell r="G411">
            <v>-204632.00000000003</v>
          </cell>
          <cell r="H411">
            <v>0</v>
          </cell>
          <cell r="I411">
            <v>0</v>
          </cell>
          <cell r="J411">
            <v>-1837075.8200000003</v>
          </cell>
          <cell r="K411">
            <v>-1837075.8200000003</v>
          </cell>
          <cell r="Q411">
            <v>-18.370758200000004</v>
          </cell>
        </row>
        <row r="412">
          <cell r="A412">
            <v>2040610</v>
          </cell>
          <cell r="B412" t="str">
            <v>RENT PREMISES - OFFICERS</v>
          </cell>
          <cell r="C412">
            <v>1502641</v>
          </cell>
          <cell r="D412">
            <v>5319401</v>
          </cell>
          <cell r="E412">
            <v>193500</v>
          </cell>
          <cell r="F412">
            <v>0</v>
          </cell>
          <cell r="G412">
            <v>335500</v>
          </cell>
          <cell r="H412">
            <v>0</v>
          </cell>
          <cell r="I412">
            <v>0</v>
          </cell>
          <cell r="J412">
            <v>7351042</v>
          </cell>
          <cell r="K412">
            <v>7351042</v>
          </cell>
          <cell r="Q412">
            <v>73.510419999999996</v>
          </cell>
        </row>
        <row r="413">
          <cell r="A413">
            <v>2040616</v>
          </cell>
          <cell r="B413" t="str">
            <v>SALARY OTHERS - OFFICERS(OUTSOURCED)</v>
          </cell>
          <cell r="C413">
            <v>377946.7</v>
          </cell>
          <cell r="D413">
            <v>33883038.869999997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34260985.57</v>
          </cell>
          <cell r="K413">
            <v>34260985.57</v>
          </cell>
          <cell r="Q413">
            <v>342.60985570000003</v>
          </cell>
        </row>
        <row r="414">
          <cell r="A414">
            <v>2040621</v>
          </cell>
          <cell r="B414" t="str">
            <v>LTA &amp; MEDICAL PROVISION</v>
          </cell>
          <cell r="C414">
            <v>6837762</v>
          </cell>
          <cell r="D414">
            <v>7131167.0000000009</v>
          </cell>
          <cell r="E414">
            <v>0</v>
          </cell>
          <cell r="F414">
            <v>43663</v>
          </cell>
          <cell r="G414">
            <v>686444</v>
          </cell>
          <cell r="H414">
            <v>0</v>
          </cell>
          <cell r="I414">
            <v>0</v>
          </cell>
          <cell r="J414">
            <v>14699036</v>
          </cell>
          <cell r="K414">
            <v>14699036</v>
          </cell>
          <cell r="Q414">
            <v>146.99036000000001</v>
          </cell>
        </row>
        <row r="415">
          <cell r="A415">
            <v>2040701</v>
          </cell>
          <cell r="B415" t="str">
            <v>BASIC - Sr  STAFF</v>
          </cell>
          <cell r="C415">
            <v>40785986.200000003</v>
          </cell>
          <cell r="D415">
            <v>24694247</v>
          </cell>
          <cell r="E415">
            <v>3186950</v>
          </cell>
          <cell r="F415">
            <v>0</v>
          </cell>
          <cell r="G415">
            <v>2071333.33</v>
          </cell>
          <cell r="H415">
            <v>0</v>
          </cell>
          <cell r="I415">
            <v>0</v>
          </cell>
          <cell r="J415">
            <v>70738516.530000001</v>
          </cell>
          <cell r="K415">
            <v>70738516.530000001</v>
          </cell>
          <cell r="Q415">
            <v>707.38516530000004</v>
          </cell>
        </row>
        <row r="416">
          <cell r="A416">
            <v>2040705</v>
          </cell>
          <cell r="B416" t="str">
            <v>RENT  SUBSIDY  (H.R.A.)  - Sr  STAFF</v>
          </cell>
          <cell r="C416">
            <v>5069912.3600000003</v>
          </cell>
          <cell r="D416">
            <v>1092116</v>
          </cell>
          <cell r="E416">
            <v>40000</v>
          </cell>
          <cell r="F416">
            <v>0</v>
          </cell>
          <cell r="G416">
            <v>70000</v>
          </cell>
          <cell r="H416">
            <v>0</v>
          </cell>
          <cell r="I416">
            <v>0</v>
          </cell>
          <cell r="J416">
            <v>6272028.3600000003</v>
          </cell>
          <cell r="K416">
            <v>6272028.3600000003</v>
          </cell>
          <cell r="Q416">
            <v>62.720283600000002</v>
          </cell>
        </row>
        <row r="417">
          <cell r="A417">
            <v>2040707</v>
          </cell>
          <cell r="B417" t="str">
            <v>EDUCATION ALLOWANCE  - Sr  STAFF</v>
          </cell>
          <cell r="C417">
            <v>117314.18</v>
          </cell>
          <cell r="D417">
            <v>124890</v>
          </cell>
          <cell r="E417">
            <v>10400</v>
          </cell>
          <cell r="F417">
            <v>0</v>
          </cell>
          <cell r="G417">
            <v>10213.33</v>
          </cell>
          <cell r="H417">
            <v>0</v>
          </cell>
          <cell r="I417">
            <v>0</v>
          </cell>
          <cell r="J417">
            <v>262817.51</v>
          </cell>
          <cell r="K417">
            <v>262817.51</v>
          </cell>
          <cell r="Q417">
            <v>2.6281751</v>
          </cell>
        </row>
        <row r="418">
          <cell r="A418">
            <v>2040708</v>
          </cell>
          <cell r="B418" t="str">
            <v>LEAVE TRAVEL ALLOWANCE -  Sr  STAFF</v>
          </cell>
          <cell r="C418">
            <v>3775667</v>
          </cell>
          <cell r="D418">
            <v>2551956</v>
          </cell>
          <cell r="E418">
            <v>527754</v>
          </cell>
          <cell r="F418">
            <v>0</v>
          </cell>
          <cell r="G418">
            <v>111262</v>
          </cell>
          <cell r="H418">
            <v>0</v>
          </cell>
          <cell r="I418">
            <v>0</v>
          </cell>
          <cell r="J418">
            <v>6966639</v>
          </cell>
          <cell r="K418">
            <v>6966639</v>
          </cell>
          <cell r="Q418">
            <v>69.666390000000007</v>
          </cell>
        </row>
        <row r="419">
          <cell r="A419">
            <v>2040709</v>
          </cell>
          <cell r="B419" t="str">
            <v>MEDICAL EXPENSE / ALLOWANCE  - Sr  STAFF</v>
          </cell>
          <cell r="C419">
            <v>1031934.91</v>
          </cell>
          <cell r="D419">
            <v>1363329.5</v>
          </cell>
          <cell r="E419">
            <v>142882</v>
          </cell>
          <cell r="F419">
            <v>0</v>
          </cell>
          <cell r="G419">
            <v>190809.62</v>
          </cell>
          <cell r="H419">
            <v>0</v>
          </cell>
          <cell r="I419">
            <v>0</v>
          </cell>
          <cell r="J419">
            <v>2728956.0300000003</v>
          </cell>
          <cell r="K419">
            <v>2728956.0300000003</v>
          </cell>
          <cell r="Q419">
            <v>27.289560300000002</v>
          </cell>
        </row>
        <row r="420">
          <cell r="A420">
            <v>2040710</v>
          </cell>
          <cell r="B420" t="str">
            <v>OTHER ALLOWANCES -  Sr  STAFF</v>
          </cell>
          <cell r="C420">
            <v>58261423.390000001</v>
          </cell>
          <cell r="D420">
            <v>28496803.500000004</v>
          </cell>
          <cell r="E420">
            <v>3854240</v>
          </cell>
          <cell r="F420">
            <v>0</v>
          </cell>
          <cell r="G420">
            <v>5130731.59</v>
          </cell>
          <cell r="H420">
            <v>0</v>
          </cell>
          <cell r="I420">
            <v>0</v>
          </cell>
          <cell r="J420">
            <v>95743198.480000004</v>
          </cell>
          <cell r="K420">
            <v>95743198.480000004</v>
          </cell>
          <cell r="Q420">
            <v>957.43198480000001</v>
          </cell>
        </row>
        <row r="421">
          <cell r="A421">
            <v>2040712</v>
          </cell>
          <cell r="B421" t="str">
            <v>EX-GRATIA - Sr  STAFF</v>
          </cell>
          <cell r="C421">
            <v>1710818.83</v>
          </cell>
          <cell r="D421">
            <v>1039634</v>
          </cell>
          <cell r="E421">
            <v>775500</v>
          </cell>
          <cell r="F421">
            <v>0</v>
          </cell>
          <cell r="G421">
            <v>155831</v>
          </cell>
          <cell r="H421">
            <v>0</v>
          </cell>
          <cell r="I421">
            <v>0</v>
          </cell>
          <cell r="J421">
            <v>3681783.83</v>
          </cell>
          <cell r="K421">
            <v>3681783.83</v>
          </cell>
          <cell r="Q421">
            <v>36.817838299999998</v>
          </cell>
        </row>
        <row r="422">
          <cell r="A422">
            <v>2040713</v>
          </cell>
          <cell r="B422" t="str">
            <v>LEAVE ENCASHMENT - Sr  STAFF</v>
          </cell>
          <cell r="C422">
            <v>937601.75</v>
          </cell>
          <cell r="D422">
            <v>1322264.75</v>
          </cell>
          <cell r="E422">
            <v>541500</v>
          </cell>
          <cell r="F422">
            <v>0</v>
          </cell>
          <cell r="G422">
            <v>834300</v>
          </cell>
          <cell r="H422">
            <v>0</v>
          </cell>
          <cell r="I422">
            <v>0</v>
          </cell>
          <cell r="J422">
            <v>3635666.5</v>
          </cell>
          <cell r="K422">
            <v>3635666.5</v>
          </cell>
          <cell r="Q422">
            <v>36.356665</v>
          </cell>
        </row>
        <row r="423">
          <cell r="A423">
            <v>2040714</v>
          </cell>
          <cell r="B423" t="str">
            <v>PERFORMANCE REWARD   - Sr  STAFF</v>
          </cell>
          <cell r="C423">
            <v>16523614</v>
          </cell>
          <cell r="D423">
            <v>11494204</v>
          </cell>
          <cell r="E423">
            <v>0</v>
          </cell>
          <cell r="F423">
            <v>0</v>
          </cell>
          <cell r="G423">
            <v>490204</v>
          </cell>
          <cell r="H423">
            <v>0</v>
          </cell>
          <cell r="I423">
            <v>0</v>
          </cell>
          <cell r="J423">
            <v>28508022</v>
          </cell>
          <cell r="K423">
            <v>28508022</v>
          </cell>
          <cell r="Q423">
            <v>285.08022</v>
          </cell>
        </row>
        <row r="424">
          <cell r="A424">
            <v>2040717</v>
          </cell>
          <cell r="B424" t="str">
            <v>CAR ALLOWANCE - SR.STAFF</v>
          </cell>
          <cell r="C424">
            <v>3878690.3000000003</v>
          </cell>
          <cell r="D424">
            <v>4294589</v>
          </cell>
          <cell r="E424">
            <v>843182</v>
          </cell>
          <cell r="F424">
            <v>0</v>
          </cell>
          <cell r="G424">
            <v>31834</v>
          </cell>
          <cell r="H424">
            <v>0</v>
          </cell>
          <cell r="I424">
            <v>0</v>
          </cell>
          <cell r="J424">
            <v>9048295.3000000007</v>
          </cell>
          <cell r="K424">
            <v>9048295.3000000007</v>
          </cell>
          <cell r="Q424">
            <v>90.482953000000009</v>
          </cell>
        </row>
        <row r="425">
          <cell r="A425">
            <v>2040718</v>
          </cell>
          <cell r="B425" t="str">
            <v>ANNUITY ALLOWANCE - SR.STAFF</v>
          </cell>
          <cell r="C425">
            <v>2687628</v>
          </cell>
          <cell r="D425">
            <v>1153890</v>
          </cell>
          <cell r="E425">
            <v>291030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4132548</v>
          </cell>
          <cell r="K425">
            <v>4132548</v>
          </cell>
          <cell r="Q425">
            <v>41.325479999999999</v>
          </cell>
        </row>
        <row r="426">
          <cell r="A426">
            <v>2040806</v>
          </cell>
          <cell r="B426" t="str">
            <v>SALARY - OTHERS - Sr  STAFF</v>
          </cell>
          <cell r="C426">
            <v>8369422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8369422</v>
          </cell>
          <cell r="K426">
            <v>8369422</v>
          </cell>
          <cell r="Q426">
            <v>83.694220000000001</v>
          </cell>
        </row>
        <row r="427">
          <cell r="A427">
            <v>2040807</v>
          </cell>
          <cell r="B427" t="str">
            <v>NOTICE PAY - Sr  STAFF</v>
          </cell>
          <cell r="C427">
            <v>-95920</v>
          </cell>
          <cell r="D427">
            <v>0</v>
          </cell>
          <cell r="E427">
            <v>0</v>
          </cell>
          <cell r="F427">
            <v>0</v>
          </cell>
          <cell r="G427">
            <v>167705</v>
          </cell>
          <cell r="H427">
            <v>0</v>
          </cell>
          <cell r="I427">
            <v>0</v>
          </cell>
          <cell r="J427">
            <v>71785</v>
          </cell>
          <cell r="K427">
            <v>71785</v>
          </cell>
          <cell r="Q427">
            <v>0.71784999999999999</v>
          </cell>
        </row>
        <row r="428">
          <cell r="A428">
            <v>2040810</v>
          </cell>
          <cell r="B428" t="str">
            <v>RENT PREMISES - Sr STAFF</v>
          </cell>
          <cell r="C428">
            <v>5060000</v>
          </cell>
          <cell r="D428">
            <v>356800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5416800</v>
          </cell>
          <cell r="K428">
            <v>5416800</v>
          </cell>
          <cell r="Q428">
            <v>54.167999999999999</v>
          </cell>
        </row>
        <row r="429">
          <cell r="A429">
            <v>2040901</v>
          </cell>
          <cell r="B429" t="str">
            <v>MANAGING DIRECTORS REMUNERATION</v>
          </cell>
          <cell r="C429">
            <v>18000000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18000000</v>
          </cell>
          <cell r="K429">
            <v>18000000</v>
          </cell>
          <cell r="Q429">
            <v>180</v>
          </cell>
        </row>
        <row r="430">
          <cell r="A430">
            <v>2040902</v>
          </cell>
          <cell r="B430" t="str">
            <v>WHOLE TIME DIRECTORS REMUNERATION</v>
          </cell>
          <cell r="C430">
            <v>5883671.6700000009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5883671.6700000009</v>
          </cell>
          <cell r="K430">
            <v>5883671.6700000009</v>
          </cell>
          <cell r="Q430">
            <v>58.836716700000011</v>
          </cell>
        </row>
        <row r="431">
          <cell r="A431">
            <v>2040903</v>
          </cell>
          <cell r="B431" t="str">
            <v>H.R.A.- MANAGING DIRECTOR</v>
          </cell>
          <cell r="C431">
            <v>10800000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10800000</v>
          </cell>
          <cell r="K431">
            <v>10800000</v>
          </cell>
          <cell r="Q431">
            <v>108</v>
          </cell>
        </row>
        <row r="432">
          <cell r="A432">
            <v>2040907</v>
          </cell>
          <cell r="B432" t="str">
            <v>MEDICAL  EXPENSE/ALLOWANCE - MNG DIRECTOR</v>
          </cell>
          <cell r="C432">
            <v>295694.74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295694.74</v>
          </cell>
          <cell r="K432">
            <v>295694.74</v>
          </cell>
          <cell r="Q432">
            <v>2.9569473999999998</v>
          </cell>
        </row>
        <row r="433">
          <cell r="A433">
            <v>2040908</v>
          </cell>
          <cell r="B433" t="str">
            <v>MEDICAL  EXPENSE/ALLOWANCE - W.T. DIRECTORS</v>
          </cell>
          <cell r="C433">
            <v>36913.75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36913.75</v>
          </cell>
          <cell r="K433">
            <v>36913.75</v>
          </cell>
          <cell r="Q433">
            <v>0.36913750000000001</v>
          </cell>
        </row>
        <row r="434">
          <cell r="A434">
            <v>2040909</v>
          </cell>
          <cell r="B434" t="str">
            <v>LEAVE TRAVEL ALLOWANCE - M.D.</v>
          </cell>
          <cell r="C434">
            <v>1500000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1500000</v>
          </cell>
          <cell r="K434">
            <v>1500000</v>
          </cell>
          <cell r="Q434">
            <v>15</v>
          </cell>
        </row>
        <row r="435">
          <cell r="A435">
            <v>2040910</v>
          </cell>
          <cell r="B435" t="str">
            <v>LEAVE TRAVEL ALLOWANCE - W.T.D</v>
          </cell>
          <cell r="C435">
            <v>139916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139916</v>
          </cell>
          <cell r="K435">
            <v>139916</v>
          </cell>
          <cell r="Q435">
            <v>1.39916</v>
          </cell>
        </row>
        <row r="436">
          <cell r="A436">
            <v>2040913</v>
          </cell>
          <cell r="B436" t="e">
            <v>#N/A</v>
          </cell>
          <cell r="C436">
            <v>3299580.13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3299580.13</v>
          </cell>
          <cell r="K436">
            <v>3299580.13</v>
          </cell>
          <cell r="Q436">
            <v>32.995801299999997</v>
          </cell>
        </row>
        <row r="437">
          <cell r="A437">
            <v>2049901</v>
          </cell>
          <cell r="B437" t="str">
            <v>COMMON SHARE OF SALARIES</v>
          </cell>
          <cell r="C437">
            <v>0</v>
          </cell>
          <cell r="D437">
            <v>-2532000.0000000005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-2532000.0000000005</v>
          </cell>
          <cell r="K437">
            <v>-2532000.0000000005</v>
          </cell>
          <cell r="Q437">
            <v>-25.320000000000004</v>
          </cell>
        </row>
        <row r="438">
          <cell r="A438">
            <v>2049999</v>
          </cell>
          <cell r="B438" t="str">
            <v>SALARY COST OF STAFF ON DEPUTATION</v>
          </cell>
          <cell r="C438">
            <v>0</v>
          </cell>
          <cell r="D438">
            <v>0</v>
          </cell>
          <cell r="E438">
            <v>-4398044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-4398044</v>
          </cell>
          <cell r="K438">
            <v>-4398044</v>
          </cell>
          <cell r="Q438">
            <v>-43.980440000000002</v>
          </cell>
        </row>
        <row r="439">
          <cell r="A439">
            <v>2040111</v>
          </cell>
          <cell r="B439" t="str">
            <v>BONUS  -WORKERS</v>
          </cell>
          <cell r="C439">
            <v>0</v>
          </cell>
          <cell r="D439">
            <v>34792377</v>
          </cell>
          <cell r="E439">
            <v>1809389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36601766</v>
          </cell>
          <cell r="K439">
            <v>36601766</v>
          </cell>
          <cell r="Q439">
            <v>366.01765999999998</v>
          </cell>
        </row>
        <row r="440">
          <cell r="A440">
            <v>2040114</v>
          </cell>
          <cell r="B440" t="str">
            <v>PERFORMANCE REWARD   - WORKERS</v>
          </cell>
          <cell r="C440">
            <v>0</v>
          </cell>
          <cell r="D440">
            <v>28697425.000000004</v>
          </cell>
          <cell r="E440">
            <v>4533795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33231220.000000004</v>
          </cell>
          <cell r="K440">
            <v>33231220.000000004</v>
          </cell>
          <cell r="Q440">
            <v>332.31220000000002</v>
          </cell>
        </row>
        <row r="441">
          <cell r="A441">
            <v>2040311</v>
          </cell>
          <cell r="B441" t="str">
            <v>BONUS  - STAFF</v>
          </cell>
          <cell r="C441">
            <v>266651</v>
          </cell>
          <cell r="D441">
            <v>5318690</v>
          </cell>
          <cell r="E441">
            <v>226215</v>
          </cell>
          <cell r="F441">
            <v>0</v>
          </cell>
          <cell r="G441">
            <v>3821</v>
          </cell>
          <cell r="H441">
            <v>0</v>
          </cell>
          <cell r="I441">
            <v>0</v>
          </cell>
          <cell r="J441">
            <v>5815377</v>
          </cell>
          <cell r="K441">
            <v>5815377</v>
          </cell>
          <cell r="Q441">
            <v>58.153770000000002</v>
          </cell>
        </row>
        <row r="442">
          <cell r="A442">
            <v>2040314</v>
          </cell>
          <cell r="B442" t="str">
            <v>PERFORMANCE REWARD   - STAFF</v>
          </cell>
          <cell r="C442">
            <v>941998</v>
          </cell>
          <cell r="D442">
            <v>9227877</v>
          </cell>
          <cell r="E442">
            <v>651411</v>
          </cell>
          <cell r="F442">
            <v>0</v>
          </cell>
          <cell r="G442">
            <v>15096</v>
          </cell>
          <cell r="H442">
            <v>0</v>
          </cell>
          <cell r="I442">
            <v>0</v>
          </cell>
          <cell r="J442">
            <v>10836382</v>
          </cell>
          <cell r="K442">
            <v>10836382</v>
          </cell>
          <cell r="Q442">
            <v>108.36382</v>
          </cell>
        </row>
        <row r="443">
          <cell r="A443">
            <v>2041001</v>
          </cell>
          <cell r="B443" t="str">
            <v>GRATUITY PAID - WORKERS</v>
          </cell>
          <cell r="C443">
            <v>0</v>
          </cell>
          <cell r="D443">
            <v>21835887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21835887</v>
          </cell>
          <cell r="K443">
            <v>21835887</v>
          </cell>
          <cell r="Q443">
            <v>218.35887</v>
          </cell>
        </row>
        <row r="444">
          <cell r="A444">
            <v>2041002</v>
          </cell>
          <cell r="B444" t="str">
            <v>GRATUITY PAID - STAFF</v>
          </cell>
          <cell r="C444">
            <v>0</v>
          </cell>
          <cell r="D444">
            <v>862006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862006</v>
          </cell>
          <cell r="K444">
            <v>862006</v>
          </cell>
          <cell r="Q444">
            <v>8.6200600000000005</v>
          </cell>
        </row>
        <row r="445">
          <cell r="A445">
            <v>2041003</v>
          </cell>
          <cell r="B445" t="str">
            <v>GRATUITY PAID - OFFICERS</v>
          </cell>
          <cell r="C445">
            <v>288173</v>
          </cell>
          <cell r="D445">
            <v>5006305.75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5294478.75</v>
          </cell>
          <cell r="K445">
            <v>5294478.75</v>
          </cell>
          <cell r="Q445">
            <v>52.944787499999997</v>
          </cell>
        </row>
        <row r="446">
          <cell r="A446">
            <v>2041004</v>
          </cell>
          <cell r="B446" t="str">
            <v>GRATUITY PAID - SENIOR STAFF</v>
          </cell>
          <cell r="C446">
            <v>350000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350000</v>
          </cell>
          <cell r="K446">
            <v>350000</v>
          </cell>
          <cell r="Q446">
            <v>3.5</v>
          </cell>
        </row>
        <row r="447">
          <cell r="A447">
            <v>2041006</v>
          </cell>
          <cell r="B447" t="str">
            <v>GRATUITY  PROVISION</v>
          </cell>
          <cell r="C447">
            <v>0</v>
          </cell>
          <cell r="D447">
            <v>0</v>
          </cell>
          <cell r="E447">
            <v>6048365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6048365</v>
          </cell>
          <cell r="K447">
            <v>6048365</v>
          </cell>
          <cell r="Q447">
            <v>60.483649999999997</v>
          </cell>
        </row>
        <row r="448">
          <cell r="A448">
            <v>2041007</v>
          </cell>
          <cell r="B448" t="str">
            <v>GRATUITY   PAID (MARCH)</v>
          </cell>
          <cell r="C448">
            <v>5485185</v>
          </cell>
          <cell r="D448">
            <v>-7957536</v>
          </cell>
          <cell r="E448">
            <v>0</v>
          </cell>
          <cell r="F448">
            <v>0</v>
          </cell>
          <cell r="G448">
            <v>-609939</v>
          </cell>
          <cell r="H448">
            <v>0</v>
          </cell>
          <cell r="I448">
            <v>0</v>
          </cell>
          <cell r="J448">
            <v>-3082290</v>
          </cell>
          <cell r="K448">
            <v>-3082290</v>
          </cell>
          <cell r="Q448">
            <v>-30.822900000000001</v>
          </cell>
        </row>
        <row r="449">
          <cell r="A449">
            <v>2050102</v>
          </cell>
          <cell r="B449" t="str">
            <v>CONT.TO P.F.  1  - OFFICERS</v>
          </cell>
          <cell r="C449">
            <v>24663</v>
          </cell>
          <cell r="D449">
            <v>13897</v>
          </cell>
          <cell r="E449">
            <v>85078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123638</v>
          </cell>
          <cell r="K449">
            <v>123638</v>
          </cell>
          <cell r="Q449">
            <v>1.23638</v>
          </cell>
        </row>
        <row r="450">
          <cell r="A450">
            <v>2050103</v>
          </cell>
          <cell r="B450" t="str">
            <v>CONT.TO P.F.  1  - SENIOR STAFF</v>
          </cell>
          <cell r="C450">
            <v>230315</v>
          </cell>
          <cell r="D450">
            <v>258432.5</v>
          </cell>
          <cell r="E450">
            <v>0</v>
          </cell>
          <cell r="F450">
            <v>0</v>
          </cell>
          <cell r="G450">
            <v>33372</v>
          </cell>
          <cell r="H450">
            <v>0</v>
          </cell>
          <cell r="I450">
            <v>0</v>
          </cell>
          <cell r="J450">
            <v>522119.5</v>
          </cell>
          <cell r="K450">
            <v>522119.5</v>
          </cell>
          <cell r="Q450">
            <v>5.2211949999999998</v>
          </cell>
        </row>
        <row r="451">
          <cell r="A451">
            <v>2050104</v>
          </cell>
          <cell r="B451" t="str">
            <v>CONT.TO P.F.  1  - M.D.</v>
          </cell>
          <cell r="C451">
            <v>2154049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2154049</v>
          </cell>
          <cell r="K451">
            <v>2154049</v>
          </cell>
          <cell r="Q451">
            <v>21.540489999999998</v>
          </cell>
        </row>
        <row r="452">
          <cell r="A452">
            <v>2050106</v>
          </cell>
          <cell r="B452" t="str">
            <v>CONT.TO P.F.  2  - WORKERS</v>
          </cell>
          <cell r="C452">
            <v>0</v>
          </cell>
          <cell r="D452">
            <v>21854512</v>
          </cell>
          <cell r="E452">
            <v>1686240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23540752</v>
          </cell>
          <cell r="K452">
            <v>23540752</v>
          </cell>
          <cell r="Q452">
            <v>235.40752000000001</v>
          </cell>
        </row>
        <row r="453">
          <cell r="A453">
            <v>2050107</v>
          </cell>
          <cell r="B453" t="str">
            <v>CONT.TO P.F.  2  - STAFF</v>
          </cell>
          <cell r="C453">
            <v>500080</v>
          </cell>
          <cell r="D453">
            <v>6422372</v>
          </cell>
          <cell r="E453">
            <v>300131</v>
          </cell>
          <cell r="F453">
            <v>-11444</v>
          </cell>
          <cell r="G453">
            <v>11958</v>
          </cell>
          <cell r="H453">
            <v>0</v>
          </cell>
          <cell r="I453">
            <v>0</v>
          </cell>
          <cell r="J453">
            <v>7223097</v>
          </cell>
          <cell r="K453">
            <v>7223097</v>
          </cell>
          <cell r="Q453">
            <v>72.230969999999999</v>
          </cell>
        </row>
        <row r="454">
          <cell r="A454">
            <v>2050108</v>
          </cell>
          <cell r="B454" t="str">
            <v>CONT.TO P.F.  2  - OFFICERS</v>
          </cell>
          <cell r="C454">
            <v>5900437.4000000004</v>
          </cell>
          <cell r="D454">
            <v>14630305</v>
          </cell>
          <cell r="E454">
            <v>2006740</v>
          </cell>
          <cell r="F454">
            <v>151000</v>
          </cell>
          <cell r="G454">
            <v>708875</v>
          </cell>
          <cell r="H454">
            <v>0</v>
          </cell>
          <cell r="I454">
            <v>0</v>
          </cell>
          <cell r="J454">
            <v>23397357.399999999</v>
          </cell>
          <cell r="K454">
            <v>23397357.399999999</v>
          </cell>
          <cell r="Q454">
            <v>233.97357399999999</v>
          </cell>
        </row>
        <row r="455">
          <cell r="A455">
            <v>2050109</v>
          </cell>
          <cell r="B455" t="str">
            <v>CONT.TO P.F.  2  - SENIOR STAFF</v>
          </cell>
          <cell r="C455">
            <v>4433635.43</v>
          </cell>
          <cell r="D455">
            <v>2625775</v>
          </cell>
          <cell r="E455">
            <v>0</v>
          </cell>
          <cell r="F455">
            <v>0</v>
          </cell>
          <cell r="G455">
            <v>202204</v>
          </cell>
          <cell r="H455">
            <v>0</v>
          </cell>
          <cell r="I455">
            <v>0</v>
          </cell>
          <cell r="J455">
            <v>7261614.4299999997</v>
          </cell>
          <cell r="K455">
            <v>7261614.4299999997</v>
          </cell>
          <cell r="Q455">
            <v>72.616144300000002</v>
          </cell>
        </row>
        <row r="456">
          <cell r="A456">
            <v>2050111</v>
          </cell>
          <cell r="B456" t="str">
            <v>CONT.TO P.F.  2  - WTD</v>
          </cell>
          <cell r="C456">
            <v>700630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700630</v>
          </cell>
          <cell r="K456">
            <v>700630</v>
          </cell>
          <cell r="Q456">
            <v>7.0063000000000004</v>
          </cell>
        </row>
        <row r="457">
          <cell r="A457">
            <v>2050116</v>
          </cell>
          <cell r="B457" t="str">
            <v>CONT.TO P.F. - WORKERS (REG.PF)</v>
          </cell>
          <cell r="C457">
            <v>0</v>
          </cell>
          <cell r="D457">
            <v>1447829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1447829</v>
          </cell>
          <cell r="K457">
            <v>1447829</v>
          </cell>
          <cell r="Q457">
            <v>14.478289999999999</v>
          </cell>
        </row>
        <row r="458">
          <cell r="A458">
            <v>2050118</v>
          </cell>
          <cell r="B458" t="str">
            <v>CONT.TO P.F. - OFFICERS (REG.PF)</v>
          </cell>
          <cell r="C458">
            <v>0</v>
          </cell>
          <cell r="D458">
            <v>1633321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1633321</v>
          </cell>
          <cell r="K458">
            <v>1633321</v>
          </cell>
          <cell r="Q458">
            <v>16.333210000000001</v>
          </cell>
        </row>
        <row r="459">
          <cell r="A459">
            <v>2050201</v>
          </cell>
          <cell r="B459" t="str">
            <v>CONT.TO PENSION SCHEME - WORKERS</v>
          </cell>
          <cell r="C459">
            <v>0</v>
          </cell>
          <cell r="D459">
            <v>33753415</v>
          </cell>
          <cell r="E459">
            <v>2993014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36746429</v>
          </cell>
          <cell r="K459">
            <v>36746429</v>
          </cell>
          <cell r="Q459">
            <v>367.46429000000001</v>
          </cell>
        </row>
        <row r="460">
          <cell r="A460">
            <v>2050202</v>
          </cell>
          <cell r="B460" t="str">
            <v>CONT.TO PENSION SCHEME - STAFF</v>
          </cell>
          <cell r="C460">
            <v>401710</v>
          </cell>
          <cell r="D460">
            <v>5729207</v>
          </cell>
          <cell r="E460">
            <v>370955</v>
          </cell>
          <cell r="F460">
            <v>0</v>
          </cell>
          <cell r="G460">
            <v>12948</v>
          </cell>
          <cell r="H460">
            <v>0</v>
          </cell>
          <cell r="I460">
            <v>0</v>
          </cell>
          <cell r="J460">
            <v>6514820</v>
          </cell>
          <cell r="K460">
            <v>6514820</v>
          </cell>
          <cell r="Q460">
            <v>65.148200000000003</v>
          </cell>
        </row>
        <row r="461">
          <cell r="A461">
            <v>2050203</v>
          </cell>
          <cell r="B461" t="str">
            <v>CONT.TO PENSION SCHEME - OFFICERS</v>
          </cell>
          <cell r="C461">
            <v>1351721.2000000002</v>
          </cell>
          <cell r="D461">
            <v>6564002</v>
          </cell>
          <cell r="E461">
            <v>599218</v>
          </cell>
          <cell r="F461">
            <v>42712</v>
          </cell>
          <cell r="G461">
            <v>161842</v>
          </cell>
          <cell r="H461">
            <v>0</v>
          </cell>
          <cell r="I461">
            <v>0</v>
          </cell>
          <cell r="J461">
            <v>8719495.1999999993</v>
          </cell>
          <cell r="K461">
            <v>8719495.1999999993</v>
          </cell>
          <cell r="Q461">
            <v>87.194951999999986</v>
          </cell>
        </row>
        <row r="462">
          <cell r="A462">
            <v>2050204</v>
          </cell>
          <cell r="B462" t="str">
            <v>CONT.TO PENSION SCHEME - SENIOR STAFF</v>
          </cell>
          <cell r="C462">
            <v>160136</v>
          </cell>
          <cell r="D462">
            <v>143365</v>
          </cell>
          <cell r="E462">
            <v>0</v>
          </cell>
          <cell r="F462">
            <v>0</v>
          </cell>
          <cell r="G462">
            <v>12984</v>
          </cell>
          <cell r="H462">
            <v>0</v>
          </cell>
          <cell r="I462">
            <v>0</v>
          </cell>
          <cell r="J462">
            <v>316485</v>
          </cell>
          <cell r="K462">
            <v>316485</v>
          </cell>
          <cell r="Q462">
            <v>3.1648499999999999</v>
          </cell>
        </row>
        <row r="463">
          <cell r="A463">
            <v>2050205</v>
          </cell>
          <cell r="B463" t="str">
            <v>CONT.TO PENSION SCHEME - WTD</v>
          </cell>
          <cell r="C463">
            <v>11361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11361</v>
          </cell>
          <cell r="K463">
            <v>11361</v>
          </cell>
          <cell r="Q463">
            <v>0.11361</v>
          </cell>
        </row>
        <row r="464">
          <cell r="A464">
            <v>2050301</v>
          </cell>
          <cell r="B464" t="str">
            <v>CONT. TO S.A -OFFICERS</v>
          </cell>
          <cell r="C464">
            <v>2004094</v>
          </cell>
          <cell r="D464">
            <v>5577566</v>
          </cell>
          <cell r="E464">
            <v>787329</v>
          </cell>
          <cell r="F464">
            <v>0</v>
          </cell>
          <cell r="G464">
            <v>322709</v>
          </cell>
          <cell r="H464">
            <v>0</v>
          </cell>
          <cell r="I464">
            <v>0</v>
          </cell>
          <cell r="J464">
            <v>8691698</v>
          </cell>
          <cell r="K464">
            <v>8691698</v>
          </cell>
          <cell r="Q464">
            <v>86.916979999999995</v>
          </cell>
        </row>
        <row r="465">
          <cell r="A465">
            <v>2050302</v>
          </cell>
          <cell r="B465" t="str">
            <v>CONT. TO S.A - SENIOR STAFF</v>
          </cell>
          <cell r="C465">
            <v>2752608.9600000004</v>
          </cell>
          <cell r="D465">
            <v>1971812.8</v>
          </cell>
          <cell r="E465">
            <v>324019</v>
          </cell>
          <cell r="F465">
            <v>0</v>
          </cell>
          <cell r="G465">
            <v>269273.28999999998</v>
          </cell>
          <cell r="H465">
            <v>0</v>
          </cell>
          <cell r="I465">
            <v>0</v>
          </cell>
          <cell r="J465">
            <v>5317714.0500000007</v>
          </cell>
          <cell r="K465">
            <v>5317714.0500000007</v>
          </cell>
          <cell r="Q465">
            <v>53.177140500000007</v>
          </cell>
        </row>
        <row r="466">
          <cell r="A466">
            <v>2050303</v>
          </cell>
          <cell r="B466" t="str">
            <v>CONT. TO S.A - M.D.</v>
          </cell>
          <cell r="C466">
            <v>100000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100000</v>
          </cell>
          <cell r="K466">
            <v>100000</v>
          </cell>
          <cell r="Q466">
            <v>1</v>
          </cell>
        </row>
        <row r="467">
          <cell r="A467">
            <v>2050304</v>
          </cell>
          <cell r="B467" t="str">
            <v>CONT. TO S.A - WHOLE TIME DIRECTOR</v>
          </cell>
          <cell r="C467">
            <v>979914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979914</v>
          </cell>
          <cell r="K467">
            <v>979914</v>
          </cell>
          <cell r="Q467">
            <v>9.7991399999999995</v>
          </cell>
        </row>
        <row r="468">
          <cell r="A468">
            <v>2060101</v>
          </cell>
          <cell r="B468" t="str">
            <v>DISPENSARY EXPENSES</v>
          </cell>
          <cell r="C468">
            <v>0</v>
          </cell>
          <cell r="D468">
            <v>966805</v>
          </cell>
          <cell r="E468">
            <v>367461.95</v>
          </cell>
          <cell r="F468">
            <v>0</v>
          </cell>
          <cell r="G468">
            <v>255000</v>
          </cell>
          <cell r="H468">
            <v>0</v>
          </cell>
          <cell r="I468">
            <v>0</v>
          </cell>
          <cell r="J468">
            <v>1589266.95</v>
          </cell>
          <cell r="K468">
            <v>1589266.95</v>
          </cell>
          <cell r="Q468">
            <v>15.8926695</v>
          </cell>
        </row>
        <row r="469">
          <cell r="A469">
            <v>2060102</v>
          </cell>
          <cell r="B469" t="str">
            <v>BABY CRECHE EXPENSES</v>
          </cell>
          <cell r="C469">
            <v>0</v>
          </cell>
          <cell r="D469">
            <v>582648.71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582648.71</v>
          </cell>
          <cell r="K469">
            <v>582648.71</v>
          </cell>
          <cell r="Q469">
            <v>5.8264870999999996</v>
          </cell>
        </row>
        <row r="470">
          <cell r="A470">
            <v>2060103</v>
          </cell>
          <cell r="B470" t="str">
            <v>FREESHIPS-TUITION FEES ETC.</v>
          </cell>
          <cell r="C470">
            <v>117662.17</v>
          </cell>
          <cell r="D470">
            <v>13802800</v>
          </cell>
          <cell r="E470">
            <v>149900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14070362.17</v>
          </cell>
          <cell r="K470">
            <v>14070362.17</v>
          </cell>
          <cell r="Q470">
            <v>140.70362169999999</v>
          </cell>
        </row>
        <row r="471">
          <cell r="A471">
            <v>2060104</v>
          </cell>
          <cell r="B471" t="str">
            <v>SPORTS &amp; GAMES</v>
          </cell>
          <cell r="C471">
            <v>5434</v>
          </cell>
          <cell r="D471">
            <v>121076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126510</v>
          </cell>
          <cell r="K471">
            <v>126510</v>
          </cell>
          <cell r="Q471">
            <v>1.2650999999999999</v>
          </cell>
        </row>
        <row r="472">
          <cell r="A472">
            <v>2060105</v>
          </cell>
          <cell r="B472" t="str">
            <v>FREE MILK TO WORKERS (DYG.DEPT)</v>
          </cell>
          <cell r="C472">
            <v>0</v>
          </cell>
          <cell r="D472">
            <v>92383.7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92383.7</v>
          </cell>
          <cell r="K472">
            <v>92383.7</v>
          </cell>
          <cell r="Q472">
            <v>0.92383700000000002</v>
          </cell>
        </row>
        <row r="473">
          <cell r="A473">
            <v>2060106</v>
          </cell>
          <cell r="B473" t="str">
            <v>LUNCH &amp; OTHER EXP (EMPLOYEES)</v>
          </cell>
          <cell r="C473">
            <v>3759667.23</v>
          </cell>
          <cell r="D473">
            <v>6079765</v>
          </cell>
          <cell r="E473">
            <v>356537</v>
          </cell>
          <cell r="F473">
            <v>2802</v>
          </cell>
          <cell r="G473">
            <v>16385</v>
          </cell>
          <cell r="H473">
            <v>0</v>
          </cell>
          <cell r="I473">
            <v>0</v>
          </cell>
          <cell r="J473">
            <v>10215156.23</v>
          </cell>
          <cell r="K473">
            <v>10215156.23</v>
          </cell>
          <cell r="Q473">
            <v>102.15156230000001</v>
          </cell>
        </row>
        <row r="474">
          <cell r="A474">
            <v>2060107</v>
          </cell>
          <cell r="B474" t="str">
            <v>UNIFORM ETC WASHING CHARGES</v>
          </cell>
          <cell r="C474">
            <v>273169</v>
          </cell>
          <cell r="D474">
            <v>51062</v>
          </cell>
          <cell r="E474">
            <v>0</v>
          </cell>
          <cell r="F474">
            <v>50</v>
          </cell>
          <cell r="G474">
            <v>0</v>
          </cell>
          <cell r="H474">
            <v>0</v>
          </cell>
          <cell r="I474">
            <v>1822</v>
          </cell>
          <cell r="J474">
            <v>326103</v>
          </cell>
          <cell r="K474">
            <v>326103</v>
          </cell>
          <cell r="Q474">
            <v>3.2610299999999999</v>
          </cell>
        </row>
        <row r="475">
          <cell r="A475">
            <v>2060108</v>
          </cell>
          <cell r="B475" t="str">
            <v>UNIFORM EXPENSES</v>
          </cell>
          <cell r="C475">
            <v>235798</v>
          </cell>
          <cell r="D475">
            <v>758099.94</v>
          </cell>
          <cell r="E475">
            <v>696286</v>
          </cell>
          <cell r="F475">
            <v>3700</v>
          </cell>
          <cell r="G475">
            <v>66992</v>
          </cell>
          <cell r="H475">
            <v>0</v>
          </cell>
          <cell r="I475">
            <v>0</v>
          </cell>
          <cell r="J475">
            <v>1760875.94</v>
          </cell>
          <cell r="K475">
            <v>1760875.94</v>
          </cell>
          <cell r="Q475">
            <v>17.6087594</v>
          </cell>
        </row>
        <row r="476">
          <cell r="A476">
            <v>2060109</v>
          </cell>
          <cell r="B476" t="str">
            <v>CLOTHING SUBSIDY</v>
          </cell>
          <cell r="C476">
            <v>0</v>
          </cell>
          <cell r="D476">
            <v>2212798</v>
          </cell>
          <cell r="E476">
            <v>0</v>
          </cell>
          <cell r="F476">
            <v>81034</v>
          </cell>
          <cell r="G476">
            <v>0</v>
          </cell>
          <cell r="H476">
            <v>0</v>
          </cell>
          <cell r="I476">
            <v>0</v>
          </cell>
          <cell r="J476">
            <v>2293832</v>
          </cell>
          <cell r="K476">
            <v>2293832</v>
          </cell>
          <cell r="Q476">
            <v>22.938320000000001</v>
          </cell>
        </row>
        <row r="477">
          <cell r="A477">
            <v>2060110</v>
          </cell>
          <cell r="B477" t="str">
            <v>OTHER WELFARE EXPENSES</v>
          </cell>
          <cell r="C477">
            <v>2763751.31</v>
          </cell>
          <cell r="D477">
            <v>4688119.58</v>
          </cell>
          <cell r="E477">
            <v>745411.32000000007</v>
          </cell>
          <cell r="F477">
            <v>4800</v>
          </cell>
          <cell r="G477">
            <v>31199</v>
          </cell>
          <cell r="H477">
            <v>0</v>
          </cell>
          <cell r="I477">
            <v>216189</v>
          </cell>
          <cell r="J477">
            <v>8449470.2100000009</v>
          </cell>
          <cell r="K477">
            <v>8449470.2100000009</v>
          </cell>
          <cell r="Q477">
            <v>84.494702100000012</v>
          </cell>
        </row>
        <row r="478">
          <cell r="A478">
            <v>2060111</v>
          </cell>
          <cell r="B478" t="str">
            <v>GRAIN PURCHASES AND SALES</v>
          </cell>
          <cell r="C478">
            <v>0</v>
          </cell>
          <cell r="D478">
            <v>-341301.32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-341301.32</v>
          </cell>
          <cell r="K478">
            <v>-341301.32</v>
          </cell>
          <cell r="Q478">
            <v>-3.4130132</v>
          </cell>
        </row>
        <row r="479">
          <cell r="A479">
            <v>2060113</v>
          </cell>
          <cell r="B479" t="str">
            <v>EMPLOYEE TRAINING PROG. EXP.(CO.ORG.)</v>
          </cell>
          <cell r="C479">
            <v>5416991.1800000006</v>
          </cell>
          <cell r="D479">
            <v>1887861.5</v>
          </cell>
          <cell r="E479">
            <v>276186</v>
          </cell>
          <cell r="F479">
            <v>136300</v>
          </cell>
          <cell r="G479">
            <v>2182937.5</v>
          </cell>
          <cell r="H479">
            <v>0</v>
          </cell>
          <cell r="I479">
            <v>0</v>
          </cell>
          <cell r="J479">
            <v>9900276.1799999997</v>
          </cell>
          <cell r="K479">
            <v>9900276.1799999997</v>
          </cell>
          <cell r="Q479">
            <v>99.002761800000002</v>
          </cell>
        </row>
        <row r="480">
          <cell r="A480">
            <v>2060114</v>
          </cell>
          <cell r="B480" t="str">
            <v>EDUCATION FEES SUBSIDY</v>
          </cell>
          <cell r="C480">
            <v>204795.25</v>
          </cell>
          <cell r="D480">
            <v>-27900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176895.25</v>
          </cell>
          <cell r="K480">
            <v>176895.25</v>
          </cell>
          <cell r="Q480">
            <v>1.7689524999999999</v>
          </cell>
        </row>
        <row r="481">
          <cell r="A481">
            <v>2060115</v>
          </cell>
          <cell r="B481" t="str">
            <v>SEMINAR / WORKSHOP EXP (PARTICIPATION FEE)</v>
          </cell>
          <cell r="C481">
            <v>220382</v>
          </cell>
          <cell r="D481">
            <v>177572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397954</v>
          </cell>
          <cell r="K481">
            <v>397954</v>
          </cell>
          <cell r="Q481">
            <v>3.9795400000000001</v>
          </cell>
        </row>
        <row r="482">
          <cell r="A482">
            <v>2060116</v>
          </cell>
          <cell r="B482" t="str">
            <v>LUNCH &amp; OTHER EXP.EMP.(OUTSIDE)</v>
          </cell>
          <cell r="C482">
            <v>1983960.3900000001</v>
          </cell>
          <cell r="D482">
            <v>2771245</v>
          </cell>
          <cell r="E482">
            <v>14956</v>
          </cell>
          <cell r="F482">
            <v>42628</v>
          </cell>
          <cell r="G482">
            <v>27216</v>
          </cell>
          <cell r="H482">
            <v>0</v>
          </cell>
          <cell r="I482">
            <v>0</v>
          </cell>
          <cell r="J482">
            <v>4840005.3900000006</v>
          </cell>
          <cell r="K482">
            <v>4840005.3900000006</v>
          </cell>
          <cell r="Q482">
            <v>48.400053900000003</v>
          </cell>
        </row>
        <row r="483">
          <cell r="A483">
            <v>2060120</v>
          </cell>
          <cell r="B483" t="str">
            <v>PREMIUM FOR WORKMENS COMPENSATION POLICY</v>
          </cell>
          <cell r="C483">
            <v>0</v>
          </cell>
          <cell r="D483">
            <v>1637877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1637877</v>
          </cell>
          <cell r="K483">
            <v>1637877</v>
          </cell>
          <cell r="Q483">
            <v>16.378769999999999</v>
          </cell>
        </row>
        <row r="484">
          <cell r="A484">
            <v>2060121</v>
          </cell>
          <cell r="B484" t="str">
            <v>E.D.L.I. (LIC)CONTRIBUTION</v>
          </cell>
          <cell r="C484">
            <v>0</v>
          </cell>
          <cell r="D484">
            <v>2201680</v>
          </cell>
          <cell r="E484">
            <v>18275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2219955</v>
          </cell>
          <cell r="K484">
            <v>2219955</v>
          </cell>
          <cell r="Q484">
            <v>22.199549999999999</v>
          </cell>
        </row>
        <row r="485">
          <cell r="A485">
            <v>2060122</v>
          </cell>
          <cell r="B485" t="str">
            <v>ADMINISTRATIVE CHARGES E.D.L.I. SCHEME</v>
          </cell>
          <cell r="C485">
            <v>0</v>
          </cell>
          <cell r="D485">
            <v>276219</v>
          </cell>
          <cell r="E485">
            <v>42853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319072</v>
          </cell>
          <cell r="K485">
            <v>319072</v>
          </cell>
          <cell r="Q485">
            <v>3.1907199999999998</v>
          </cell>
        </row>
        <row r="486">
          <cell r="A486">
            <v>2060123</v>
          </cell>
          <cell r="B486" t="str">
            <v>E.D.L.I. INSPECTION CHARGES</v>
          </cell>
          <cell r="C486">
            <v>0</v>
          </cell>
          <cell r="D486">
            <v>17190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17190</v>
          </cell>
          <cell r="K486">
            <v>17190</v>
          </cell>
          <cell r="Q486">
            <v>0.1719</v>
          </cell>
        </row>
        <row r="487">
          <cell r="A487">
            <v>2060124</v>
          </cell>
          <cell r="B487" t="str">
            <v>ADMINISTRATIVE CHARGES PF. SCHEME</v>
          </cell>
          <cell r="C487">
            <v>3016</v>
          </cell>
          <cell r="D487">
            <v>3407803</v>
          </cell>
          <cell r="E487">
            <v>293907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3704726</v>
          </cell>
          <cell r="K487">
            <v>3704726</v>
          </cell>
          <cell r="Q487">
            <v>37.047260000000001</v>
          </cell>
        </row>
        <row r="488">
          <cell r="A488">
            <v>2060125</v>
          </cell>
          <cell r="B488" t="str">
            <v>PROVIDENT FUND INSP.CHARGES</v>
          </cell>
          <cell r="C488">
            <v>0</v>
          </cell>
          <cell r="D488">
            <v>1273092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1273092</v>
          </cell>
          <cell r="K488">
            <v>1273092</v>
          </cell>
          <cell r="Q488">
            <v>12.730919999999999</v>
          </cell>
        </row>
        <row r="489">
          <cell r="A489">
            <v>2060126</v>
          </cell>
          <cell r="B489" t="str">
            <v>CONTRIBUTION TO ESI SCHEME-WORKERS</v>
          </cell>
          <cell r="C489">
            <v>0</v>
          </cell>
          <cell r="D489">
            <v>1758239</v>
          </cell>
          <cell r="E489">
            <v>309051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2067290</v>
          </cell>
          <cell r="K489">
            <v>2067290</v>
          </cell>
          <cell r="Q489">
            <v>20.672899999999998</v>
          </cell>
        </row>
        <row r="490">
          <cell r="A490">
            <v>2060127</v>
          </cell>
          <cell r="B490" t="str">
            <v>CONTRIBUTION TO ESI SCHEME-STAFF</v>
          </cell>
          <cell r="C490">
            <v>15013</v>
          </cell>
          <cell r="D490">
            <v>110656</v>
          </cell>
          <cell r="E490">
            <v>5444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131113</v>
          </cell>
          <cell r="K490">
            <v>131113</v>
          </cell>
          <cell r="Q490">
            <v>1.3111299999999999</v>
          </cell>
        </row>
        <row r="491">
          <cell r="A491">
            <v>2060128</v>
          </cell>
          <cell r="B491" t="str">
            <v>CONTRIBUTION TO LABOUR WELFARE FUND</v>
          </cell>
          <cell r="C491">
            <v>4068</v>
          </cell>
          <cell r="D491">
            <v>323691</v>
          </cell>
          <cell r="E491">
            <v>62808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390567</v>
          </cell>
          <cell r="K491">
            <v>390567</v>
          </cell>
          <cell r="Q491">
            <v>3.9056700000000002</v>
          </cell>
        </row>
        <row r="492">
          <cell r="A492">
            <v>2060129</v>
          </cell>
          <cell r="B492" t="str">
            <v>PREMIUM FOR GROUP INSURANCE SCHEME</v>
          </cell>
          <cell r="C492">
            <v>192317</v>
          </cell>
          <cell r="D492">
            <v>184587</v>
          </cell>
          <cell r="E492">
            <v>25094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401998</v>
          </cell>
          <cell r="K492">
            <v>401998</v>
          </cell>
          <cell r="Q492">
            <v>4.0199800000000003</v>
          </cell>
        </row>
        <row r="493">
          <cell r="A493">
            <v>2060130</v>
          </cell>
          <cell r="B493" t="str">
            <v>CONTR. TO DECEASED EMPLOYEES FUND</v>
          </cell>
          <cell r="C493">
            <v>0</v>
          </cell>
          <cell r="D493">
            <v>305885</v>
          </cell>
          <cell r="E493">
            <v>19260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325145</v>
          </cell>
          <cell r="K493">
            <v>325145</v>
          </cell>
          <cell r="Q493">
            <v>3.2514500000000002</v>
          </cell>
        </row>
        <row r="494">
          <cell r="A494">
            <v>2060131</v>
          </cell>
          <cell r="B494" t="str">
            <v>PERSONAL ACCIDENT POLICY - STAFF</v>
          </cell>
          <cell r="C494">
            <v>161942</v>
          </cell>
          <cell r="D494">
            <v>328525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490467</v>
          </cell>
          <cell r="K494">
            <v>490467</v>
          </cell>
          <cell r="Q494">
            <v>4.9046700000000003</v>
          </cell>
        </row>
        <row r="495">
          <cell r="A495">
            <v>2060201</v>
          </cell>
          <cell r="B495" t="str">
            <v>CANTEEN PURCHASE/SALES</v>
          </cell>
          <cell r="C495">
            <v>-346.5</v>
          </cell>
          <cell r="D495">
            <v>7192209.4000000004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7191862.9000000004</v>
          </cell>
          <cell r="K495">
            <v>7191862.9000000004</v>
          </cell>
          <cell r="Q495">
            <v>71.91862900000001</v>
          </cell>
        </row>
        <row r="496">
          <cell r="A496">
            <v>2060202</v>
          </cell>
          <cell r="B496" t="str">
            <v>CANTEEN EXP-CROCKERY,CUTLERY ETC</v>
          </cell>
          <cell r="C496">
            <v>10175</v>
          </cell>
          <cell r="D496">
            <v>142449.51999999999</v>
          </cell>
          <cell r="E496">
            <v>26243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178867.52</v>
          </cell>
          <cell r="K496">
            <v>178867.52</v>
          </cell>
          <cell r="Q496">
            <v>1.7886751999999999</v>
          </cell>
        </row>
        <row r="497">
          <cell r="A497">
            <v>2060203</v>
          </cell>
          <cell r="B497" t="str">
            <v>CANTEEN EXPENSES-OTHERS</v>
          </cell>
          <cell r="C497">
            <v>253825.61</v>
          </cell>
          <cell r="D497">
            <v>43390551.670000002</v>
          </cell>
          <cell r="E497">
            <v>2664999.9900000002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46309377.270000003</v>
          </cell>
          <cell r="K497">
            <v>46309377.270000003</v>
          </cell>
          <cell r="Q497">
            <v>463.09377270000005</v>
          </cell>
        </row>
        <row r="498">
          <cell r="A498">
            <v>2041101</v>
          </cell>
          <cell r="B498" t="str">
            <v>LEAVE ENCASHMENT PROVISION</v>
          </cell>
          <cell r="C498">
            <v>16819274</v>
          </cell>
          <cell r="D498">
            <v>-25820994</v>
          </cell>
          <cell r="E498">
            <v>2347162</v>
          </cell>
          <cell r="F498">
            <v>0</v>
          </cell>
          <cell r="G498">
            <v>875042</v>
          </cell>
          <cell r="H498">
            <v>0</v>
          </cell>
          <cell r="I498">
            <v>0</v>
          </cell>
          <cell r="J498">
            <v>-5779516</v>
          </cell>
          <cell r="K498">
            <v>-5779516</v>
          </cell>
          <cell r="Q498">
            <v>-57.795160000000003</v>
          </cell>
        </row>
        <row r="499">
          <cell r="A499">
            <v>2070101</v>
          </cell>
          <cell r="B499" t="str">
            <v>EXCISE DUTY ON STEEL FILES</v>
          </cell>
          <cell r="C499">
            <v>0</v>
          </cell>
          <cell r="D499">
            <v>0</v>
          </cell>
          <cell r="E499">
            <v>25762358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25762358</v>
          </cell>
          <cell r="K499">
            <v>25762358</v>
          </cell>
          <cell r="Q499">
            <v>257.62358</v>
          </cell>
        </row>
        <row r="500">
          <cell r="A500">
            <v>2070102</v>
          </cell>
          <cell r="B500" t="str">
            <v>EXCISE DUTY ON DRILLS</v>
          </cell>
          <cell r="C500">
            <v>0</v>
          </cell>
          <cell r="D500">
            <v>0</v>
          </cell>
          <cell r="E500">
            <v>10216683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10216683</v>
          </cell>
          <cell r="K500">
            <v>10216683</v>
          </cell>
          <cell r="Q500">
            <v>102.16683</v>
          </cell>
        </row>
        <row r="501">
          <cell r="A501">
            <v>2070105</v>
          </cell>
          <cell r="B501" t="str">
            <v>EXCISE DUTY ON STEEL/FORGINGS</v>
          </cell>
          <cell r="C501">
            <v>0</v>
          </cell>
          <cell r="D501">
            <v>0</v>
          </cell>
          <cell r="E501">
            <v>3709599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3709599</v>
          </cell>
          <cell r="K501">
            <v>3709599</v>
          </cell>
          <cell r="Q501">
            <v>37.09599</v>
          </cell>
        </row>
        <row r="502">
          <cell r="A502">
            <v>2070109</v>
          </cell>
          <cell r="B502" t="str">
            <v>EXCISE DUTY ON SEMI FIN.FILES</v>
          </cell>
          <cell r="C502">
            <v>0</v>
          </cell>
          <cell r="D502">
            <v>0</v>
          </cell>
          <cell r="E502">
            <v>3336072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3336072</v>
          </cell>
          <cell r="K502">
            <v>3336072</v>
          </cell>
          <cell r="Q502">
            <v>33.360720000000001</v>
          </cell>
        </row>
        <row r="503">
          <cell r="A503">
            <v>2070112</v>
          </cell>
          <cell r="B503" t="str">
            <v>EXCISE DUTY ON MATERIAL AT WAREHOUSE</v>
          </cell>
          <cell r="C503">
            <v>0</v>
          </cell>
          <cell r="D503">
            <v>0</v>
          </cell>
          <cell r="E503">
            <v>-2391557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-2391557</v>
          </cell>
          <cell r="K503">
            <v>-2391557</v>
          </cell>
          <cell r="Q503">
            <v>-23.915569999999999</v>
          </cell>
        </row>
        <row r="504">
          <cell r="A504">
            <v>2070199</v>
          </cell>
          <cell r="B504" t="str">
            <v>EXCISE DUTY RECOVERED (ON SALES )</v>
          </cell>
          <cell r="C504">
            <v>0</v>
          </cell>
          <cell r="D504">
            <v>0</v>
          </cell>
          <cell r="E504">
            <v>-43024712.000000007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-43024712.000000007</v>
          </cell>
          <cell r="K504">
            <v>-43024712.000000007</v>
          </cell>
          <cell r="Q504">
            <v>-430.24712000000005</v>
          </cell>
        </row>
        <row r="505">
          <cell r="A505">
            <v>2080101</v>
          </cell>
          <cell r="B505" t="str">
            <v>PROCESS STOCK (OPENING)</v>
          </cell>
          <cell r="C505">
            <v>0</v>
          </cell>
          <cell r="D505">
            <v>872354411</v>
          </cell>
          <cell r="E505">
            <v>34951589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907306000</v>
          </cell>
          <cell r="K505">
            <v>907306000</v>
          </cell>
          <cell r="Q505">
            <v>9073.06</v>
          </cell>
        </row>
        <row r="506">
          <cell r="A506">
            <v>2080301</v>
          </cell>
          <cell r="B506" t="str">
            <v>PROCESS STOCK (CLOSING)</v>
          </cell>
          <cell r="C506">
            <v>0</v>
          </cell>
          <cell r="D506">
            <v>-527068130.26999998</v>
          </cell>
          <cell r="E506">
            <v>-36826685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-563894815.26999998</v>
          </cell>
          <cell r="K506">
            <v>-563894815.26999998</v>
          </cell>
          <cell r="Q506">
            <v>-5638.9481526999998</v>
          </cell>
        </row>
        <row r="507">
          <cell r="A507">
            <v>2080390</v>
          </cell>
          <cell r="B507" t="str">
            <v>INCREASE/DECREASE WIP - SAP</v>
          </cell>
          <cell r="C507">
            <v>0</v>
          </cell>
          <cell r="D507">
            <v>-507754486.29000008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-507754486.29000008</v>
          </cell>
          <cell r="K507">
            <v>-507754486.29000008</v>
          </cell>
          <cell r="Q507">
            <v>-5077.5448629000011</v>
          </cell>
        </row>
        <row r="508">
          <cell r="A508">
            <v>2080201</v>
          </cell>
          <cell r="B508" t="str">
            <v>FILES  STOCK (OPENING)</v>
          </cell>
          <cell r="C508">
            <v>0</v>
          </cell>
          <cell r="D508">
            <v>314163095.63</v>
          </cell>
          <cell r="E508">
            <v>146105178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460268273.63</v>
          </cell>
          <cell r="K508">
            <v>460268273.63</v>
          </cell>
          <cell r="Q508">
            <v>4602.6827363000002</v>
          </cell>
        </row>
        <row r="509">
          <cell r="A509">
            <v>2080202</v>
          </cell>
          <cell r="B509" t="str">
            <v>RUGS,BLANKETS STOCK (OPENING)</v>
          </cell>
          <cell r="C509">
            <v>0</v>
          </cell>
          <cell r="D509">
            <v>2365350.2000000002</v>
          </cell>
          <cell r="E509">
            <v>28248359.000000004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30613709.200000003</v>
          </cell>
          <cell r="K509">
            <v>30613709.200000003</v>
          </cell>
          <cell r="Q509">
            <v>306.13709200000005</v>
          </cell>
        </row>
        <row r="510">
          <cell r="A510">
            <v>2080206</v>
          </cell>
          <cell r="B510" t="str">
            <v>FURN.FABRICS STOCK (OPENING)</v>
          </cell>
          <cell r="C510">
            <v>0</v>
          </cell>
          <cell r="D510">
            <v>66836.19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66836.19</v>
          </cell>
          <cell r="K510">
            <v>66836.19</v>
          </cell>
          <cell r="Q510">
            <v>0.66836190000000006</v>
          </cell>
        </row>
        <row r="511">
          <cell r="A511">
            <v>2080280</v>
          </cell>
          <cell r="B511" t="str">
            <v>FINISHED GOODS - OPENING</v>
          </cell>
          <cell r="C511">
            <v>0</v>
          </cell>
          <cell r="D511">
            <v>1029656000.0000001</v>
          </cell>
          <cell r="E511">
            <v>0</v>
          </cell>
          <cell r="F511">
            <v>6630127.7300000004</v>
          </cell>
          <cell r="G511">
            <v>0</v>
          </cell>
          <cell r="H511">
            <v>0</v>
          </cell>
          <cell r="I511">
            <v>0</v>
          </cell>
          <cell r="J511">
            <v>1036286127.7300001</v>
          </cell>
          <cell r="K511">
            <v>1036286127.7300001</v>
          </cell>
          <cell r="Q511">
            <v>10362.861277300002</v>
          </cell>
        </row>
        <row r="512">
          <cell r="A512">
            <v>2080401</v>
          </cell>
          <cell r="B512" t="str">
            <v>FILES  STOCK (CLOSING)</v>
          </cell>
          <cell r="C512">
            <v>0</v>
          </cell>
          <cell r="D512">
            <v>-356063548.33000004</v>
          </cell>
          <cell r="E512">
            <v>-109606654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-465670202.33000004</v>
          </cell>
          <cell r="K512">
            <v>-465670202.33000004</v>
          </cell>
          <cell r="Q512">
            <v>-4656.7020233000003</v>
          </cell>
        </row>
        <row r="513">
          <cell r="A513">
            <v>2080402</v>
          </cell>
          <cell r="B513" t="str">
            <v>RUGS,BLANKETS STOCK (CLOSING)</v>
          </cell>
          <cell r="C513">
            <v>0</v>
          </cell>
          <cell r="D513">
            <v>-2544123.1500000004</v>
          </cell>
          <cell r="E513">
            <v>-25606623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-28150746.149999999</v>
          </cell>
          <cell r="K513">
            <v>-28150746.149999999</v>
          </cell>
          <cell r="Q513">
            <v>-281.50746149999998</v>
          </cell>
        </row>
        <row r="514">
          <cell r="A514">
            <v>2080406</v>
          </cell>
          <cell r="B514" t="str">
            <v>FURN.FABRICS STOCK (CLOSING)</v>
          </cell>
          <cell r="C514">
            <v>0</v>
          </cell>
          <cell r="D514">
            <v>-511.86999999999534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-511.86999999999534</v>
          </cell>
          <cell r="K514">
            <v>-511.86999999999534</v>
          </cell>
          <cell r="Q514">
            <v>-5.1186999999999535E-3</v>
          </cell>
        </row>
        <row r="515">
          <cell r="A515">
            <v>2080480</v>
          </cell>
          <cell r="B515" t="str">
            <v>FINISHED GOODS - CLOSING</v>
          </cell>
          <cell r="C515">
            <v>0</v>
          </cell>
          <cell r="D515">
            <v>-199989658.77000001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-199989658.77000001</v>
          </cell>
          <cell r="K515">
            <v>-199989658.77000001</v>
          </cell>
          <cell r="Q515">
            <v>-1999.8965877000001</v>
          </cell>
        </row>
        <row r="516">
          <cell r="A516">
            <v>2080490</v>
          </cell>
          <cell r="B516" t="str">
            <v>INCREASE/DECREASE FG - SAP</v>
          </cell>
          <cell r="C516">
            <v>0</v>
          </cell>
          <cell r="D516">
            <v>-529673033.38999999</v>
          </cell>
          <cell r="E516">
            <v>0</v>
          </cell>
          <cell r="F516">
            <v>-14261689.720000001</v>
          </cell>
          <cell r="G516">
            <v>0</v>
          </cell>
          <cell r="H516">
            <v>0</v>
          </cell>
          <cell r="I516">
            <v>0</v>
          </cell>
          <cell r="J516">
            <v>-543934723.11000001</v>
          </cell>
          <cell r="K516">
            <v>-543934723.11000001</v>
          </cell>
          <cell r="Q516">
            <v>-5439.3472311000005</v>
          </cell>
        </row>
        <row r="517">
          <cell r="A517">
            <v>2080495</v>
          </cell>
          <cell r="B517" t="str">
            <v>FIN.GOODS STOCK RESERVE</v>
          </cell>
          <cell r="C517">
            <v>0</v>
          </cell>
          <cell r="D517">
            <v>259768389.93000001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259768389.93000001</v>
          </cell>
          <cell r="K517">
            <v>259768389.93000001</v>
          </cell>
          <cell r="Q517">
            <v>2597.6838993000001</v>
          </cell>
        </row>
        <row r="518">
          <cell r="A518">
            <v>2080601</v>
          </cell>
          <cell r="B518" t="str">
            <v>FINISHED GOODS TRF-FILES(INTER PLANT)</v>
          </cell>
          <cell r="C518">
            <v>162056</v>
          </cell>
          <cell r="D518">
            <v>0</v>
          </cell>
          <cell r="E518">
            <v>0</v>
          </cell>
          <cell r="F518">
            <v>-49945909</v>
          </cell>
          <cell r="G518">
            <v>0</v>
          </cell>
          <cell r="H518">
            <v>0</v>
          </cell>
          <cell r="I518">
            <v>-162056</v>
          </cell>
          <cell r="J518">
            <v>-49945909</v>
          </cell>
          <cell r="K518">
            <v>-49945909</v>
          </cell>
          <cell r="Q518">
            <v>-499.45909</v>
          </cell>
        </row>
        <row r="519">
          <cell r="A519">
            <v>2080602</v>
          </cell>
          <cell r="B519" t="str">
            <v>FINISHED GOODS TRF -M2M</v>
          </cell>
          <cell r="C519">
            <v>0</v>
          </cell>
          <cell r="D519">
            <v>49945908.000000007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49945908.000000007</v>
          </cell>
          <cell r="K519">
            <v>49945908.000000007</v>
          </cell>
          <cell r="Q519">
            <v>499.45908000000009</v>
          </cell>
        </row>
        <row r="520">
          <cell r="A520">
            <v>2090101</v>
          </cell>
          <cell r="B520" t="str">
            <v>INSURANCE-BUILDINGS</v>
          </cell>
          <cell r="C520">
            <v>135391</v>
          </cell>
          <cell r="D520">
            <v>1377248</v>
          </cell>
          <cell r="E520">
            <v>16939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1529578</v>
          </cell>
          <cell r="K520">
            <v>1529578</v>
          </cell>
          <cell r="Q520">
            <v>15.295780000000001</v>
          </cell>
        </row>
        <row r="521">
          <cell r="A521">
            <v>2090102</v>
          </cell>
          <cell r="B521" t="str">
            <v>INSURANCE-PLANT &amp; MACHINERY</v>
          </cell>
          <cell r="C521">
            <v>93404</v>
          </cell>
          <cell r="D521">
            <v>8076450</v>
          </cell>
          <cell r="E521">
            <v>52775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8222629</v>
          </cell>
          <cell r="K521">
            <v>8222629</v>
          </cell>
          <cell r="Q521">
            <v>82.226290000000006</v>
          </cell>
        </row>
        <row r="522">
          <cell r="A522">
            <v>2090103</v>
          </cell>
          <cell r="B522" t="str">
            <v>INSURANCE-COMPUTERS</v>
          </cell>
          <cell r="C522">
            <v>93228</v>
          </cell>
          <cell r="D522">
            <v>7001</v>
          </cell>
          <cell r="E522">
            <v>14007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114236</v>
          </cell>
          <cell r="K522">
            <v>114236</v>
          </cell>
          <cell r="Q522">
            <v>1.14236</v>
          </cell>
        </row>
        <row r="523">
          <cell r="A523">
            <v>2090104</v>
          </cell>
          <cell r="B523" t="str">
            <v>INSURANCE-VEHICLES</v>
          </cell>
          <cell r="C523">
            <v>1723536.03</v>
          </cell>
          <cell r="D523">
            <v>794822</v>
          </cell>
          <cell r="E523">
            <v>86134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2604492.0300000003</v>
          </cell>
          <cell r="K523">
            <v>2604492.0300000003</v>
          </cell>
          <cell r="Q523">
            <v>26.044920300000001</v>
          </cell>
        </row>
        <row r="524">
          <cell r="A524">
            <v>2090105</v>
          </cell>
          <cell r="B524" t="str">
            <v>INSURANCE-MISCELLANEOUS POLICIES</v>
          </cell>
          <cell r="C524">
            <v>370153</v>
          </cell>
          <cell r="D524">
            <v>2524352</v>
          </cell>
          <cell r="E524">
            <v>299046</v>
          </cell>
          <cell r="F524">
            <v>0</v>
          </cell>
          <cell r="G524">
            <v>265401</v>
          </cell>
          <cell r="H524">
            <v>0</v>
          </cell>
          <cell r="I524">
            <v>0</v>
          </cell>
          <cell r="J524">
            <v>3458952</v>
          </cell>
          <cell r="K524">
            <v>3458952</v>
          </cell>
          <cell r="Q524">
            <v>34.58952</v>
          </cell>
        </row>
        <row r="525">
          <cell r="A525">
            <v>2090106</v>
          </cell>
          <cell r="B525" t="str">
            <v>"INSURANCE-STOCK (INCL. RAW MAT,STORES)"</v>
          </cell>
          <cell r="C525">
            <v>0</v>
          </cell>
          <cell r="D525">
            <v>3265040</v>
          </cell>
          <cell r="E525">
            <v>57843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3322883</v>
          </cell>
          <cell r="K525">
            <v>3322883</v>
          </cell>
          <cell r="Q525">
            <v>33.228830000000002</v>
          </cell>
        </row>
        <row r="526">
          <cell r="A526">
            <v>2090107</v>
          </cell>
          <cell r="B526" t="str">
            <v>INSURANCE-AIRCRAFT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5186493.0000000009</v>
          </cell>
          <cell r="H526">
            <v>0</v>
          </cell>
          <cell r="I526">
            <v>0</v>
          </cell>
          <cell r="J526">
            <v>5186493.0000000009</v>
          </cell>
          <cell r="K526">
            <v>5186493.0000000009</v>
          </cell>
          <cell r="Q526">
            <v>51.864930000000008</v>
          </cell>
        </row>
        <row r="527">
          <cell r="A527">
            <v>2090108</v>
          </cell>
          <cell r="B527" t="str">
            <v>INSURANCE-BOATS</v>
          </cell>
          <cell r="C527">
            <v>3381616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3381616</v>
          </cell>
          <cell r="K527">
            <v>3381616</v>
          </cell>
          <cell r="Q527">
            <v>33.816160000000004</v>
          </cell>
        </row>
        <row r="528">
          <cell r="A528">
            <v>2090109</v>
          </cell>
          <cell r="B528" t="str">
            <v>INSURANCE-E.C.G.C. PREMIUM</v>
          </cell>
          <cell r="C528">
            <v>0</v>
          </cell>
          <cell r="D528">
            <v>0</v>
          </cell>
          <cell r="E528">
            <v>475476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475476</v>
          </cell>
          <cell r="K528">
            <v>475476</v>
          </cell>
          <cell r="Q528">
            <v>4.7547600000000001</v>
          </cell>
        </row>
        <row r="529">
          <cell r="A529">
            <v>2090110</v>
          </cell>
          <cell r="B529" t="str">
            <v>MARINE INSURANCE-GOODS</v>
          </cell>
          <cell r="C529">
            <v>0</v>
          </cell>
          <cell r="D529">
            <v>2316006.34</v>
          </cell>
          <cell r="E529">
            <v>327980</v>
          </cell>
          <cell r="F529">
            <v>-454.26000000000931</v>
          </cell>
          <cell r="G529">
            <v>0</v>
          </cell>
          <cell r="H529">
            <v>0</v>
          </cell>
          <cell r="I529">
            <v>0</v>
          </cell>
          <cell r="J529">
            <v>2643532.08</v>
          </cell>
          <cell r="K529">
            <v>2643532.08</v>
          </cell>
          <cell r="Q529">
            <v>26.4353208</v>
          </cell>
        </row>
        <row r="530">
          <cell r="A530">
            <v>2090130</v>
          </cell>
          <cell r="B530" t="str">
            <v>INSURANCE - OTHERS</v>
          </cell>
          <cell r="C530">
            <v>500933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500933</v>
          </cell>
          <cell r="K530">
            <v>500933</v>
          </cell>
          <cell r="Q530">
            <v>5.0093300000000003</v>
          </cell>
        </row>
        <row r="531">
          <cell r="A531">
            <v>2090199</v>
          </cell>
          <cell r="B531" t="str">
            <v>INSURANCE -RECOVERED</v>
          </cell>
          <cell r="C531">
            <v>0</v>
          </cell>
          <cell r="D531">
            <v>-19846755.440000001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-19846755.440000001</v>
          </cell>
          <cell r="K531">
            <v>-19846755.440000001</v>
          </cell>
          <cell r="Q531">
            <v>-198.46755440000001</v>
          </cell>
        </row>
        <row r="532">
          <cell r="A532">
            <v>2090202</v>
          </cell>
          <cell r="B532" t="str">
            <v>RENT - PREMISES - REL PTY</v>
          </cell>
          <cell r="C532">
            <v>0</v>
          </cell>
          <cell r="D532">
            <v>2566999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2566999</v>
          </cell>
          <cell r="K532">
            <v>2566999</v>
          </cell>
          <cell r="Q532">
            <v>25.669989999999999</v>
          </cell>
        </row>
        <row r="533">
          <cell r="A533">
            <v>2090203</v>
          </cell>
          <cell r="B533" t="str">
            <v>RENT - PREMISES - OTHERS</v>
          </cell>
          <cell r="C533">
            <v>0</v>
          </cell>
          <cell r="D533">
            <v>255028017.25000003</v>
          </cell>
          <cell r="E533">
            <v>12000</v>
          </cell>
          <cell r="F533">
            <v>0</v>
          </cell>
          <cell r="G533">
            <v>0</v>
          </cell>
          <cell r="H533">
            <v>0</v>
          </cell>
          <cell r="I533">
            <v>17705537.200000003</v>
          </cell>
          <cell r="J533">
            <v>272745554.45000005</v>
          </cell>
          <cell r="K533">
            <v>272745554.45000005</v>
          </cell>
          <cell r="Q533">
            <v>2727.4555445000005</v>
          </cell>
        </row>
        <row r="534">
          <cell r="A534">
            <v>2090205</v>
          </cell>
          <cell r="B534" t="str">
            <v>RENT - GODOWNS - REL PTY</v>
          </cell>
          <cell r="C534">
            <v>0</v>
          </cell>
          <cell r="D534">
            <v>0</v>
          </cell>
          <cell r="E534">
            <v>99600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99600</v>
          </cell>
          <cell r="K534">
            <v>99600</v>
          </cell>
          <cell r="Q534">
            <v>0.996</v>
          </cell>
        </row>
        <row r="535">
          <cell r="A535">
            <v>2090206</v>
          </cell>
          <cell r="B535" t="str">
            <v>RENT - GODOWNS - OTHERS</v>
          </cell>
          <cell r="C535">
            <v>0</v>
          </cell>
          <cell r="D535">
            <v>5067413</v>
          </cell>
          <cell r="E535">
            <v>135600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5203013</v>
          </cell>
          <cell r="K535">
            <v>5203013</v>
          </cell>
          <cell r="Q535">
            <v>52.03013</v>
          </cell>
        </row>
        <row r="536">
          <cell r="A536">
            <v>2090290</v>
          </cell>
          <cell r="B536" t="str">
            <v>RENT - SAP</v>
          </cell>
          <cell r="C536">
            <v>110149912.96000001</v>
          </cell>
          <cell r="D536">
            <v>24204065</v>
          </cell>
          <cell r="E536">
            <v>0</v>
          </cell>
          <cell r="F536">
            <v>3500</v>
          </cell>
          <cell r="G536">
            <v>9662614</v>
          </cell>
          <cell r="H536">
            <v>0</v>
          </cell>
          <cell r="I536">
            <v>0</v>
          </cell>
          <cell r="J536">
            <v>144020091.96000001</v>
          </cell>
          <cell r="K536">
            <v>144020091.96000001</v>
          </cell>
          <cell r="Q536">
            <v>1440.2009196000001</v>
          </cell>
        </row>
        <row r="537">
          <cell r="A537">
            <v>2090301</v>
          </cell>
          <cell r="B537" t="str">
            <v>LEASE RENTALS-LAND</v>
          </cell>
          <cell r="C537">
            <v>1334100</v>
          </cell>
          <cell r="D537">
            <v>62228</v>
          </cell>
          <cell r="E537">
            <v>17641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1413969</v>
          </cell>
          <cell r="K537">
            <v>1413969</v>
          </cell>
          <cell r="Q537">
            <v>14.13969</v>
          </cell>
        </row>
        <row r="538">
          <cell r="A538">
            <v>2090401</v>
          </cell>
          <cell r="B538" t="str">
            <v>RATES &amp; TAXES</v>
          </cell>
          <cell r="C538">
            <v>8679587</v>
          </cell>
          <cell r="D538">
            <v>4756437</v>
          </cell>
          <cell r="E538">
            <v>322115</v>
          </cell>
          <cell r="F538">
            <v>0</v>
          </cell>
          <cell r="G538">
            <v>1147260</v>
          </cell>
          <cell r="H538">
            <v>0</v>
          </cell>
          <cell r="I538">
            <v>0</v>
          </cell>
          <cell r="J538">
            <v>14905399</v>
          </cell>
          <cell r="K538">
            <v>14905399</v>
          </cell>
          <cell r="Q538">
            <v>149.05399</v>
          </cell>
        </row>
        <row r="539">
          <cell r="A539">
            <v>2100101</v>
          </cell>
          <cell r="B539" t="str">
            <v>ADVT &amp; PUB -  NEWS PAPERS</v>
          </cell>
          <cell r="C539">
            <v>0</v>
          </cell>
          <cell r="D539">
            <v>98746568.980000004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98746568.980000004</v>
          </cell>
          <cell r="K539">
            <v>98746568.980000004</v>
          </cell>
          <cell r="Q539">
            <v>987.46568980000006</v>
          </cell>
        </row>
        <row r="540">
          <cell r="A540">
            <v>2100102</v>
          </cell>
          <cell r="B540" t="str">
            <v>ADVT &amp; PUB -  RELEASES IN SOUVINEIRS</v>
          </cell>
          <cell r="C540">
            <v>0</v>
          </cell>
          <cell r="D540">
            <v>12815465.800000001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12815465.800000001</v>
          </cell>
          <cell r="K540">
            <v>12815465.800000001</v>
          </cell>
          <cell r="Q540">
            <v>128.15465800000001</v>
          </cell>
        </row>
        <row r="541">
          <cell r="A541">
            <v>2100103</v>
          </cell>
          <cell r="B541" t="str">
            <v>ADVT &amp; PUB -  PRESENTATIONS TO DEALERS/AGENTS</v>
          </cell>
          <cell r="C541">
            <v>0</v>
          </cell>
          <cell r="D541">
            <v>480420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480420</v>
          </cell>
          <cell r="K541">
            <v>480420</v>
          </cell>
          <cell r="Q541">
            <v>4.8041999999999998</v>
          </cell>
        </row>
        <row r="542">
          <cell r="A542">
            <v>2100104</v>
          </cell>
          <cell r="B542" t="str">
            <v>ADVT &amp; PUB -  FAIRS &amp; EXIBITIONS</v>
          </cell>
          <cell r="C542">
            <v>0</v>
          </cell>
          <cell r="D542">
            <v>3643885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3643885</v>
          </cell>
          <cell r="K542">
            <v>3643885</v>
          </cell>
          <cell r="Q542">
            <v>36.438850000000002</v>
          </cell>
        </row>
        <row r="543">
          <cell r="A543">
            <v>2100105</v>
          </cell>
          <cell r="B543" t="str">
            <v>ADVT &amp; PUB -  EXPORT MARKET DEVELP  EXPENSES</v>
          </cell>
          <cell r="C543">
            <v>0</v>
          </cell>
          <cell r="D543">
            <v>24399500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24399500</v>
          </cell>
          <cell r="K543">
            <v>24399500</v>
          </cell>
          <cell r="Q543">
            <v>243.995</v>
          </cell>
        </row>
        <row r="544">
          <cell r="A544">
            <v>2100106</v>
          </cell>
          <cell r="B544" t="str">
            <v>ADVT &amp; PUB -  PARTICIPATION IN INTER'L FAIRS</v>
          </cell>
          <cell r="C544">
            <v>0</v>
          </cell>
          <cell r="D544">
            <v>720375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720375</v>
          </cell>
          <cell r="K544">
            <v>720375</v>
          </cell>
          <cell r="Q544">
            <v>7.2037500000000003</v>
          </cell>
        </row>
        <row r="545">
          <cell r="A545">
            <v>2100107</v>
          </cell>
          <cell r="B545" t="str">
            <v>ADVT &amp; PUB - PRESS  - SHIRTINGS</v>
          </cell>
          <cell r="C545">
            <v>0</v>
          </cell>
          <cell r="D545">
            <v>407227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407227</v>
          </cell>
          <cell r="K545">
            <v>407227</v>
          </cell>
          <cell r="Q545">
            <v>4.0722699999999996</v>
          </cell>
        </row>
        <row r="546">
          <cell r="A546">
            <v>2100108</v>
          </cell>
          <cell r="B546" t="str">
            <v>ADVT &amp; PUB - PRESS - HOSIERY</v>
          </cell>
          <cell r="C546">
            <v>0</v>
          </cell>
          <cell r="D546">
            <v>38250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38250</v>
          </cell>
          <cell r="K546">
            <v>38250</v>
          </cell>
          <cell r="Q546">
            <v>0.38250000000000001</v>
          </cell>
        </row>
        <row r="547">
          <cell r="A547">
            <v>2100112</v>
          </cell>
          <cell r="B547" t="str">
            <v>ADVT.PRESS-SOUVENIR</v>
          </cell>
          <cell r="C547">
            <v>24120</v>
          </cell>
          <cell r="D547">
            <v>292000</v>
          </cell>
          <cell r="E547">
            <v>0</v>
          </cell>
          <cell r="F547">
            <v>0</v>
          </cell>
          <cell r="G547">
            <v>204844.6</v>
          </cell>
          <cell r="H547">
            <v>0</v>
          </cell>
          <cell r="I547">
            <v>0</v>
          </cell>
          <cell r="J547">
            <v>520964.6</v>
          </cell>
          <cell r="K547">
            <v>520964.6</v>
          </cell>
          <cell r="Q547">
            <v>5.2096459999999993</v>
          </cell>
        </row>
        <row r="548">
          <cell r="A548">
            <v>2100121</v>
          </cell>
          <cell r="B548" t="str">
            <v>ADVT.PRESS-PRODN.-SUITING</v>
          </cell>
          <cell r="C548">
            <v>0</v>
          </cell>
          <cell r="D548">
            <v>13711750.100000001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13711750.100000001</v>
          </cell>
          <cell r="K548">
            <v>13711750.100000001</v>
          </cell>
          <cell r="Q548">
            <v>137.117501</v>
          </cell>
        </row>
        <row r="549">
          <cell r="A549">
            <v>2100122</v>
          </cell>
          <cell r="B549" t="str">
            <v>ADVT.PRESS-PRODN.-TROUSERING</v>
          </cell>
          <cell r="C549">
            <v>0</v>
          </cell>
          <cell r="D549">
            <v>340098.97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340098.97</v>
          </cell>
          <cell r="K549">
            <v>340098.97</v>
          </cell>
          <cell r="Q549">
            <v>3.4009896999999998</v>
          </cell>
        </row>
        <row r="550">
          <cell r="A550">
            <v>2100123</v>
          </cell>
          <cell r="B550" t="str">
            <v>ADVT.PRESS-PRODN.-WEDDING</v>
          </cell>
          <cell r="C550">
            <v>0</v>
          </cell>
          <cell r="D550">
            <v>81197.149999999994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81197.149999999994</v>
          </cell>
          <cell r="K550">
            <v>81197.149999999994</v>
          </cell>
          <cell r="Q550">
            <v>0.81197149999999996</v>
          </cell>
        </row>
        <row r="551">
          <cell r="A551">
            <v>2100124</v>
          </cell>
          <cell r="B551" t="str">
            <v>ADVT.PRESS-PRODN.-THE RAYMOND SHOP</v>
          </cell>
          <cell r="C551">
            <v>0</v>
          </cell>
          <cell r="D551">
            <v>1597620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1597620</v>
          </cell>
          <cell r="K551">
            <v>1597620</v>
          </cell>
          <cell r="Q551">
            <v>15.9762</v>
          </cell>
        </row>
        <row r="552">
          <cell r="A552">
            <v>2100125</v>
          </cell>
          <cell r="B552" t="str">
            <v>ADVT.PRESS-PRODN.-THE RAYMOND SHOP-NEW SHOP</v>
          </cell>
          <cell r="C552">
            <v>0</v>
          </cell>
          <cell r="D552">
            <v>1666060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1666060</v>
          </cell>
          <cell r="K552">
            <v>1666060</v>
          </cell>
          <cell r="Q552">
            <v>16.660599999999999</v>
          </cell>
        </row>
        <row r="553">
          <cell r="A553">
            <v>2100126</v>
          </cell>
          <cell r="B553" t="str">
            <v>ADVT.PRESS-PRODN.-FURNISHINGS</v>
          </cell>
          <cell r="C553">
            <v>0</v>
          </cell>
          <cell r="D553">
            <v>22670.75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22670.75</v>
          </cell>
          <cell r="K553">
            <v>22670.75</v>
          </cell>
          <cell r="Q553">
            <v>0.22670750000000001</v>
          </cell>
        </row>
        <row r="554">
          <cell r="A554">
            <v>2100127</v>
          </cell>
          <cell r="B554" t="str">
            <v>ADVT.PRESS-PRODN.-SHIRTING</v>
          </cell>
          <cell r="C554">
            <v>0</v>
          </cell>
          <cell r="D554">
            <v>-34751.770000000019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-34751.770000000019</v>
          </cell>
          <cell r="K554">
            <v>-34751.770000000019</v>
          </cell>
          <cell r="Q554">
            <v>-0.34751770000000021</v>
          </cell>
        </row>
        <row r="555">
          <cell r="A555">
            <v>2100130</v>
          </cell>
          <cell r="B555" t="str">
            <v>ADVT.PRESS-PRODN.-BLANKETS &amp; SHAWLS</v>
          </cell>
          <cell r="C555">
            <v>0</v>
          </cell>
          <cell r="D555">
            <v>76520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76520</v>
          </cell>
          <cell r="K555">
            <v>76520</v>
          </cell>
          <cell r="Q555">
            <v>0.76519999999999999</v>
          </cell>
        </row>
        <row r="556">
          <cell r="A556">
            <v>2100132</v>
          </cell>
          <cell r="B556" t="str">
            <v>ADVT.PRESS-PRODN.-SOUVENIR</v>
          </cell>
          <cell r="C556">
            <v>0</v>
          </cell>
          <cell r="D556">
            <v>10207.92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10207.92</v>
          </cell>
          <cell r="K556">
            <v>10207.92</v>
          </cell>
          <cell r="Q556">
            <v>0.10207919999999999</v>
          </cell>
        </row>
        <row r="557">
          <cell r="A557">
            <v>2100198</v>
          </cell>
          <cell r="B557" t="str">
            <v>ADVT.PRESS-GENERAL EXP.(FRGN CUR.)</v>
          </cell>
          <cell r="C557">
            <v>0</v>
          </cell>
          <cell r="D557">
            <v>12616438.91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12616438.91</v>
          </cell>
          <cell r="K557">
            <v>12616438.91</v>
          </cell>
          <cell r="Q557">
            <v>126.16438910000001</v>
          </cell>
        </row>
        <row r="558">
          <cell r="A558">
            <v>2100199</v>
          </cell>
          <cell r="B558" t="str">
            <v>ADVT.PRESS-GENERAL  EXP.</v>
          </cell>
          <cell r="C558">
            <v>0</v>
          </cell>
          <cell r="D558">
            <v>56620.06</v>
          </cell>
          <cell r="E558">
            <v>0</v>
          </cell>
          <cell r="F558">
            <v>0</v>
          </cell>
          <cell r="G558">
            <v>24000</v>
          </cell>
          <cell r="H558">
            <v>0</v>
          </cell>
          <cell r="I558">
            <v>0</v>
          </cell>
          <cell r="J558">
            <v>80620.06</v>
          </cell>
          <cell r="K558">
            <v>80620.06</v>
          </cell>
          <cell r="Q558">
            <v>0.80620059999999993</v>
          </cell>
        </row>
        <row r="559">
          <cell r="A559">
            <v>2100201</v>
          </cell>
          <cell r="B559" t="str">
            <v>ADVRT CHGS-HOARDINGS</v>
          </cell>
          <cell r="C559">
            <v>0</v>
          </cell>
          <cell r="D559">
            <v>130097162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130097162</v>
          </cell>
          <cell r="K559">
            <v>130097162</v>
          </cell>
          <cell r="Q559">
            <v>1300.97162</v>
          </cell>
        </row>
        <row r="560">
          <cell r="A560">
            <v>2100204</v>
          </cell>
          <cell r="B560" t="str">
            <v>ADVT &amp; PUB - TV &amp; AUD - RETAIL SHOPS</v>
          </cell>
          <cell r="C560">
            <v>0</v>
          </cell>
          <cell r="D560">
            <v>108691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108691</v>
          </cell>
          <cell r="K560">
            <v>108691</v>
          </cell>
          <cell r="Q560">
            <v>1.08691</v>
          </cell>
        </row>
        <row r="561">
          <cell r="A561">
            <v>2100215</v>
          </cell>
          <cell r="B561" t="str">
            <v>ADVT.AUDIO AIRTIME</v>
          </cell>
          <cell r="C561">
            <v>0</v>
          </cell>
          <cell r="D561">
            <v>1737225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1737225</v>
          </cell>
          <cell r="K561">
            <v>1737225</v>
          </cell>
          <cell r="Q561">
            <v>17.372250000000001</v>
          </cell>
        </row>
        <row r="562">
          <cell r="A562">
            <v>2100216</v>
          </cell>
          <cell r="B562" t="e">
            <v>#N/A</v>
          </cell>
          <cell r="C562">
            <v>0</v>
          </cell>
          <cell r="D562">
            <v>12226476.52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12226476.52</v>
          </cell>
          <cell r="K562">
            <v>12226476.52</v>
          </cell>
          <cell r="Q562">
            <v>122.2647652</v>
          </cell>
        </row>
        <row r="563">
          <cell r="A563">
            <v>2100221</v>
          </cell>
          <cell r="B563" t="str">
            <v>ADVT.TV FILM SPOT PHOTO/SOFTWARE</v>
          </cell>
          <cell r="C563">
            <v>0</v>
          </cell>
          <cell r="D563">
            <v>15559865.230000002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15559865.230000002</v>
          </cell>
          <cell r="K563">
            <v>15559865.230000002</v>
          </cell>
          <cell r="Q563">
            <v>155.59865230000003</v>
          </cell>
        </row>
        <row r="564">
          <cell r="A564">
            <v>2100224</v>
          </cell>
          <cell r="B564" t="e">
            <v>#N/A</v>
          </cell>
          <cell r="C564">
            <v>0</v>
          </cell>
          <cell r="D564">
            <v>1110432.5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1110432.5</v>
          </cell>
          <cell r="K564">
            <v>1110432.5</v>
          </cell>
          <cell r="Q564">
            <v>11.104324999999999</v>
          </cell>
        </row>
        <row r="565">
          <cell r="A565">
            <v>2100299</v>
          </cell>
          <cell r="B565" t="str">
            <v>ADVT.TV - AUDIO GENERAL  EXP.</v>
          </cell>
          <cell r="C565">
            <v>0</v>
          </cell>
          <cell r="D565">
            <v>174678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174678</v>
          </cell>
          <cell r="K565">
            <v>174678</v>
          </cell>
          <cell r="Q565">
            <v>1.74678</v>
          </cell>
        </row>
        <row r="566">
          <cell r="A566">
            <v>2100301</v>
          </cell>
          <cell r="B566" t="str">
            <v>ADVT OUTDOOR - HOARDING BE</v>
          </cell>
          <cell r="C566">
            <v>0</v>
          </cell>
          <cell r="D566">
            <v>97719562.230000004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97719562.230000004</v>
          </cell>
          <cell r="K566">
            <v>97719562.230000004</v>
          </cell>
          <cell r="Q566">
            <v>977.19562230000008</v>
          </cell>
        </row>
        <row r="567">
          <cell r="A567">
            <v>2100302</v>
          </cell>
          <cell r="B567" t="str">
            <v>ADVT &amp; PUB - HOARDINGS -  SUITING - REGULAR</v>
          </cell>
          <cell r="C567">
            <v>0</v>
          </cell>
          <cell r="D567">
            <v>1340475.9200000002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1340475.9200000002</v>
          </cell>
          <cell r="K567">
            <v>1340475.9200000002</v>
          </cell>
          <cell r="Q567">
            <v>13.404759200000001</v>
          </cell>
        </row>
        <row r="568">
          <cell r="A568">
            <v>2100303</v>
          </cell>
          <cell r="B568" t="str">
            <v>ADVT.OUTDOOR - WEDDING</v>
          </cell>
          <cell r="C568">
            <v>0</v>
          </cell>
          <cell r="D568">
            <v>245018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245018</v>
          </cell>
          <cell r="K568">
            <v>245018</v>
          </cell>
          <cell r="Q568">
            <v>2.45018</v>
          </cell>
        </row>
        <row r="569">
          <cell r="A569">
            <v>2100304</v>
          </cell>
          <cell r="B569" t="str">
            <v>ADVT &amp; PUB - HOARDINGS -  RETAIL SHOPS</v>
          </cell>
          <cell r="C569">
            <v>0</v>
          </cell>
          <cell r="D569">
            <v>8301615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8301615</v>
          </cell>
          <cell r="K569">
            <v>8301615</v>
          </cell>
          <cell r="Q569">
            <v>83.016149999999996</v>
          </cell>
        </row>
        <row r="570">
          <cell r="A570">
            <v>2100307</v>
          </cell>
          <cell r="B570" t="str">
            <v>ADVT &amp; PUB - HOARDINGS -  SHIRTINGS</v>
          </cell>
          <cell r="C570">
            <v>0</v>
          </cell>
          <cell r="D570">
            <v>39983.75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39983.75</v>
          </cell>
          <cell r="K570">
            <v>39983.75</v>
          </cell>
          <cell r="Q570">
            <v>0.39983750000000001</v>
          </cell>
        </row>
        <row r="571">
          <cell r="A571">
            <v>2100313</v>
          </cell>
          <cell r="B571" t="str">
            <v>ADVT.OUTDOOR - NEON</v>
          </cell>
          <cell r="C571">
            <v>318105.2</v>
          </cell>
          <cell r="D571">
            <v>8473245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8791350.1999999993</v>
          </cell>
          <cell r="K571">
            <v>8791350.1999999993</v>
          </cell>
          <cell r="Q571">
            <v>87.913501999999994</v>
          </cell>
        </row>
        <row r="572">
          <cell r="A572">
            <v>2100315</v>
          </cell>
          <cell r="B572" t="str">
            <v>ADVT.OUTDOOR - KIOSK</v>
          </cell>
          <cell r="C572">
            <v>0</v>
          </cell>
          <cell r="D572">
            <v>87000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87000</v>
          </cell>
          <cell r="K572">
            <v>87000</v>
          </cell>
          <cell r="Q572">
            <v>0.87</v>
          </cell>
        </row>
        <row r="573">
          <cell r="A573">
            <v>2100321</v>
          </cell>
          <cell r="B573" t="str">
            <v>ADVT.OUTDOOR ARTWORK / PROCESS</v>
          </cell>
          <cell r="C573">
            <v>0</v>
          </cell>
          <cell r="D573">
            <v>2886522.55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2886522.55</v>
          </cell>
          <cell r="K573">
            <v>2886522.55</v>
          </cell>
          <cell r="Q573">
            <v>28.865225499999998</v>
          </cell>
        </row>
        <row r="574">
          <cell r="A574">
            <v>2100322</v>
          </cell>
          <cell r="B574" t="str">
            <v>ADVT.OUTDOOR FLEX PRINT</v>
          </cell>
          <cell r="C574">
            <v>1482971.8800000001</v>
          </cell>
          <cell r="D574">
            <v>12032349.510000002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13515321.390000002</v>
          </cell>
          <cell r="K574">
            <v>13515321.390000002</v>
          </cell>
          <cell r="Q574">
            <v>135.15321390000003</v>
          </cell>
        </row>
        <row r="575">
          <cell r="A575">
            <v>2100323</v>
          </cell>
          <cell r="B575" t="str">
            <v>ADVT.OUTDOOR - MALL PROMOTION</v>
          </cell>
          <cell r="C575">
            <v>0</v>
          </cell>
          <cell r="D575">
            <v>3309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3309</v>
          </cell>
          <cell r="K575">
            <v>3309</v>
          </cell>
          <cell r="Q575">
            <v>3.3090000000000001E-2</v>
          </cell>
        </row>
        <row r="576">
          <cell r="A576">
            <v>2100401</v>
          </cell>
          <cell r="B576" t="str">
            <v>ADVT &amp; PUB - POP MAT- SUITINGS</v>
          </cell>
          <cell r="C576">
            <v>0</v>
          </cell>
          <cell r="D576">
            <v>3610648.12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3610648.12</v>
          </cell>
          <cell r="K576">
            <v>3610648.12</v>
          </cell>
          <cell r="Q576">
            <v>36.106481200000005</v>
          </cell>
        </row>
        <row r="577">
          <cell r="A577">
            <v>2100404</v>
          </cell>
          <cell r="B577" t="str">
            <v>ADVT &amp; PUB - POP MAT- RETAIL SHOPS</v>
          </cell>
          <cell r="C577">
            <v>0</v>
          </cell>
          <cell r="D577">
            <v>49067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49067</v>
          </cell>
          <cell r="K577">
            <v>49067</v>
          </cell>
          <cell r="Q577">
            <v>0.49067</v>
          </cell>
        </row>
        <row r="578">
          <cell r="A578">
            <v>2100406</v>
          </cell>
          <cell r="B578" t="str">
            <v>ADVT &amp; PUB - POP MAT- FURNISHINGS</v>
          </cell>
          <cell r="C578">
            <v>0</v>
          </cell>
          <cell r="D578">
            <v>8761.48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8761.48</v>
          </cell>
          <cell r="K578">
            <v>8761.48</v>
          </cell>
          <cell r="Q578">
            <v>8.7614799999999993E-2</v>
          </cell>
        </row>
        <row r="579">
          <cell r="A579">
            <v>2100413</v>
          </cell>
          <cell r="B579" t="str">
            <v>ADVT.&amp; PUB.HANGING GLOW SIGN-FURNG.</v>
          </cell>
          <cell r="C579">
            <v>0</v>
          </cell>
          <cell r="D579">
            <v>1973530.65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1973530.65</v>
          </cell>
          <cell r="K579">
            <v>1973530.65</v>
          </cell>
          <cell r="Q579">
            <v>19.7353065</v>
          </cell>
        </row>
        <row r="580">
          <cell r="A580">
            <v>2100421</v>
          </cell>
          <cell r="B580" t="str">
            <v>ADVT.PRODN. POSTERS - SUITING</v>
          </cell>
          <cell r="C580">
            <v>0</v>
          </cell>
          <cell r="D580">
            <v>277986.21999999997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277986.21999999997</v>
          </cell>
          <cell r="K580">
            <v>277986.21999999997</v>
          </cell>
          <cell r="Q580">
            <v>2.7798621999999997</v>
          </cell>
        </row>
        <row r="581">
          <cell r="A581">
            <v>2100433</v>
          </cell>
          <cell r="B581" t="str">
            <v>ADVT.PRODN: HANDBILLS/MAILERS/LETTERS/CARDS</v>
          </cell>
          <cell r="C581">
            <v>0</v>
          </cell>
          <cell r="D581">
            <v>274732.11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274732.11</v>
          </cell>
          <cell r="K581">
            <v>274732.11</v>
          </cell>
          <cell r="Q581">
            <v>2.7473210999999997</v>
          </cell>
        </row>
        <row r="582">
          <cell r="A582">
            <v>2100441</v>
          </cell>
          <cell r="B582" t="str">
            <v>ADVT.POP: CREATIVE , PROC ETC</v>
          </cell>
          <cell r="C582">
            <v>0</v>
          </cell>
          <cell r="D582">
            <v>2142240.79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2142240.79</v>
          </cell>
          <cell r="K582">
            <v>2142240.79</v>
          </cell>
          <cell r="Q582">
            <v>21.4224079</v>
          </cell>
        </row>
        <row r="583">
          <cell r="A583">
            <v>2100446</v>
          </cell>
          <cell r="B583" t="str">
            <v>ADVT.POP: HANGING GLOWSIGN - FURNISHING</v>
          </cell>
          <cell r="C583">
            <v>0</v>
          </cell>
          <cell r="D583">
            <v>72851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72851</v>
          </cell>
          <cell r="K583">
            <v>72851</v>
          </cell>
          <cell r="Q583">
            <v>0.72850999999999999</v>
          </cell>
        </row>
        <row r="584">
          <cell r="A584">
            <v>2100447</v>
          </cell>
          <cell r="B584" t="str">
            <v>ADVT.POP: HANGING GLOWSIGN - SHIRTING</v>
          </cell>
          <cell r="C584">
            <v>0</v>
          </cell>
          <cell r="D584">
            <v>106854.51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106854.51</v>
          </cell>
          <cell r="K584">
            <v>106854.51</v>
          </cell>
          <cell r="Q584">
            <v>1.0685450999999999</v>
          </cell>
        </row>
        <row r="585">
          <cell r="A585">
            <v>2100450</v>
          </cell>
          <cell r="B585" t="str">
            <v>ADVT.POP: HANGING GLOWSIGN-BLANKETS &amp; SHAWL</v>
          </cell>
          <cell r="C585">
            <v>0</v>
          </cell>
          <cell r="D585">
            <v>130867.13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130867.13</v>
          </cell>
          <cell r="K585">
            <v>130867.13</v>
          </cell>
          <cell r="Q585">
            <v>1.3086713000000001</v>
          </cell>
        </row>
        <row r="586">
          <cell r="A586">
            <v>2100453</v>
          </cell>
          <cell r="B586" t="str">
            <v>ADVT.POP: INDOOR VINYL/PHOTO/PAPER PRINT</v>
          </cell>
          <cell r="C586">
            <v>0</v>
          </cell>
          <cell r="D586">
            <v>10575785.870000001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10575785.870000001</v>
          </cell>
          <cell r="K586">
            <v>10575785.870000001</v>
          </cell>
          <cell r="Q586">
            <v>105.75785870000001</v>
          </cell>
        </row>
        <row r="587">
          <cell r="A587">
            <v>2100454</v>
          </cell>
          <cell r="B587" t="str">
            <v>ADVT.POP: DISPLAY UNIT</v>
          </cell>
          <cell r="C587">
            <v>0</v>
          </cell>
          <cell r="D587">
            <v>300399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300399</v>
          </cell>
          <cell r="K587">
            <v>300399</v>
          </cell>
          <cell r="Q587">
            <v>3.0039899999999999</v>
          </cell>
        </row>
        <row r="588">
          <cell r="A588">
            <v>2100498</v>
          </cell>
          <cell r="B588" t="str">
            <v>ADVT.PRINTED ITEMS - GENERAL EXP.</v>
          </cell>
          <cell r="C588">
            <v>39410</v>
          </cell>
          <cell r="D588">
            <v>217834.17</v>
          </cell>
          <cell r="E588">
            <v>0</v>
          </cell>
          <cell r="F588">
            <v>26968</v>
          </cell>
          <cell r="G588">
            <v>0</v>
          </cell>
          <cell r="H588">
            <v>0</v>
          </cell>
          <cell r="I588">
            <v>0</v>
          </cell>
          <cell r="J588">
            <v>284212.17000000004</v>
          </cell>
          <cell r="K588">
            <v>284212.17000000004</v>
          </cell>
          <cell r="Q588">
            <v>2.8421217000000003</v>
          </cell>
        </row>
        <row r="589">
          <cell r="A589">
            <v>2100499</v>
          </cell>
          <cell r="B589" t="str">
            <v>ADVT.POP MATERIALS - GENERAL  EXP.</v>
          </cell>
          <cell r="C589">
            <v>0</v>
          </cell>
          <cell r="D589">
            <v>424108.5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424108.5</v>
          </cell>
          <cell r="K589">
            <v>424108.5</v>
          </cell>
          <cell r="Q589">
            <v>4.241085</v>
          </cell>
        </row>
        <row r="590">
          <cell r="A590">
            <v>2100501</v>
          </cell>
          <cell r="B590" t="str">
            <v>ADVT &amp; PUB - FACADE -  SUITINGS</v>
          </cell>
          <cell r="C590">
            <v>0</v>
          </cell>
          <cell r="D590">
            <v>2242933.5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2242933.5</v>
          </cell>
          <cell r="K590">
            <v>2242933.5</v>
          </cell>
          <cell r="Q590">
            <v>22.429334999999998</v>
          </cell>
        </row>
        <row r="591">
          <cell r="A591">
            <v>2100504</v>
          </cell>
          <cell r="B591" t="str">
            <v>ADVT &amp; PUB - FACADE -  RETAIL SHOPS</v>
          </cell>
          <cell r="C591">
            <v>0</v>
          </cell>
          <cell r="D591">
            <v>13684381.400000002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13684381.400000002</v>
          </cell>
          <cell r="K591">
            <v>13684381.400000002</v>
          </cell>
          <cell r="Q591">
            <v>136.84381400000001</v>
          </cell>
        </row>
        <row r="592">
          <cell r="A592">
            <v>2100601</v>
          </cell>
          <cell r="B592" t="str">
            <v>ADVT &amp; PUB - CR &amp; DR NOTE -  SUITINGS</v>
          </cell>
          <cell r="C592">
            <v>0</v>
          </cell>
          <cell r="D592">
            <v>5854064.0000000009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5854064.0000000009</v>
          </cell>
          <cell r="K592">
            <v>5854064.0000000009</v>
          </cell>
          <cell r="Q592">
            <v>58.54064000000001</v>
          </cell>
        </row>
        <row r="593">
          <cell r="A593">
            <v>2100604</v>
          </cell>
          <cell r="B593" t="str">
            <v>ADVT &amp; PUB - CR &amp; DR NOTE -  RETAIL SHOPS</v>
          </cell>
          <cell r="C593">
            <v>0</v>
          </cell>
          <cell r="D593">
            <v>55000000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55000000</v>
          </cell>
          <cell r="K593">
            <v>55000000</v>
          </cell>
          <cell r="Q593">
            <v>550</v>
          </cell>
        </row>
        <row r="594">
          <cell r="A594">
            <v>2100701</v>
          </cell>
          <cell r="B594" t="str">
            <v>ADVT.PRINT : BROCHURE / CATALOGUES</v>
          </cell>
          <cell r="C594">
            <v>0</v>
          </cell>
          <cell r="D594">
            <v>26188.5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26188.5</v>
          </cell>
          <cell r="K594">
            <v>26188.5</v>
          </cell>
          <cell r="Q594">
            <v>0.26188499999999998</v>
          </cell>
        </row>
        <row r="595">
          <cell r="A595">
            <v>2100721</v>
          </cell>
          <cell r="B595" t="str">
            <v>ADVT.PRODN : BROCHURE / CATALOGUES</v>
          </cell>
          <cell r="C595">
            <v>0</v>
          </cell>
          <cell r="D595">
            <v>626.76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626.76</v>
          </cell>
          <cell r="K595">
            <v>626.76</v>
          </cell>
          <cell r="Q595">
            <v>6.2675999999999999E-3</v>
          </cell>
        </row>
        <row r="596">
          <cell r="A596">
            <v>2100799</v>
          </cell>
          <cell r="B596" t="str">
            <v>ADVT.PRODN : BROCHURE-GENERAL EXP.</v>
          </cell>
          <cell r="C596">
            <v>0</v>
          </cell>
          <cell r="D596">
            <v>355008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355008</v>
          </cell>
          <cell r="K596">
            <v>355008</v>
          </cell>
          <cell r="Q596">
            <v>3.5500799999999999</v>
          </cell>
        </row>
        <row r="597">
          <cell r="A597">
            <v>2100801</v>
          </cell>
          <cell r="B597" t="str">
            <v>ADVT.FAIRS:  PARTICIPATION COST</v>
          </cell>
          <cell r="C597">
            <v>0</v>
          </cell>
          <cell r="D597">
            <v>-378898.95000000007</v>
          </cell>
          <cell r="E597">
            <v>637015.58000000007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258116.63</v>
          </cell>
          <cell r="K597">
            <v>258116.63</v>
          </cell>
          <cell r="Q597">
            <v>2.5811663</v>
          </cell>
        </row>
        <row r="598">
          <cell r="A598">
            <v>2100802</v>
          </cell>
          <cell r="B598" t="str">
            <v>ADVT.FAIRS:  STALL FABRICATION COST</v>
          </cell>
          <cell r="C598">
            <v>0</v>
          </cell>
          <cell r="D598">
            <v>-316825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-316825</v>
          </cell>
          <cell r="K598">
            <v>-316825</v>
          </cell>
          <cell r="Q598">
            <v>-3.16825</v>
          </cell>
        </row>
        <row r="599">
          <cell r="A599">
            <v>2100803</v>
          </cell>
          <cell r="B599" t="str">
            <v>ADVT.FAIRS: PARTICIPATION (FRN CURR.)</v>
          </cell>
          <cell r="C599">
            <v>0</v>
          </cell>
          <cell r="D599">
            <v>7990846.4200000009</v>
          </cell>
          <cell r="E599">
            <v>9551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8000397.4200000009</v>
          </cell>
          <cell r="K599">
            <v>8000397.4200000009</v>
          </cell>
          <cell r="Q599">
            <v>80.003974200000002</v>
          </cell>
        </row>
        <row r="600">
          <cell r="A600">
            <v>2100804</v>
          </cell>
          <cell r="B600" t="str">
            <v>ADVT.FAIRS:STALL FABRICATION COST (FRN CUR)</v>
          </cell>
          <cell r="C600">
            <v>0</v>
          </cell>
          <cell r="D600">
            <v>933955.08000000007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933955.08000000007</v>
          </cell>
          <cell r="K600">
            <v>933955.08000000007</v>
          </cell>
          <cell r="Q600">
            <v>9.3395508000000014</v>
          </cell>
        </row>
        <row r="601">
          <cell r="A601">
            <v>2100805</v>
          </cell>
          <cell r="B601" t="str">
            <v>ADVT.SHOW WINDOW DISPLAY</v>
          </cell>
          <cell r="C601">
            <v>0</v>
          </cell>
          <cell r="D601">
            <v>20059348.149999999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20059348.149999999</v>
          </cell>
          <cell r="K601">
            <v>20059348.149999999</v>
          </cell>
          <cell r="Q601">
            <v>200.5934815</v>
          </cell>
        </row>
        <row r="602">
          <cell r="A602">
            <v>2100807</v>
          </cell>
          <cell r="B602" t="str">
            <v>ADVT.EVENTS  &amp;  TOURNAMENTS</v>
          </cell>
          <cell r="C602">
            <v>27740.45</v>
          </cell>
          <cell r="D602">
            <v>4876457.0600000005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4904197.5100000007</v>
          </cell>
          <cell r="K602">
            <v>4904197.5100000007</v>
          </cell>
          <cell r="Q602">
            <v>49.041975100000009</v>
          </cell>
        </row>
        <row r="603">
          <cell r="A603">
            <v>2100808</v>
          </cell>
          <cell r="B603" t="str">
            <v>ADVT.GENERAL SPONSORSHIPS</v>
          </cell>
          <cell r="C603">
            <v>11350300.000000002</v>
          </cell>
          <cell r="D603">
            <v>390000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11740300.000000002</v>
          </cell>
          <cell r="K603">
            <v>11740300.000000002</v>
          </cell>
          <cell r="Q603">
            <v>117.40300000000002</v>
          </cell>
        </row>
        <row r="604">
          <cell r="A604">
            <v>2100810</v>
          </cell>
          <cell r="B604" t="str">
            <v>ADVT.PUBLIC RELATIONS</v>
          </cell>
          <cell r="C604">
            <v>3979380.7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3979380.7</v>
          </cell>
          <cell r="K604">
            <v>3979380.7</v>
          </cell>
          <cell r="Q604">
            <v>39.793807000000001</v>
          </cell>
        </row>
        <row r="605">
          <cell r="A605">
            <v>2100812</v>
          </cell>
          <cell r="B605" t="str">
            <v>ADVT.CONSULTANCY &amp; SERVICE FEE</v>
          </cell>
          <cell r="C605">
            <v>909975.07000000007</v>
          </cell>
          <cell r="D605">
            <v>29581156.470000003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30491131.540000003</v>
          </cell>
          <cell r="K605">
            <v>30491131.540000003</v>
          </cell>
          <cell r="Q605">
            <v>304.91131540000003</v>
          </cell>
        </row>
        <row r="606">
          <cell r="A606">
            <v>2100814</v>
          </cell>
          <cell r="B606" t="str">
            <v>ADVT &amp; PUB .- VISUAL MERCHANDISING</v>
          </cell>
          <cell r="C606">
            <v>0</v>
          </cell>
          <cell r="D606">
            <v>7169.5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7169.5</v>
          </cell>
          <cell r="K606">
            <v>7169.5</v>
          </cell>
          <cell r="Q606">
            <v>7.1694999999999995E-2</v>
          </cell>
        </row>
        <row r="607">
          <cell r="A607">
            <v>2100815</v>
          </cell>
          <cell r="B607" t="str">
            <v>ADVT &amp; PUB - SHOOTING COST</v>
          </cell>
          <cell r="C607">
            <v>0</v>
          </cell>
          <cell r="D607">
            <v>27575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27575</v>
          </cell>
          <cell r="K607">
            <v>27575</v>
          </cell>
          <cell r="Q607">
            <v>0.27575</v>
          </cell>
        </row>
        <row r="608">
          <cell r="A608">
            <v>2100899</v>
          </cell>
          <cell r="B608" t="str">
            <v>ADVT.GENERAL - MISC.  EXP.</v>
          </cell>
          <cell r="C608">
            <v>1636011.1400000001</v>
          </cell>
          <cell r="D608">
            <v>2626470</v>
          </cell>
          <cell r="E608">
            <v>139848</v>
          </cell>
          <cell r="F608">
            <v>79242.8</v>
          </cell>
          <cell r="G608">
            <v>29380</v>
          </cell>
          <cell r="H608">
            <v>0</v>
          </cell>
          <cell r="I608">
            <v>0</v>
          </cell>
          <cell r="J608">
            <v>4510951.9400000004</v>
          </cell>
          <cell r="K608">
            <v>4510951.9400000004</v>
          </cell>
          <cell r="Q608">
            <v>45.109519400000003</v>
          </cell>
        </row>
        <row r="609">
          <cell r="A609">
            <v>2110801</v>
          </cell>
          <cell r="B609" t="str">
            <v>CARRIAGE &amp; FREIGHT ON FILES (EXPORTS)</v>
          </cell>
          <cell r="C609">
            <v>30371</v>
          </cell>
          <cell r="D609">
            <v>32749975.969999999</v>
          </cell>
          <cell r="E609">
            <v>3971113.5700000003</v>
          </cell>
          <cell r="F609">
            <v>12507</v>
          </cell>
          <cell r="G609">
            <v>0</v>
          </cell>
          <cell r="H609">
            <v>0</v>
          </cell>
          <cell r="I609">
            <v>0</v>
          </cell>
          <cell r="J609">
            <v>36763967.539999999</v>
          </cell>
          <cell r="K609">
            <v>36763967.539999999</v>
          </cell>
          <cell r="Q609">
            <v>367.63967539999999</v>
          </cell>
        </row>
        <row r="610">
          <cell r="A610">
            <v>2110802</v>
          </cell>
          <cell r="B610" t="str">
            <v>CARRIAGE &amp; FREIGHT ON DRILLS (EXPORTS)</v>
          </cell>
          <cell r="C610">
            <v>0</v>
          </cell>
          <cell r="D610">
            <v>17975403.399999999</v>
          </cell>
          <cell r="E610">
            <v>130216</v>
          </cell>
          <cell r="F610">
            <v>6555</v>
          </cell>
          <cell r="G610">
            <v>0</v>
          </cell>
          <cell r="H610">
            <v>0</v>
          </cell>
          <cell r="I610">
            <v>0</v>
          </cell>
          <cell r="J610">
            <v>18112174.399999999</v>
          </cell>
          <cell r="K610">
            <v>18112174.399999999</v>
          </cell>
          <cell r="Q610">
            <v>181.12174399999998</v>
          </cell>
        </row>
        <row r="611">
          <cell r="A611">
            <v>2110803</v>
          </cell>
          <cell r="B611" t="str">
            <v>CARRIAGE &amp; FREIGHT ON MATCHETS (EXPORTS)</v>
          </cell>
          <cell r="C611">
            <v>0</v>
          </cell>
          <cell r="D611">
            <v>1232334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1617468</v>
          </cell>
          <cell r="J611">
            <v>2849802</v>
          </cell>
          <cell r="K611">
            <v>2849802</v>
          </cell>
          <cell r="Q611">
            <v>28.49802</v>
          </cell>
        </row>
        <row r="612">
          <cell r="A612">
            <v>2110804</v>
          </cell>
          <cell r="B612" t="str">
            <v>CARRIAGE &amp; FREIGHT ON ROLLING MILL (EXPORTS)</v>
          </cell>
          <cell r="C612">
            <v>0</v>
          </cell>
          <cell r="D612">
            <v>18513.75</v>
          </cell>
          <cell r="E612">
            <v>100506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119019.75</v>
          </cell>
          <cell r="K612">
            <v>119019.75</v>
          </cell>
          <cell r="Q612">
            <v>1.1901975</v>
          </cell>
        </row>
        <row r="613">
          <cell r="A613">
            <v>2110805</v>
          </cell>
          <cell r="B613" t="str">
            <v>CARRIAGE &amp; FREIGHT ON SEMI FIN.FILES (EXPORTS)</v>
          </cell>
          <cell r="C613">
            <v>0</v>
          </cell>
          <cell r="D613">
            <v>9135192.129999999</v>
          </cell>
          <cell r="E613">
            <v>0</v>
          </cell>
          <cell r="F613">
            <v>-51671.97000000003</v>
          </cell>
          <cell r="G613">
            <v>0</v>
          </cell>
          <cell r="H613">
            <v>0</v>
          </cell>
          <cell r="I613">
            <v>0</v>
          </cell>
          <cell r="J613">
            <v>9083520.1599999983</v>
          </cell>
          <cell r="K613">
            <v>9083520.1599999983</v>
          </cell>
          <cell r="Q613">
            <v>90.835201599999976</v>
          </cell>
        </row>
        <row r="614">
          <cell r="A614">
            <v>2110806</v>
          </cell>
          <cell r="B614" t="str">
            <v>CARRIAGE &amp; FREIGHT ON STEEL (EXPORTS)</v>
          </cell>
          <cell r="C614">
            <v>0</v>
          </cell>
          <cell r="D614">
            <v>3609939.6</v>
          </cell>
          <cell r="E614">
            <v>2455</v>
          </cell>
          <cell r="F614">
            <v>0</v>
          </cell>
          <cell r="G614">
            <v>0</v>
          </cell>
          <cell r="H614">
            <v>0</v>
          </cell>
          <cell r="I614">
            <v>1492941</v>
          </cell>
          <cell r="J614">
            <v>5105335.5999999996</v>
          </cell>
          <cell r="K614">
            <v>5105335.5999999996</v>
          </cell>
          <cell r="Q614">
            <v>51.053355999999994</v>
          </cell>
        </row>
        <row r="615">
          <cell r="A615">
            <v>2110812</v>
          </cell>
          <cell r="B615" t="str">
            <v>EXPORT TRANSPORTATION CHARGES</v>
          </cell>
          <cell r="C615">
            <v>0</v>
          </cell>
          <cell r="D615">
            <v>0</v>
          </cell>
          <cell r="E615">
            <v>2034554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2034554</v>
          </cell>
          <cell r="K615">
            <v>2034554</v>
          </cell>
          <cell r="Q615">
            <v>20.34554</v>
          </cell>
        </row>
        <row r="616">
          <cell r="A616">
            <v>2110813</v>
          </cell>
          <cell r="B616" t="str">
            <v>EXPORT CLEARING AND FORWARDING CHARGES</v>
          </cell>
          <cell r="C616">
            <v>0</v>
          </cell>
          <cell r="D616">
            <v>0</v>
          </cell>
          <cell r="E616">
            <v>2746672.66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2746672.66</v>
          </cell>
          <cell r="K616">
            <v>2746672.66</v>
          </cell>
          <cell r="Q616">
            <v>27.466726600000001</v>
          </cell>
        </row>
        <row r="617">
          <cell r="A617">
            <v>2110821</v>
          </cell>
          <cell r="B617" t="str">
            <v>CARRIAGE &amp; FREIGHT ON FILES (LOCAL)</v>
          </cell>
          <cell r="C617">
            <v>0</v>
          </cell>
          <cell r="D617">
            <v>0</v>
          </cell>
          <cell r="E617">
            <v>8054272.4300000006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8054272.4300000006</v>
          </cell>
          <cell r="K617">
            <v>8054272.4300000006</v>
          </cell>
          <cell r="Q617">
            <v>80.542724300000003</v>
          </cell>
        </row>
        <row r="618">
          <cell r="A618">
            <v>2110822</v>
          </cell>
          <cell r="B618" t="str">
            <v>CARRIAGE &amp; FREIGHT ON DRILLS (LOCAL)</v>
          </cell>
          <cell r="C618">
            <v>0</v>
          </cell>
          <cell r="D618">
            <v>0</v>
          </cell>
          <cell r="E618">
            <v>505436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505436</v>
          </cell>
          <cell r="K618">
            <v>505436</v>
          </cell>
          <cell r="Q618">
            <v>5.05436</v>
          </cell>
        </row>
        <row r="619">
          <cell r="A619">
            <v>2110823</v>
          </cell>
          <cell r="B619" t="str">
            <v>CARRIAGE &amp; FREIGHT ON MERCHANTING</v>
          </cell>
          <cell r="C619">
            <v>0</v>
          </cell>
          <cell r="D619">
            <v>0</v>
          </cell>
          <cell r="E619">
            <v>309782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309782</v>
          </cell>
          <cell r="K619">
            <v>309782</v>
          </cell>
          <cell r="Q619">
            <v>3.09782</v>
          </cell>
        </row>
        <row r="620">
          <cell r="A620">
            <v>2110840</v>
          </cell>
          <cell r="B620" t="str">
            <v>OCTROI ON FILES</v>
          </cell>
          <cell r="C620">
            <v>0</v>
          </cell>
          <cell r="D620">
            <v>0</v>
          </cell>
          <cell r="E620">
            <v>59525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59525</v>
          </cell>
          <cell r="K620">
            <v>59525</v>
          </cell>
          <cell r="Q620">
            <v>0.59524999999999995</v>
          </cell>
        </row>
        <row r="621">
          <cell r="A621">
            <v>2090701</v>
          </cell>
          <cell r="B621" t="str">
            <v>DONATIONS</v>
          </cell>
          <cell r="C621">
            <v>15222264</v>
          </cell>
          <cell r="D621">
            <v>25000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15247264</v>
          </cell>
          <cell r="K621">
            <v>15247264</v>
          </cell>
          <cell r="Q621">
            <v>152.47264000000001</v>
          </cell>
        </row>
        <row r="622">
          <cell r="A622">
            <v>2090801</v>
          </cell>
          <cell r="B622" t="str">
            <v>DIRECTOR'S FEES</v>
          </cell>
          <cell r="C622">
            <v>1470000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1470000</v>
          </cell>
          <cell r="K622">
            <v>1470000</v>
          </cell>
          <cell r="Q622">
            <v>14.7</v>
          </cell>
        </row>
        <row r="623">
          <cell r="A623">
            <v>2090903</v>
          </cell>
          <cell r="B623" t="str">
            <v>BAD DEBTS WRITTEN OFF - OTHERS</v>
          </cell>
          <cell r="C623">
            <v>0</v>
          </cell>
          <cell r="D623">
            <v>0</v>
          </cell>
          <cell r="E623">
            <v>1015398.72</v>
          </cell>
          <cell r="F623">
            <v>0</v>
          </cell>
          <cell r="G623">
            <v>0</v>
          </cell>
          <cell r="H623">
            <v>0</v>
          </cell>
          <cell r="I623">
            <v>141449.04</v>
          </cell>
          <cell r="J623">
            <v>1156847.76</v>
          </cell>
          <cell r="K623">
            <v>1156847.76</v>
          </cell>
          <cell r="Q623">
            <v>11.5684776</v>
          </cell>
        </row>
        <row r="624">
          <cell r="A624">
            <v>2090905</v>
          </cell>
          <cell r="B624" t="str">
            <v>CLAIMS WRITTEN OFF - REL PTY</v>
          </cell>
          <cell r="C624">
            <v>72273309.000000015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72273309.000000015</v>
          </cell>
          <cell r="K624">
            <v>72273309.000000015</v>
          </cell>
          <cell r="Q624">
            <v>722.73309000000017</v>
          </cell>
        </row>
        <row r="625">
          <cell r="A625">
            <v>2090906</v>
          </cell>
          <cell r="B625" t="str">
            <v>CLAIMS WRITTEN OFF - OTHERS</v>
          </cell>
          <cell r="C625">
            <v>0</v>
          </cell>
          <cell r="D625">
            <v>1710848.5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1710848.5</v>
          </cell>
          <cell r="K625">
            <v>1710848.5</v>
          </cell>
          <cell r="Q625">
            <v>17.108485000000002</v>
          </cell>
        </row>
        <row r="626">
          <cell r="A626">
            <v>2091003</v>
          </cell>
          <cell r="B626" t="str">
            <v>ADVANCES WRITTEN OFF - OTHERS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250861.17</v>
          </cell>
          <cell r="J626">
            <v>250861.17</v>
          </cell>
          <cell r="K626">
            <v>250861.17</v>
          </cell>
          <cell r="Q626">
            <v>2.5086117000000003</v>
          </cell>
        </row>
        <row r="627">
          <cell r="A627">
            <v>2110101</v>
          </cell>
          <cell r="B627" t="str">
            <v>BANK CHARGES ON BILLS</v>
          </cell>
          <cell r="C627">
            <v>0</v>
          </cell>
          <cell r="D627">
            <v>2743.26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2743.26</v>
          </cell>
          <cell r="K627">
            <v>2743.26</v>
          </cell>
          <cell r="Q627">
            <v>2.7432600000000001E-2</v>
          </cell>
        </row>
        <row r="628">
          <cell r="A628">
            <v>2110102</v>
          </cell>
          <cell r="B628" t="str">
            <v>FOREIGN BANK CHARGES</v>
          </cell>
          <cell r="C628">
            <v>3194.92</v>
          </cell>
          <cell r="D628">
            <v>2880475.11</v>
          </cell>
          <cell r="E628">
            <v>708371.6100000001</v>
          </cell>
          <cell r="F628">
            <v>931.2</v>
          </cell>
          <cell r="G628">
            <v>0</v>
          </cell>
          <cell r="H628">
            <v>0</v>
          </cell>
          <cell r="I628">
            <v>0</v>
          </cell>
          <cell r="J628">
            <v>3592972.84</v>
          </cell>
          <cell r="K628">
            <v>3592972.84</v>
          </cell>
          <cell r="Q628">
            <v>35.929728400000002</v>
          </cell>
        </row>
        <row r="629">
          <cell r="A629">
            <v>2110103</v>
          </cell>
          <cell r="B629" t="str">
            <v>BANK GUARANTEE COMMISSION</v>
          </cell>
          <cell r="C629">
            <v>1871116.26</v>
          </cell>
          <cell r="D629">
            <v>1262718.28</v>
          </cell>
          <cell r="E629">
            <v>5343.48</v>
          </cell>
          <cell r="F629">
            <v>0</v>
          </cell>
          <cell r="G629">
            <v>69989</v>
          </cell>
          <cell r="H629">
            <v>0</v>
          </cell>
          <cell r="I629">
            <v>0</v>
          </cell>
          <cell r="J629">
            <v>3209167.02</v>
          </cell>
          <cell r="K629">
            <v>3209167.02</v>
          </cell>
          <cell r="Q629">
            <v>32.091670200000003</v>
          </cell>
        </row>
        <row r="630">
          <cell r="A630">
            <v>2110104</v>
          </cell>
          <cell r="B630" t="str">
            <v>BANK CHARGES-COLLECTION / REMITTANCES</v>
          </cell>
          <cell r="C630">
            <v>0</v>
          </cell>
          <cell r="D630">
            <v>938278.17</v>
          </cell>
          <cell r="E630">
            <v>91841.62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1030119.79</v>
          </cell>
          <cell r="K630">
            <v>1030119.79</v>
          </cell>
          <cell r="Q630">
            <v>10.3011979</v>
          </cell>
        </row>
        <row r="631">
          <cell r="A631">
            <v>2110105</v>
          </cell>
          <cell r="B631" t="str">
            <v>BANK CHARGES- OTHERS</v>
          </cell>
          <cell r="C631">
            <v>318492.53000000003</v>
          </cell>
          <cell r="D631">
            <v>275472.03000000003</v>
          </cell>
          <cell r="E631">
            <v>81355.38</v>
          </cell>
          <cell r="F631">
            <v>0</v>
          </cell>
          <cell r="G631">
            <v>0</v>
          </cell>
          <cell r="H631">
            <v>0</v>
          </cell>
          <cell r="I631">
            <v>33627.629999999997</v>
          </cell>
          <cell r="J631">
            <v>708947.57000000007</v>
          </cell>
          <cell r="K631">
            <v>708947.57000000007</v>
          </cell>
          <cell r="Q631">
            <v>7.0894757000000004</v>
          </cell>
        </row>
        <row r="632">
          <cell r="A632">
            <v>2110106</v>
          </cell>
          <cell r="B632" t="str">
            <v>L/C CHARGES</v>
          </cell>
          <cell r="C632">
            <v>10407.299999999999</v>
          </cell>
          <cell r="D632">
            <v>2357101.4700000002</v>
          </cell>
          <cell r="E632">
            <v>110573.61</v>
          </cell>
          <cell r="F632">
            <v>0</v>
          </cell>
          <cell r="G632">
            <v>0</v>
          </cell>
          <cell r="H632">
            <v>0</v>
          </cell>
          <cell r="I632">
            <v>10521.52</v>
          </cell>
          <cell r="J632">
            <v>2488603.9</v>
          </cell>
          <cell r="K632">
            <v>2488603.9</v>
          </cell>
          <cell r="Q632">
            <v>24.886039</v>
          </cell>
        </row>
        <row r="633">
          <cell r="A633">
            <v>2110107</v>
          </cell>
          <cell r="B633" t="str">
            <v>BANK CHARGES - IMPORT BILLS</v>
          </cell>
          <cell r="C633">
            <v>1081710.45</v>
          </cell>
          <cell r="D633">
            <v>789909.91999999993</v>
          </cell>
          <cell r="E633">
            <v>101770.71</v>
          </cell>
          <cell r="F633">
            <v>17306.8</v>
          </cell>
          <cell r="G633">
            <v>50371.56</v>
          </cell>
          <cell r="H633">
            <v>0</v>
          </cell>
          <cell r="I633">
            <v>0</v>
          </cell>
          <cell r="J633">
            <v>2041069.44</v>
          </cell>
          <cell r="K633">
            <v>2041069.44</v>
          </cell>
          <cell r="Q633">
            <v>20.410694400000001</v>
          </cell>
        </row>
        <row r="634">
          <cell r="A634">
            <v>2110108</v>
          </cell>
          <cell r="B634" t="str">
            <v>BANK CHARGES - EXPORT BILLS</v>
          </cell>
          <cell r="C634">
            <v>0</v>
          </cell>
          <cell r="D634">
            <v>764416.08000000007</v>
          </cell>
          <cell r="E634">
            <v>430922.29000000004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1195338.3700000001</v>
          </cell>
          <cell r="K634">
            <v>1195338.3700000001</v>
          </cell>
          <cell r="Q634">
            <v>11.953383700000002</v>
          </cell>
        </row>
        <row r="635">
          <cell r="A635">
            <v>2110110</v>
          </cell>
          <cell r="B635" t="str">
            <v>BANK PROCESSING CHARGES BILLS</v>
          </cell>
          <cell r="C635">
            <v>0</v>
          </cell>
          <cell r="D635">
            <v>21010925.090000004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21010925.090000004</v>
          </cell>
          <cell r="K635">
            <v>21010925.090000004</v>
          </cell>
          <cell r="Q635">
            <v>210.10925090000003</v>
          </cell>
        </row>
        <row r="636">
          <cell r="A636">
            <v>2110111</v>
          </cell>
          <cell r="B636" t="str">
            <v>"BANK CHARGES - DD,MT,TT,P.O."</v>
          </cell>
          <cell r="C636">
            <v>265750.32</v>
          </cell>
          <cell r="D636">
            <v>516531.44</v>
          </cell>
          <cell r="E636">
            <v>0</v>
          </cell>
          <cell r="F636">
            <v>0</v>
          </cell>
          <cell r="G636">
            <v>104972.35</v>
          </cell>
          <cell r="H636">
            <v>0</v>
          </cell>
          <cell r="I636">
            <v>0</v>
          </cell>
          <cell r="J636">
            <v>887254.11</v>
          </cell>
          <cell r="K636">
            <v>887254.11</v>
          </cell>
          <cell r="Q636">
            <v>8.8725410999999994</v>
          </cell>
        </row>
        <row r="637">
          <cell r="A637">
            <v>2110198</v>
          </cell>
          <cell r="B637" t="str">
            <v>BANK PROCESSING CHGS - BILLS RECOVERED</v>
          </cell>
          <cell r="C637">
            <v>0</v>
          </cell>
          <cell r="D637">
            <v>-23496562.150000002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-23496562.150000002</v>
          </cell>
          <cell r="K637">
            <v>-23496562.150000002</v>
          </cell>
          <cell r="Q637">
            <v>-234.96562150000003</v>
          </cell>
        </row>
        <row r="638">
          <cell r="A638">
            <v>2110201</v>
          </cell>
          <cell r="B638" t="str">
            <v>POSTAGE &amp; TELEGRAM</v>
          </cell>
          <cell r="C638">
            <v>2653699.9500000002</v>
          </cell>
          <cell r="D638">
            <v>199593</v>
          </cell>
          <cell r="E638">
            <v>38648</v>
          </cell>
          <cell r="F638">
            <v>0</v>
          </cell>
          <cell r="G638">
            <v>1795</v>
          </cell>
          <cell r="H638">
            <v>0</v>
          </cell>
          <cell r="I638">
            <v>99662</v>
          </cell>
          <cell r="J638">
            <v>2993397.95</v>
          </cell>
          <cell r="K638">
            <v>2993397.95</v>
          </cell>
          <cell r="Q638">
            <v>29.933979500000003</v>
          </cell>
        </row>
        <row r="639">
          <cell r="A639">
            <v>2110202</v>
          </cell>
          <cell r="B639" t="str">
            <v>COURIER SERVICE CHARGES</v>
          </cell>
          <cell r="C639">
            <v>1621320.6600000001</v>
          </cell>
          <cell r="D639">
            <v>17211821.200000003</v>
          </cell>
          <cell r="E639">
            <v>713875.48</v>
          </cell>
          <cell r="F639">
            <v>2315792.77</v>
          </cell>
          <cell r="G639">
            <v>17332</v>
          </cell>
          <cell r="H639">
            <v>0</v>
          </cell>
          <cell r="I639">
            <v>274115.05</v>
          </cell>
          <cell r="J639">
            <v>22154257.160000004</v>
          </cell>
          <cell r="K639">
            <v>22154257.160000004</v>
          </cell>
          <cell r="Q639">
            <v>221.54257160000003</v>
          </cell>
        </row>
        <row r="640">
          <cell r="A640">
            <v>2110301</v>
          </cell>
          <cell r="B640" t="str">
            <v>TELEPHONE EXPENSES  - OTHERS</v>
          </cell>
          <cell r="C640">
            <v>2830708.4200000004</v>
          </cell>
          <cell r="D640">
            <v>4008701.5900000003</v>
          </cell>
          <cell r="E640">
            <v>128577</v>
          </cell>
          <cell r="F640">
            <v>0</v>
          </cell>
          <cell r="G640">
            <v>338</v>
          </cell>
          <cell r="H640">
            <v>0</v>
          </cell>
          <cell r="I640">
            <v>0</v>
          </cell>
          <cell r="J640">
            <v>6968325.0100000007</v>
          </cell>
          <cell r="K640">
            <v>6968325.0100000007</v>
          </cell>
          <cell r="Q640">
            <v>69.683250100000009</v>
          </cell>
        </row>
        <row r="641">
          <cell r="A641">
            <v>2110302</v>
          </cell>
          <cell r="B641" t="str">
            <v>TELEPHONE EXPENSES  - RESIDENTIAL</v>
          </cell>
          <cell r="C641">
            <v>975582</v>
          </cell>
          <cell r="D641">
            <v>495420.32</v>
          </cell>
          <cell r="E641">
            <v>102465</v>
          </cell>
          <cell r="F641">
            <v>0</v>
          </cell>
          <cell r="G641">
            <v>77847</v>
          </cell>
          <cell r="H641">
            <v>0</v>
          </cell>
          <cell r="I641">
            <v>0</v>
          </cell>
          <cell r="J641">
            <v>1651314.32</v>
          </cell>
          <cell r="K641">
            <v>1651314.32</v>
          </cell>
          <cell r="Q641">
            <v>16.513143200000002</v>
          </cell>
        </row>
        <row r="642">
          <cell r="A642">
            <v>2110303</v>
          </cell>
          <cell r="B642" t="str">
            <v>TELEPHONE EXPENSES  - OFFICES</v>
          </cell>
          <cell r="C642">
            <v>1993063.37</v>
          </cell>
          <cell r="D642">
            <v>2379381.56</v>
          </cell>
          <cell r="E642">
            <v>379171.85</v>
          </cell>
          <cell r="F642">
            <v>0</v>
          </cell>
          <cell r="G642">
            <v>237600.41</v>
          </cell>
          <cell r="H642">
            <v>0</v>
          </cell>
          <cell r="I642">
            <v>0</v>
          </cell>
          <cell r="J642">
            <v>4989217.1899999995</v>
          </cell>
          <cell r="K642">
            <v>4989217.1899999995</v>
          </cell>
          <cell r="Q642">
            <v>49.892171899999994</v>
          </cell>
        </row>
        <row r="643">
          <cell r="A643">
            <v>2110304</v>
          </cell>
          <cell r="B643" t="str">
            <v>FAX</v>
          </cell>
          <cell r="C643">
            <v>11091</v>
          </cell>
          <cell r="D643">
            <v>164200</v>
          </cell>
          <cell r="E643">
            <v>1342</v>
          </cell>
          <cell r="F643">
            <v>0</v>
          </cell>
          <cell r="G643">
            <v>5623</v>
          </cell>
          <cell r="H643">
            <v>0</v>
          </cell>
          <cell r="I643">
            <v>0</v>
          </cell>
          <cell r="J643">
            <v>182256</v>
          </cell>
          <cell r="K643">
            <v>182256</v>
          </cell>
          <cell r="Q643">
            <v>1.82256</v>
          </cell>
        </row>
        <row r="644">
          <cell r="A644">
            <v>2110305</v>
          </cell>
          <cell r="B644" t="str">
            <v>EMAIL / INTERNET CHARGES</v>
          </cell>
          <cell r="C644">
            <v>19713610.460000001</v>
          </cell>
          <cell r="D644">
            <v>1279000.96</v>
          </cell>
          <cell r="E644">
            <v>7892</v>
          </cell>
          <cell r="F644">
            <v>12600.17</v>
          </cell>
          <cell r="G644">
            <v>18714.52</v>
          </cell>
          <cell r="H644">
            <v>0</v>
          </cell>
          <cell r="I644">
            <v>0</v>
          </cell>
          <cell r="J644">
            <v>21031818.110000003</v>
          </cell>
          <cell r="K644">
            <v>21031818.110000003</v>
          </cell>
          <cell r="Q644">
            <v>210.31818110000003</v>
          </cell>
        </row>
        <row r="645">
          <cell r="A645">
            <v>2110306</v>
          </cell>
          <cell r="B645" t="str">
            <v>TELEPHONE DEPOSITS WRITTEN OFF</v>
          </cell>
          <cell r="C645">
            <v>-14721</v>
          </cell>
          <cell r="D645">
            <v>-6080</v>
          </cell>
          <cell r="E645">
            <v>0</v>
          </cell>
          <cell r="F645">
            <v>0</v>
          </cell>
          <cell r="G645">
            <v>500</v>
          </cell>
          <cell r="H645">
            <v>0</v>
          </cell>
          <cell r="I645">
            <v>0</v>
          </cell>
          <cell r="J645">
            <v>-20301</v>
          </cell>
          <cell r="K645">
            <v>-20301</v>
          </cell>
          <cell r="Q645">
            <v>-0.20301</v>
          </cell>
        </row>
        <row r="646">
          <cell r="A646">
            <v>2110307</v>
          </cell>
          <cell r="B646" t="str">
            <v>MOBILE EXPENSES</v>
          </cell>
          <cell r="C646">
            <v>5059561.59</v>
          </cell>
          <cell r="D646">
            <v>4462311.8600000003</v>
          </cell>
          <cell r="E646">
            <v>405338.45</v>
          </cell>
          <cell r="F646">
            <v>358045</v>
          </cell>
          <cell r="G646">
            <v>366427.24</v>
          </cell>
          <cell r="H646">
            <v>0</v>
          </cell>
          <cell r="I646">
            <v>0</v>
          </cell>
          <cell r="J646">
            <v>10651684.139999999</v>
          </cell>
          <cell r="K646">
            <v>10651684.139999999</v>
          </cell>
          <cell r="Q646">
            <v>106.51684139999999</v>
          </cell>
        </row>
        <row r="647">
          <cell r="A647">
            <v>2110308</v>
          </cell>
          <cell r="B647" t="str">
            <v>ISDN CHARGES</v>
          </cell>
          <cell r="C647">
            <v>93873</v>
          </cell>
          <cell r="D647">
            <v>4121</v>
          </cell>
          <cell r="E647">
            <v>3000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100994</v>
          </cell>
          <cell r="K647">
            <v>100994</v>
          </cell>
          <cell r="Q647">
            <v>1.0099400000000001</v>
          </cell>
        </row>
        <row r="648">
          <cell r="A648">
            <v>2110399</v>
          </cell>
          <cell r="B648" t="str">
            <v>TELEPHONE EXPENSES - RECOVERIES</v>
          </cell>
          <cell r="C648">
            <v>-3073</v>
          </cell>
          <cell r="D648">
            <v>-140482</v>
          </cell>
          <cell r="E648">
            <v>0</v>
          </cell>
          <cell r="F648">
            <v>0</v>
          </cell>
          <cell r="G648">
            <v>-28022</v>
          </cell>
          <cell r="H648">
            <v>0</v>
          </cell>
          <cell r="I648">
            <v>0</v>
          </cell>
          <cell r="J648">
            <v>-171577</v>
          </cell>
          <cell r="K648">
            <v>-171577</v>
          </cell>
          <cell r="Q648">
            <v>-1.71577</v>
          </cell>
        </row>
        <row r="649">
          <cell r="A649">
            <v>2110401</v>
          </cell>
          <cell r="B649" t="str">
            <v>P&amp;S-GENERAL</v>
          </cell>
          <cell r="C649">
            <v>4562424.54</v>
          </cell>
          <cell r="D649">
            <v>17779893.050000001</v>
          </cell>
          <cell r="E649">
            <v>1036771.41</v>
          </cell>
          <cell r="F649">
            <v>1073034.67</v>
          </cell>
          <cell r="G649">
            <v>114371.26</v>
          </cell>
          <cell r="H649">
            <v>0</v>
          </cell>
          <cell r="I649">
            <v>334890</v>
          </cell>
          <cell r="J649">
            <v>24901384.930000003</v>
          </cell>
          <cell r="K649">
            <v>24901384.930000003</v>
          </cell>
          <cell r="Q649">
            <v>249.01384930000003</v>
          </cell>
        </row>
        <row r="650">
          <cell r="A650">
            <v>2110402</v>
          </cell>
          <cell r="B650" t="str">
            <v>P&amp;S-ANN. ACCTS/NOTICES/SHARE/DEB.CERT.</v>
          </cell>
          <cell r="C650">
            <v>1696552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1696552</v>
          </cell>
          <cell r="K650">
            <v>1696552</v>
          </cell>
          <cell r="Q650">
            <v>16.965520000000001</v>
          </cell>
        </row>
        <row r="651">
          <cell r="A651">
            <v>2110403</v>
          </cell>
          <cell r="B651" t="str">
            <v>P&amp;S-COMPUTER STATIONERY</v>
          </cell>
          <cell r="C651">
            <v>221856.13</v>
          </cell>
          <cell r="D651">
            <v>1130059.08</v>
          </cell>
          <cell r="E651">
            <v>347286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1699201.21</v>
          </cell>
          <cell r="K651">
            <v>1699201.21</v>
          </cell>
          <cell r="Q651">
            <v>16.9920121</v>
          </cell>
        </row>
        <row r="652">
          <cell r="A652">
            <v>2110404</v>
          </cell>
          <cell r="B652" t="str">
            <v>P&amp;S-DIARIES/CALENDARS</v>
          </cell>
          <cell r="C652">
            <v>374229.55</v>
          </cell>
          <cell r="D652">
            <v>5887105.7600000007</v>
          </cell>
          <cell r="E652">
            <v>0</v>
          </cell>
          <cell r="F652">
            <v>0</v>
          </cell>
          <cell r="G652">
            <v>8400</v>
          </cell>
          <cell r="H652">
            <v>0</v>
          </cell>
          <cell r="I652">
            <v>0</v>
          </cell>
          <cell r="J652">
            <v>6269735.3100000005</v>
          </cell>
          <cell r="K652">
            <v>6269735.3100000005</v>
          </cell>
          <cell r="Q652">
            <v>62.697353100000008</v>
          </cell>
        </row>
        <row r="653">
          <cell r="A653">
            <v>2110405</v>
          </cell>
          <cell r="B653" t="str">
            <v>P&amp;S-DIWALI/NEW YEAR GREETING CARDS</v>
          </cell>
          <cell r="C653">
            <v>0</v>
          </cell>
          <cell r="D653">
            <v>6736</v>
          </cell>
          <cell r="E653">
            <v>0</v>
          </cell>
          <cell r="F653">
            <v>158754</v>
          </cell>
          <cell r="G653">
            <v>0</v>
          </cell>
          <cell r="H653">
            <v>0</v>
          </cell>
          <cell r="I653">
            <v>0</v>
          </cell>
          <cell r="J653">
            <v>165490</v>
          </cell>
          <cell r="K653">
            <v>165490</v>
          </cell>
          <cell r="Q653">
            <v>1.6549</v>
          </cell>
        </row>
        <row r="654">
          <cell r="A654">
            <v>2110406</v>
          </cell>
          <cell r="B654" t="str">
            <v>"P&amp;S-COMPUTER FLOPPIES,TAPES, CDR ETC"</v>
          </cell>
          <cell r="C654">
            <v>349890.81</v>
          </cell>
          <cell r="D654">
            <v>758651.56</v>
          </cell>
          <cell r="E654">
            <v>15312</v>
          </cell>
          <cell r="F654">
            <v>2652</v>
          </cell>
          <cell r="G654">
            <v>9231</v>
          </cell>
          <cell r="H654">
            <v>0</v>
          </cell>
          <cell r="I654">
            <v>0</v>
          </cell>
          <cell r="J654">
            <v>1135737.3700000001</v>
          </cell>
          <cell r="K654">
            <v>1135737.3700000001</v>
          </cell>
          <cell r="Q654">
            <v>11.357373700000002</v>
          </cell>
        </row>
        <row r="655">
          <cell r="A655">
            <v>2110408</v>
          </cell>
          <cell r="B655" t="str">
            <v>P&amp;S-TONER &amp; CARTRIDGE</v>
          </cell>
          <cell r="C655">
            <v>221846.39999999999</v>
          </cell>
          <cell r="D655">
            <v>1082729.56</v>
          </cell>
          <cell r="E655">
            <v>198209</v>
          </cell>
          <cell r="F655">
            <v>2660</v>
          </cell>
          <cell r="G655">
            <v>26213</v>
          </cell>
          <cell r="H655">
            <v>0</v>
          </cell>
          <cell r="I655">
            <v>0</v>
          </cell>
          <cell r="J655">
            <v>1531657.96</v>
          </cell>
          <cell r="K655">
            <v>1531657.96</v>
          </cell>
          <cell r="Q655">
            <v>15.316579599999999</v>
          </cell>
        </row>
        <row r="656">
          <cell r="A656">
            <v>2110501</v>
          </cell>
          <cell r="B656" t="str">
            <v>TRAV EXP-TRAVEL FARES (AIR)</v>
          </cell>
          <cell r="C656">
            <v>3735260</v>
          </cell>
          <cell r="D656">
            <v>6185112</v>
          </cell>
          <cell r="E656">
            <v>521237</v>
          </cell>
          <cell r="F656">
            <v>36389</v>
          </cell>
          <cell r="G656">
            <v>191542</v>
          </cell>
          <cell r="H656">
            <v>0</v>
          </cell>
          <cell r="I656">
            <v>0</v>
          </cell>
          <cell r="J656">
            <v>10669540</v>
          </cell>
          <cell r="K656">
            <v>10669540</v>
          </cell>
          <cell r="Q656">
            <v>106.69540000000001</v>
          </cell>
        </row>
        <row r="657">
          <cell r="A657">
            <v>2110502</v>
          </cell>
          <cell r="B657" t="str">
            <v>TRAV EXP-TRAVEL FARES (OTHERS)</v>
          </cell>
          <cell r="C657">
            <v>738072.6100000001</v>
          </cell>
          <cell r="D657">
            <v>3605066.16</v>
          </cell>
          <cell r="E657">
            <v>693040</v>
          </cell>
          <cell r="F657">
            <v>133579</v>
          </cell>
          <cell r="G657">
            <v>6939</v>
          </cell>
          <cell r="H657">
            <v>0</v>
          </cell>
          <cell r="I657">
            <v>245154</v>
          </cell>
          <cell r="J657">
            <v>5421850.7700000005</v>
          </cell>
          <cell r="K657">
            <v>5421850.7700000005</v>
          </cell>
          <cell r="Q657">
            <v>54.218507700000004</v>
          </cell>
        </row>
        <row r="658">
          <cell r="A658">
            <v>2110503</v>
          </cell>
          <cell r="B658" t="str">
            <v>TRAV EXP-HOTEL EXPENSES</v>
          </cell>
          <cell r="C658">
            <v>1800956.8900000001</v>
          </cell>
          <cell r="D658">
            <v>9867124.0800000019</v>
          </cell>
          <cell r="E658">
            <v>817975.09000000008</v>
          </cell>
          <cell r="F658">
            <v>350186</v>
          </cell>
          <cell r="G658">
            <v>498967</v>
          </cell>
          <cell r="H658">
            <v>0</v>
          </cell>
          <cell r="I658">
            <v>72947</v>
          </cell>
          <cell r="J658">
            <v>13408156.060000002</v>
          </cell>
          <cell r="K658">
            <v>13408156.060000002</v>
          </cell>
          <cell r="Q658">
            <v>134.08156060000002</v>
          </cell>
        </row>
        <row r="659">
          <cell r="A659">
            <v>2110504</v>
          </cell>
          <cell r="B659" t="str">
            <v>TRAV EXP-OTHERS</v>
          </cell>
          <cell r="C659">
            <v>1331116</v>
          </cell>
          <cell r="D659">
            <v>6516807</v>
          </cell>
          <cell r="E659">
            <v>631415</v>
          </cell>
          <cell r="F659">
            <v>71676</v>
          </cell>
          <cell r="G659">
            <v>119605</v>
          </cell>
          <cell r="H659">
            <v>0</v>
          </cell>
          <cell r="I659">
            <v>0</v>
          </cell>
          <cell r="J659">
            <v>8670619</v>
          </cell>
          <cell r="K659">
            <v>8670619</v>
          </cell>
          <cell r="Q659">
            <v>86.706190000000007</v>
          </cell>
        </row>
        <row r="660">
          <cell r="A660">
            <v>2110505</v>
          </cell>
          <cell r="B660" t="str">
            <v>TRAV. EXP. (TRAINING) - TRAVEL FARES (AIR)</v>
          </cell>
          <cell r="C660">
            <v>55571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55571</v>
          </cell>
          <cell r="K660">
            <v>55571</v>
          </cell>
          <cell r="Q660">
            <v>0.55571000000000004</v>
          </cell>
        </row>
        <row r="661">
          <cell r="A661">
            <v>2110506</v>
          </cell>
          <cell r="B661" t="str">
            <v>TRAV. EXP.(TRAINING) - TRAVEL FARES (OTHERS)</v>
          </cell>
          <cell r="C661">
            <v>25449.1</v>
          </cell>
          <cell r="D661">
            <v>26764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52213.1</v>
          </cell>
          <cell r="K661">
            <v>52213.1</v>
          </cell>
          <cell r="Q661">
            <v>0.52213100000000001</v>
          </cell>
        </row>
        <row r="662">
          <cell r="A662">
            <v>2110514</v>
          </cell>
          <cell r="B662" t="str">
            <v>LOCAL CONVEYANCE</v>
          </cell>
          <cell r="C662">
            <v>3448055</v>
          </cell>
          <cell r="D662">
            <v>4797903.09</v>
          </cell>
          <cell r="E662">
            <v>309301</v>
          </cell>
          <cell r="F662">
            <v>259857</v>
          </cell>
          <cell r="G662">
            <v>109210</v>
          </cell>
          <cell r="H662">
            <v>0</v>
          </cell>
          <cell r="I662">
            <v>406300</v>
          </cell>
          <cell r="J662">
            <v>9330626.0899999999</v>
          </cell>
          <cell r="K662">
            <v>9330626.0899999999</v>
          </cell>
          <cell r="Q662">
            <v>93.306260899999998</v>
          </cell>
        </row>
        <row r="663">
          <cell r="A663">
            <v>2110515</v>
          </cell>
          <cell r="B663" t="str">
            <v>CAR HIRE CHARGES</v>
          </cell>
          <cell r="C663">
            <v>1887647.8900000001</v>
          </cell>
          <cell r="D663">
            <v>6144294.4800000004</v>
          </cell>
          <cell r="E663">
            <v>90235</v>
          </cell>
          <cell r="F663">
            <v>43557.8</v>
          </cell>
          <cell r="G663">
            <v>74398</v>
          </cell>
          <cell r="H663">
            <v>0</v>
          </cell>
          <cell r="I663">
            <v>0</v>
          </cell>
          <cell r="J663">
            <v>8240133.1700000009</v>
          </cell>
          <cell r="K663">
            <v>8240133.1700000009</v>
          </cell>
          <cell r="Q663">
            <v>82.401331700000014</v>
          </cell>
        </row>
        <row r="664">
          <cell r="A664">
            <v>2110507</v>
          </cell>
          <cell r="B664" t="str">
            <v>FOREIGN TRAVEL FARE</v>
          </cell>
          <cell r="C664">
            <v>11058372.42</v>
          </cell>
          <cell r="D664">
            <v>5164563.9400000004</v>
          </cell>
          <cell r="E664">
            <v>899116</v>
          </cell>
          <cell r="F664">
            <v>0</v>
          </cell>
          <cell r="G664">
            <v>313445</v>
          </cell>
          <cell r="H664">
            <v>0</v>
          </cell>
          <cell r="I664">
            <v>0</v>
          </cell>
          <cell r="J664">
            <v>17435497.359999999</v>
          </cell>
          <cell r="K664">
            <v>17435497.359999999</v>
          </cell>
          <cell r="Q664">
            <v>174.35497359999999</v>
          </cell>
        </row>
        <row r="665">
          <cell r="A665">
            <v>2110508</v>
          </cell>
          <cell r="B665" t="str">
            <v>FOREIGN TRVL EXP-FOREIGN EXCHANGE</v>
          </cell>
          <cell r="C665">
            <v>9658572.9500000011</v>
          </cell>
          <cell r="D665">
            <v>4628797.71</v>
          </cell>
          <cell r="E665">
            <v>876225.19000000006</v>
          </cell>
          <cell r="F665">
            <v>0</v>
          </cell>
          <cell r="G665">
            <v>522200.95</v>
          </cell>
          <cell r="H665">
            <v>0</v>
          </cell>
          <cell r="I665">
            <v>0</v>
          </cell>
          <cell r="J665">
            <v>15685796.799999999</v>
          </cell>
          <cell r="K665">
            <v>15685796.799999999</v>
          </cell>
          <cell r="Q665">
            <v>156.857968</v>
          </cell>
        </row>
        <row r="666">
          <cell r="A666">
            <v>2110509</v>
          </cell>
          <cell r="B666" t="str">
            <v>FOREIGN TRVL EXP-HOTEL EXPENSES</v>
          </cell>
          <cell r="C666">
            <v>262835.20000000001</v>
          </cell>
          <cell r="D666">
            <v>132870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395705.2</v>
          </cell>
          <cell r="K666">
            <v>395705.2</v>
          </cell>
          <cell r="Q666">
            <v>3.957052</v>
          </cell>
        </row>
        <row r="667">
          <cell r="A667">
            <v>2110510</v>
          </cell>
          <cell r="B667" t="str">
            <v>FOREIGN TRVL EXP-OTHERS</v>
          </cell>
          <cell r="C667">
            <v>2174742.17</v>
          </cell>
          <cell r="D667">
            <v>482011.6</v>
          </cell>
          <cell r="E667">
            <v>37483</v>
          </cell>
          <cell r="F667">
            <v>0</v>
          </cell>
          <cell r="G667">
            <v>149275</v>
          </cell>
          <cell r="H667">
            <v>0</v>
          </cell>
          <cell r="I667">
            <v>0</v>
          </cell>
          <cell r="J667">
            <v>2843511.77</v>
          </cell>
          <cell r="K667">
            <v>2843511.77</v>
          </cell>
          <cell r="Q667">
            <v>28.435117699999999</v>
          </cell>
        </row>
        <row r="668">
          <cell r="A668">
            <v>2110512</v>
          </cell>
          <cell r="B668" t="str">
            <v>FOREIGN TRAV.EXP. (TRAINING) -FOREIGN EXCH.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84229</v>
          </cell>
          <cell r="H668">
            <v>0</v>
          </cell>
          <cell r="I668">
            <v>0</v>
          </cell>
          <cell r="J668">
            <v>84229</v>
          </cell>
          <cell r="K668">
            <v>84229</v>
          </cell>
          <cell r="Q668">
            <v>0.84228999999999998</v>
          </cell>
        </row>
        <row r="669">
          <cell r="A669">
            <v>2110601</v>
          </cell>
          <cell r="B669" t="str">
            <v>LEGAL &amp; PROF.CHARGES &amp; EXP</v>
          </cell>
          <cell r="C669">
            <v>94244806.599999994</v>
          </cell>
          <cell r="D669">
            <v>49416646.649999999</v>
          </cell>
          <cell r="E669">
            <v>7472050.0000000009</v>
          </cell>
          <cell r="F669">
            <v>7639852.0000000009</v>
          </cell>
          <cell r="G669">
            <v>12315687.83</v>
          </cell>
          <cell r="H669">
            <v>0</v>
          </cell>
          <cell r="I669">
            <v>1053582</v>
          </cell>
          <cell r="J669">
            <v>172142625.08000001</v>
          </cell>
          <cell r="K669">
            <v>172142625.08000001</v>
          </cell>
          <cell r="Q669">
            <v>1721.4262508000002</v>
          </cell>
        </row>
        <row r="670">
          <cell r="A670">
            <v>2110602</v>
          </cell>
          <cell r="B670" t="str">
            <v>PROF CHG &amp; EXP. -INCOME TAX</v>
          </cell>
          <cell r="C670">
            <v>5137245</v>
          </cell>
          <cell r="D670">
            <v>138647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5275892</v>
          </cell>
          <cell r="K670">
            <v>5275892</v>
          </cell>
          <cell r="Q670">
            <v>52.758920000000003</v>
          </cell>
        </row>
        <row r="671">
          <cell r="A671">
            <v>2110603</v>
          </cell>
          <cell r="B671" t="str">
            <v>PROF CHG &amp; EXP. -SALES TAX</v>
          </cell>
          <cell r="C671">
            <v>838867.5</v>
          </cell>
          <cell r="D671">
            <v>84092</v>
          </cell>
          <cell r="E671">
            <v>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927959.5</v>
          </cell>
          <cell r="K671">
            <v>927959.5</v>
          </cell>
          <cell r="Q671">
            <v>9.2795950000000005</v>
          </cell>
        </row>
        <row r="672">
          <cell r="A672">
            <v>2110604</v>
          </cell>
          <cell r="B672" t="str">
            <v>PROF CHG &amp; EXP. -EXCISE</v>
          </cell>
          <cell r="C672">
            <v>911692.9</v>
          </cell>
          <cell r="D672">
            <v>3747516.5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4659209.4000000004</v>
          </cell>
          <cell r="K672">
            <v>4659209.4000000004</v>
          </cell>
          <cell r="Q672">
            <v>46.592094000000003</v>
          </cell>
        </row>
        <row r="673">
          <cell r="A673">
            <v>2110605</v>
          </cell>
          <cell r="B673" t="str">
            <v>ARCHITECT'S FEES &amp; EXP.</v>
          </cell>
          <cell r="C673">
            <v>2475295</v>
          </cell>
          <cell r="D673">
            <v>12016513.59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14491808.59</v>
          </cell>
          <cell r="K673">
            <v>14491808.59</v>
          </cell>
          <cell r="Q673">
            <v>144.91808589999999</v>
          </cell>
        </row>
        <row r="674">
          <cell r="A674">
            <v>2110606</v>
          </cell>
          <cell r="B674" t="str">
            <v>RETAINERSHIP FEES &amp; EXP (EX EMPLOYEES)</v>
          </cell>
          <cell r="C674">
            <v>31852868</v>
          </cell>
          <cell r="D674">
            <v>5383000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37235868</v>
          </cell>
          <cell r="K674">
            <v>37235868</v>
          </cell>
          <cell r="Q674">
            <v>372.35867999999999</v>
          </cell>
        </row>
        <row r="675">
          <cell r="A675">
            <v>2110609</v>
          </cell>
          <cell r="B675" t="str">
            <v>RETAINER (EX.EMPLOYEE) TRAVEL EXP.</v>
          </cell>
          <cell r="C675">
            <v>940759</v>
          </cell>
          <cell r="D675">
            <v>433934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1374693</v>
          </cell>
          <cell r="K675">
            <v>1374693</v>
          </cell>
          <cell r="Q675">
            <v>13.746930000000001</v>
          </cell>
        </row>
        <row r="676">
          <cell r="A676">
            <v>2110610</v>
          </cell>
          <cell r="B676" t="str">
            <v>RETAINER (EX.EMPLOYEE) - HOTEL EXP.</v>
          </cell>
          <cell r="C676">
            <v>75048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75048</v>
          </cell>
          <cell r="K676">
            <v>75048</v>
          </cell>
          <cell r="Q676">
            <v>0.75048000000000004</v>
          </cell>
        </row>
        <row r="677">
          <cell r="A677">
            <v>2110611</v>
          </cell>
          <cell r="B677" t="str">
            <v>LEGAL &amp; PROF.CHGS.- TRAVEL EXP.</v>
          </cell>
          <cell r="C677">
            <v>1330777.8800000001</v>
          </cell>
          <cell r="D677">
            <v>392465.05</v>
          </cell>
          <cell r="E677">
            <v>0</v>
          </cell>
          <cell r="F677">
            <v>0</v>
          </cell>
          <cell r="G677">
            <v>32320</v>
          </cell>
          <cell r="H677">
            <v>0</v>
          </cell>
          <cell r="I677">
            <v>0</v>
          </cell>
          <cell r="J677">
            <v>1755562.9300000002</v>
          </cell>
          <cell r="K677">
            <v>1755562.9300000002</v>
          </cell>
          <cell r="Q677">
            <v>17.555629300000003</v>
          </cell>
        </row>
        <row r="678">
          <cell r="A678">
            <v>2110612</v>
          </cell>
          <cell r="B678" t="str">
            <v>LEGAL &amp; PROF.CHGS.- HOTEL EXP.</v>
          </cell>
          <cell r="C678">
            <v>95383</v>
          </cell>
          <cell r="D678">
            <v>175000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270383</v>
          </cell>
          <cell r="K678">
            <v>270383</v>
          </cell>
          <cell r="Q678">
            <v>2.70383</v>
          </cell>
        </row>
        <row r="679">
          <cell r="A679">
            <v>2110613</v>
          </cell>
          <cell r="B679" t="str">
            <v>PROF CHG.- INCOME TAX - TRAVEL EXP.</v>
          </cell>
          <cell r="C679">
            <v>133100</v>
          </cell>
          <cell r="D679">
            <v>-284448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-151348</v>
          </cell>
          <cell r="K679">
            <v>-151348</v>
          </cell>
          <cell r="Q679">
            <v>-1.5134799999999999</v>
          </cell>
        </row>
        <row r="680">
          <cell r="A680">
            <v>2110617</v>
          </cell>
          <cell r="B680" t="str">
            <v>PROF CHG.- EXCISE - TRAVEL EXP.</v>
          </cell>
          <cell r="C680">
            <v>82250.080000000002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82250.080000000002</v>
          </cell>
          <cell r="K680">
            <v>82250.080000000002</v>
          </cell>
          <cell r="Q680">
            <v>0.82250080000000003</v>
          </cell>
        </row>
        <row r="681">
          <cell r="A681">
            <v>2110619</v>
          </cell>
          <cell r="B681" t="str">
            <v>ARCHITECT - TRAVEL EXP.</v>
          </cell>
          <cell r="C681">
            <v>134342</v>
          </cell>
          <cell r="D681">
            <v>869041.46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1003383.46</v>
          </cell>
          <cell r="K681">
            <v>1003383.46</v>
          </cell>
          <cell r="Q681">
            <v>10.0338346</v>
          </cell>
        </row>
        <row r="682">
          <cell r="A682">
            <v>2110620</v>
          </cell>
          <cell r="B682" t="str">
            <v>ARCHITECT - HOTEL EXP.</v>
          </cell>
          <cell r="C682">
            <v>0</v>
          </cell>
          <cell r="D682">
            <v>11774.26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11774.26</v>
          </cell>
          <cell r="K682">
            <v>11774.26</v>
          </cell>
          <cell r="Q682">
            <v>0.1177426</v>
          </cell>
        </row>
        <row r="683">
          <cell r="A683">
            <v>2110621</v>
          </cell>
          <cell r="B683" t="str">
            <v>STATUTORY AUDIT FEES</v>
          </cell>
          <cell r="C683">
            <v>4025950.0000000005</v>
          </cell>
          <cell r="D683">
            <v>5529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4031479.0000000005</v>
          </cell>
          <cell r="K683">
            <v>4031479.0000000005</v>
          </cell>
          <cell r="Q683">
            <v>40.314790000000002</v>
          </cell>
        </row>
        <row r="684">
          <cell r="A684">
            <v>2110622</v>
          </cell>
          <cell r="B684" t="str">
            <v>OTHER FEES TO STATUTORY AUDITORS</v>
          </cell>
          <cell r="C684">
            <v>2922950</v>
          </cell>
          <cell r="D684">
            <v>3309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2926259</v>
          </cell>
          <cell r="K684">
            <v>2926259</v>
          </cell>
          <cell r="Q684">
            <v>29.262589999999999</v>
          </cell>
        </row>
        <row r="685">
          <cell r="A685">
            <v>2110623</v>
          </cell>
          <cell r="B685" t="str">
            <v>OUT OF POCKET EXP.TO STAT. AUDITORS</v>
          </cell>
          <cell r="C685">
            <v>218963.64</v>
          </cell>
          <cell r="D685">
            <v>3856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222819.64</v>
          </cell>
          <cell r="K685">
            <v>222819.64</v>
          </cell>
          <cell r="Q685">
            <v>2.2281964000000003</v>
          </cell>
        </row>
        <row r="686">
          <cell r="A686">
            <v>2110624</v>
          </cell>
          <cell r="B686" t="str">
            <v>TRAVEL EXP - STATUTARY AUDITORS</v>
          </cell>
          <cell r="C686">
            <v>39052.5</v>
          </cell>
          <cell r="D686">
            <v>9700.130000000001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48752.630000000005</v>
          </cell>
          <cell r="K686">
            <v>48752.630000000005</v>
          </cell>
          <cell r="Q686">
            <v>0.48752630000000002</v>
          </cell>
        </row>
        <row r="687">
          <cell r="A687">
            <v>2110630</v>
          </cell>
          <cell r="B687" t="str">
            <v>INTERNAL AUDIT - TRAVEL EXP.</v>
          </cell>
          <cell r="C687">
            <v>4234</v>
          </cell>
          <cell r="D687">
            <v>33073</v>
          </cell>
          <cell r="E687">
            <v>7788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45095</v>
          </cell>
          <cell r="K687">
            <v>45095</v>
          </cell>
          <cell r="Q687">
            <v>0.45095000000000002</v>
          </cell>
        </row>
        <row r="688">
          <cell r="A688">
            <v>2110631</v>
          </cell>
          <cell r="B688" t="str">
            <v>INTERNAL  AUDIT  FEES &amp; EXPENSES</v>
          </cell>
          <cell r="C688">
            <v>0</v>
          </cell>
          <cell r="D688">
            <v>4435394.88</v>
          </cell>
          <cell r="E688">
            <v>400000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4835394.88</v>
          </cell>
          <cell r="K688">
            <v>4835394.88</v>
          </cell>
          <cell r="Q688">
            <v>48.353948799999998</v>
          </cell>
        </row>
        <row r="689">
          <cell r="A689">
            <v>2110632</v>
          </cell>
          <cell r="B689" t="str">
            <v>COST AUDIT FEES &amp; EXPENSES</v>
          </cell>
          <cell r="C689">
            <v>0</v>
          </cell>
          <cell r="D689">
            <v>231630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231630</v>
          </cell>
          <cell r="K689">
            <v>231630</v>
          </cell>
          <cell r="Q689">
            <v>2.3163</v>
          </cell>
        </row>
        <row r="690">
          <cell r="A690">
            <v>2110633</v>
          </cell>
          <cell r="B690" t="str">
            <v>TAX AUDIT FEES &amp; EXPENSES</v>
          </cell>
          <cell r="C690">
            <v>529493</v>
          </cell>
          <cell r="D690">
            <v>2238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531731</v>
          </cell>
          <cell r="K690">
            <v>531731</v>
          </cell>
          <cell r="Q690">
            <v>5.31731</v>
          </cell>
        </row>
        <row r="691">
          <cell r="A691">
            <v>2110634</v>
          </cell>
          <cell r="B691" t="str">
            <v>MISC CERTIFICATION FEES</v>
          </cell>
          <cell r="C691">
            <v>357551.3</v>
          </cell>
          <cell r="D691">
            <v>201216.69</v>
          </cell>
          <cell r="E691">
            <v>0</v>
          </cell>
          <cell r="F691">
            <v>0</v>
          </cell>
          <cell r="G691">
            <v>138634</v>
          </cell>
          <cell r="H691">
            <v>0</v>
          </cell>
          <cell r="I691">
            <v>0</v>
          </cell>
          <cell r="J691">
            <v>697401.99</v>
          </cell>
          <cell r="K691">
            <v>697401.99</v>
          </cell>
          <cell r="Q691">
            <v>6.9740199</v>
          </cell>
        </row>
        <row r="692">
          <cell r="A692">
            <v>2115134</v>
          </cell>
          <cell r="B692" t="str">
            <v>TRADE MARK REGN.</v>
          </cell>
          <cell r="C692">
            <v>6579726.71</v>
          </cell>
          <cell r="D692">
            <v>0</v>
          </cell>
          <cell r="E692">
            <v>690900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7270626.71</v>
          </cell>
          <cell r="K692">
            <v>7270626.71</v>
          </cell>
          <cell r="Q692">
            <v>72.706267100000005</v>
          </cell>
        </row>
        <row r="693">
          <cell r="A693">
            <v>2115151</v>
          </cell>
          <cell r="B693" t="str">
            <v>RECRUITMENT EXPENSES (PROF. CHGS)</v>
          </cell>
          <cell r="C693">
            <v>18295877.070000004</v>
          </cell>
          <cell r="D693">
            <v>3318035</v>
          </cell>
          <cell r="E693">
            <v>177418</v>
          </cell>
          <cell r="F693">
            <v>0</v>
          </cell>
          <cell r="G693">
            <v>0</v>
          </cell>
          <cell r="H693">
            <v>0</v>
          </cell>
          <cell r="I693">
            <v>22997</v>
          </cell>
          <cell r="J693">
            <v>21814327.070000004</v>
          </cell>
          <cell r="K693">
            <v>21814327.070000004</v>
          </cell>
          <cell r="Q693">
            <v>218.14327070000004</v>
          </cell>
        </row>
        <row r="694">
          <cell r="A694">
            <v>2110903</v>
          </cell>
          <cell r="B694" t="str">
            <v>BROKERAGE-OTHERS</v>
          </cell>
          <cell r="C694">
            <v>152400</v>
          </cell>
          <cell r="D694">
            <v>370595</v>
          </cell>
          <cell r="E694">
            <v>0</v>
          </cell>
          <cell r="F694">
            <v>0</v>
          </cell>
          <cell r="G694">
            <v>241958</v>
          </cell>
          <cell r="H694">
            <v>0</v>
          </cell>
          <cell r="I694">
            <v>0</v>
          </cell>
          <cell r="J694">
            <v>764953</v>
          </cell>
          <cell r="K694">
            <v>764953</v>
          </cell>
          <cell r="Q694">
            <v>7.6495300000000004</v>
          </cell>
        </row>
        <row r="695">
          <cell r="A695">
            <v>2111001</v>
          </cell>
          <cell r="B695" t="str">
            <v>MOTOR CAR EXP-REPAIRS &amp; SERVICING</v>
          </cell>
          <cell r="C695">
            <v>7025214.04</v>
          </cell>
          <cell r="D695">
            <v>2154662.1500000004</v>
          </cell>
          <cell r="E695">
            <v>236775.3</v>
          </cell>
          <cell r="F695">
            <v>0</v>
          </cell>
          <cell r="G695">
            <v>354945.7</v>
          </cell>
          <cell r="H695">
            <v>0</v>
          </cell>
          <cell r="I695">
            <v>0</v>
          </cell>
          <cell r="J695">
            <v>9771597.1900000013</v>
          </cell>
          <cell r="K695">
            <v>9771597.1900000013</v>
          </cell>
          <cell r="Q695">
            <v>97.715971900000014</v>
          </cell>
        </row>
        <row r="696">
          <cell r="A696">
            <v>2111002</v>
          </cell>
          <cell r="B696" t="str">
            <v>MOTOR CAR EXP-PETROL &amp; OIL</v>
          </cell>
          <cell r="C696">
            <v>5947379.4200000009</v>
          </cell>
          <cell r="D696">
            <v>5238124.79</v>
          </cell>
          <cell r="E696">
            <v>577077.28</v>
          </cell>
          <cell r="F696">
            <v>0</v>
          </cell>
          <cell r="G696">
            <v>543691.04</v>
          </cell>
          <cell r="H696">
            <v>0</v>
          </cell>
          <cell r="I696">
            <v>43229</v>
          </cell>
          <cell r="J696">
            <v>12349501.530000001</v>
          </cell>
          <cell r="K696">
            <v>12349501.530000001</v>
          </cell>
          <cell r="Q696">
            <v>123.49501530000001</v>
          </cell>
        </row>
        <row r="697">
          <cell r="A697">
            <v>2111003</v>
          </cell>
          <cell r="B697" t="str">
            <v>MOTOR CAR EXP-REGIST &amp; VEHICLE TAX</v>
          </cell>
          <cell r="C697">
            <v>39250</v>
          </cell>
          <cell r="D697">
            <v>45900</v>
          </cell>
          <cell r="E697">
            <v>14450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99600</v>
          </cell>
          <cell r="K697">
            <v>99600</v>
          </cell>
          <cell r="Q697">
            <v>0.996</v>
          </cell>
        </row>
        <row r="698">
          <cell r="A698">
            <v>2111004</v>
          </cell>
          <cell r="B698" t="str">
            <v>MOTOR CAR EXP-REIMB. OF RUNNING EXP</v>
          </cell>
          <cell r="C698">
            <v>1602251.35</v>
          </cell>
          <cell r="D698">
            <v>995311</v>
          </cell>
          <cell r="E698">
            <v>0</v>
          </cell>
          <cell r="F698">
            <v>0</v>
          </cell>
          <cell r="G698">
            <v>306355</v>
          </cell>
          <cell r="H698">
            <v>0</v>
          </cell>
          <cell r="I698">
            <v>0</v>
          </cell>
          <cell r="J698">
            <v>2903917.35</v>
          </cell>
          <cell r="K698">
            <v>2903917.35</v>
          </cell>
          <cell r="Q698">
            <v>29.0391735</v>
          </cell>
        </row>
        <row r="699">
          <cell r="A699">
            <v>2111005</v>
          </cell>
          <cell r="B699" t="str">
            <v>MOTOR CAR EXP-OTHERS</v>
          </cell>
          <cell r="C699">
            <v>2447840.71</v>
          </cell>
          <cell r="D699">
            <v>1975123.4000000001</v>
          </cell>
          <cell r="E699">
            <v>373752</v>
          </cell>
          <cell r="F699">
            <v>30</v>
          </cell>
          <cell r="G699">
            <v>112576</v>
          </cell>
          <cell r="H699">
            <v>0</v>
          </cell>
          <cell r="I699">
            <v>0</v>
          </cell>
          <cell r="J699">
            <v>4909322.1100000003</v>
          </cell>
          <cell r="K699">
            <v>4909322.1100000003</v>
          </cell>
          <cell r="Q699">
            <v>49.093221100000001</v>
          </cell>
        </row>
        <row r="700">
          <cell r="A700">
            <v>2111006</v>
          </cell>
          <cell r="B700" t="str">
            <v>MOTOR CAR EXP-REPAIRS (ACCIDENT)</v>
          </cell>
          <cell r="C700">
            <v>0</v>
          </cell>
          <cell r="D700">
            <v>53001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53001</v>
          </cell>
          <cell r="K700">
            <v>53001</v>
          </cell>
          <cell r="Q700">
            <v>0.53000999999999998</v>
          </cell>
        </row>
        <row r="701">
          <cell r="A701">
            <v>2111007</v>
          </cell>
          <cell r="B701" t="str">
            <v>"MOTOR CAR EXP OYC - SERVICING,OIL,BATT,TYRE"</v>
          </cell>
          <cell r="C701">
            <v>0</v>
          </cell>
          <cell r="D701">
            <v>80655.760000000009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80655.760000000009</v>
          </cell>
          <cell r="K701">
            <v>80655.760000000009</v>
          </cell>
          <cell r="Q701">
            <v>0.8065576000000001</v>
          </cell>
        </row>
        <row r="702">
          <cell r="A702">
            <v>2111099</v>
          </cell>
          <cell r="B702" t="str">
            <v>MOTOR CAR EXP-RECOVERIES</v>
          </cell>
          <cell r="C702">
            <v>-249925.16000000003</v>
          </cell>
          <cell r="D702">
            <v>11339.999999999971</v>
          </cell>
          <cell r="E702">
            <v>0</v>
          </cell>
          <cell r="F702">
            <v>0</v>
          </cell>
          <cell r="G702">
            <v>-54027.960000000021</v>
          </cell>
          <cell r="H702">
            <v>0</v>
          </cell>
          <cell r="I702">
            <v>0</v>
          </cell>
          <cell r="J702">
            <v>-292613.12000000011</v>
          </cell>
          <cell r="K702">
            <v>-292613.12000000011</v>
          </cell>
          <cell r="Q702">
            <v>-2.9261312000000013</v>
          </cell>
        </row>
        <row r="703">
          <cell r="A703">
            <v>2111101</v>
          </cell>
          <cell r="B703" t="str">
            <v>BUS/LORRY/TRAX EXPENSES-REP.&amp;SERVG.</v>
          </cell>
          <cell r="C703">
            <v>0</v>
          </cell>
          <cell r="D703">
            <v>521423.68999999994</v>
          </cell>
          <cell r="E703">
            <v>13000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534423.68999999994</v>
          </cell>
          <cell r="K703">
            <v>534423.68999999994</v>
          </cell>
          <cell r="Q703">
            <v>5.3442368999999994</v>
          </cell>
        </row>
        <row r="704">
          <cell r="A704">
            <v>2111102</v>
          </cell>
          <cell r="B704" t="str">
            <v>BUS/LORRY/TRAX EXP.-PETROL/DSL./OIL</v>
          </cell>
          <cell r="C704">
            <v>8632.4699999999993</v>
          </cell>
          <cell r="D704">
            <v>3003982.2600000002</v>
          </cell>
          <cell r="E704">
            <v>33310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3045924.7300000004</v>
          </cell>
          <cell r="K704">
            <v>3045924.7300000004</v>
          </cell>
          <cell r="Q704">
            <v>30.459247300000005</v>
          </cell>
        </row>
        <row r="705">
          <cell r="A705">
            <v>2111103</v>
          </cell>
          <cell r="B705" t="str">
            <v>BUS/LORRY/TRAX EXP.-REGN.&amp;VEHICLE TAX</v>
          </cell>
          <cell r="C705">
            <v>18950</v>
          </cell>
          <cell r="D705">
            <v>476802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6618</v>
          </cell>
          <cell r="J705">
            <v>502370</v>
          </cell>
          <cell r="K705">
            <v>502370</v>
          </cell>
          <cell r="Q705">
            <v>5.0236999999999998</v>
          </cell>
        </row>
        <row r="706">
          <cell r="A706">
            <v>2111104</v>
          </cell>
          <cell r="B706" t="str">
            <v>BUS/LORRY/TRAX EXP.-HIRE CHARGES</v>
          </cell>
          <cell r="C706">
            <v>600753.77</v>
          </cell>
          <cell r="D706">
            <v>10513010.140000001</v>
          </cell>
          <cell r="E706">
            <v>400771</v>
          </cell>
          <cell r="F706">
            <v>0</v>
          </cell>
          <cell r="G706">
            <v>280857</v>
          </cell>
          <cell r="H706">
            <v>0</v>
          </cell>
          <cell r="I706">
            <v>0</v>
          </cell>
          <cell r="J706">
            <v>11795391.91</v>
          </cell>
          <cell r="K706">
            <v>11795391.91</v>
          </cell>
          <cell r="Q706">
            <v>117.95391910000001</v>
          </cell>
        </row>
        <row r="707">
          <cell r="A707">
            <v>2111105</v>
          </cell>
          <cell r="B707" t="str">
            <v>BUS/LORRY/TRAX EXP.-OTHER EXPENSES</v>
          </cell>
          <cell r="C707">
            <v>3204</v>
          </cell>
          <cell r="D707">
            <v>97830.56</v>
          </cell>
          <cell r="E707">
            <v>400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101434.56</v>
          </cell>
          <cell r="K707">
            <v>101434.56</v>
          </cell>
          <cell r="Q707">
            <v>1.0143456</v>
          </cell>
        </row>
        <row r="708">
          <cell r="A708">
            <v>2111112</v>
          </cell>
          <cell r="B708" t="str">
            <v>AMBULANCE- PETROL - DIESEL OIL</v>
          </cell>
          <cell r="C708">
            <v>0</v>
          </cell>
          <cell r="D708">
            <v>0</v>
          </cell>
          <cell r="E708">
            <v>9950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9950</v>
          </cell>
          <cell r="K708">
            <v>9950</v>
          </cell>
          <cell r="Q708">
            <v>9.9500000000000005E-2</v>
          </cell>
        </row>
        <row r="709">
          <cell r="A709">
            <v>2111199</v>
          </cell>
          <cell r="B709" t="str">
            <v>BUS/LORRY/TRAX EXP.-RECOVERIES</v>
          </cell>
          <cell r="C709">
            <v>0</v>
          </cell>
          <cell r="D709">
            <v>-3122385.4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-3122385.4</v>
          </cell>
          <cell r="K709">
            <v>-3122385.4</v>
          </cell>
          <cell r="Q709">
            <v>-31.223853999999999</v>
          </cell>
        </row>
        <row r="710">
          <cell r="A710">
            <v>2111201</v>
          </cell>
          <cell r="B710" t="str">
            <v>AIRCRAFT HIRE CHARGES</v>
          </cell>
          <cell r="C710">
            <v>10302645</v>
          </cell>
          <cell r="D710">
            <v>0</v>
          </cell>
          <cell r="E710">
            <v>0</v>
          </cell>
          <cell r="F710">
            <v>0</v>
          </cell>
          <cell r="G710">
            <v>-6869909</v>
          </cell>
          <cell r="H710">
            <v>0</v>
          </cell>
          <cell r="I710">
            <v>0</v>
          </cell>
          <cell r="J710">
            <v>3432736</v>
          </cell>
          <cell r="K710">
            <v>3432736</v>
          </cell>
          <cell r="Q710">
            <v>34.327359999999999</v>
          </cell>
        </row>
        <row r="711">
          <cell r="A711">
            <v>2111202</v>
          </cell>
          <cell r="B711" t="str">
            <v>AIRCRAFT-REPAIRS &amp; MAINTENANCE</v>
          </cell>
          <cell r="C711">
            <v>0.04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0.04</v>
          </cell>
          <cell r="K711">
            <v>0.04</v>
          </cell>
          <cell r="Q711">
            <v>3.9999999999999998E-7</v>
          </cell>
        </row>
        <row r="712">
          <cell r="A712">
            <v>2111301</v>
          </cell>
          <cell r="B712" t="str">
            <v>ELECTRICITY - OTHERS</v>
          </cell>
          <cell r="C712">
            <v>19732369.000000004</v>
          </cell>
          <cell r="D712">
            <v>41604917.560000002</v>
          </cell>
          <cell r="E712">
            <v>35388</v>
          </cell>
          <cell r="F712">
            <v>0</v>
          </cell>
          <cell r="G712">
            <v>733582</v>
          </cell>
          <cell r="H712">
            <v>0</v>
          </cell>
          <cell r="I712">
            <v>1608533.73</v>
          </cell>
          <cell r="J712">
            <v>63714790.289999999</v>
          </cell>
          <cell r="K712">
            <v>63714790.289999999</v>
          </cell>
          <cell r="Q712">
            <v>637.14790289999996</v>
          </cell>
        </row>
        <row r="713">
          <cell r="A713">
            <v>2111323</v>
          </cell>
          <cell r="B713" t="str">
            <v>ELECTRICITY - RESIDENCE</v>
          </cell>
          <cell r="C713">
            <v>2244013</v>
          </cell>
          <cell r="D713">
            <v>5990481</v>
          </cell>
          <cell r="E713">
            <v>0</v>
          </cell>
          <cell r="F713">
            <v>0</v>
          </cell>
          <cell r="G713">
            <v>102304</v>
          </cell>
          <cell r="H713">
            <v>0</v>
          </cell>
          <cell r="I713">
            <v>0</v>
          </cell>
          <cell r="J713">
            <v>8336798</v>
          </cell>
          <cell r="K713">
            <v>8336798</v>
          </cell>
          <cell r="Q713">
            <v>83.367980000000003</v>
          </cell>
        </row>
        <row r="714">
          <cell r="A714">
            <v>2111304</v>
          </cell>
          <cell r="B714" t="str">
            <v>GARDENING EXPENSES</v>
          </cell>
          <cell r="C714">
            <v>2146072</v>
          </cell>
          <cell r="D714">
            <v>6582972.79</v>
          </cell>
          <cell r="E714">
            <v>436579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9165623.7899999991</v>
          </cell>
          <cell r="K714">
            <v>9165623.7899999991</v>
          </cell>
          <cell r="Q714">
            <v>91.656237899999994</v>
          </cell>
        </row>
        <row r="715">
          <cell r="A715">
            <v>2111305</v>
          </cell>
          <cell r="B715" t="str">
            <v>REPAIRS AND MAINT.- FURNITURE &amp; FIX.</v>
          </cell>
          <cell r="C715">
            <v>2275750.12</v>
          </cell>
          <cell r="D715">
            <v>4447693.7100000009</v>
          </cell>
          <cell r="E715">
            <v>117267</v>
          </cell>
          <cell r="F715">
            <v>0</v>
          </cell>
          <cell r="G715">
            <v>42509</v>
          </cell>
          <cell r="H715">
            <v>0</v>
          </cell>
          <cell r="I715">
            <v>0</v>
          </cell>
          <cell r="J715">
            <v>6883219.830000001</v>
          </cell>
          <cell r="K715">
            <v>6883219.830000001</v>
          </cell>
          <cell r="Q715">
            <v>68.832198300000016</v>
          </cell>
        </row>
        <row r="716">
          <cell r="A716">
            <v>2111306</v>
          </cell>
          <cell r="B716" t="str">
            <v>REPAIRS AND MAINT.- OFFICE EQUIP.</v>
          </cell>
          <cell r="C716">
            <v>273291.90000000002</v>
          </cell>
          <cell r="D716">
            <v>14365</v>
          </cell>
          <cell r="E716">
            <v>7980</v>
          </cell>
          <cell r="F716">
            <v>0</v>
          </cell>
          <cell r="G716">
            <v>185184</v>
          </cell>
          <cell r="H716">
            <v>0</v>
          </cell>
          <cell r="I716">
            <v>0</v>
          </cell>
          <cell r="J716">
            <v>480820.9</v>
          </cell>
          <cell r="K716">
            <v>480820.9</v>
          </cell>
          <cell r="Q716">
            <v>4.8082090000000006</v>
          </cell>
        </row>
        <row r="717">
          <cell r="A717">
            <v>2111307</v>
          </cell>
          <cell r="B717" t="str">
            <v>REPAIRS &amp; MAINT. -ANUAL MAINT.CONTRACT</v>
          </cell>
          <cell r="C717">
            <v>451581.41000000003</v>
          </cell>
          <cell r="D717">
            <v>1888404.65</v>
          </cell>
          <cell r="E717">
            <v>7070</v>
          </cell>
          <cell r="F717">
            <v>0</v>
          </cell>
          <cell r="G717">
            <v>16412</v>
          </cell>
          <cell r="H717">
            <v>0</v>
          </cell>
          <cell r="I717">
            <v>0</v>
          </cell>
          <cell r="J717">
            <v>2363468.06</v>
          </cell>
          <cell r="K717">
            <v>2363468.06</v>
          </cell>
          <cell r="Q717">
            <v>23.634680599999999</v>
          </cell>
        </row>
        <row r="718">
          <cell r="A718">
            <v>2111308</v>
          </cell>
          <cell r="B718" t="str">
            <v>REPAIRS &amp; MAINT. -OTHERS</v>
          </cell>
          <cell r="C718">
            <v>3375694.84</v>
          </cell>
          <cell r="D718">
            <v>16802868.830000002</v>
          </cell>
          <cell r="E718">
            <v>243155</v>
          </cell>
          <cell r="F718">
            <v>0</v>
          </cell>
          <cell r="G718">
            <v>905955</v>
          </cell>
          <cell r="H718">
            <v>0</v>
          </cell>
          <cell r="I718">
            <v>0</v>
          </cell>
          <cell r="J718">
            <v>21327673.670000002</v>
          </cell>
          <cell r="K718">
            <v>21327673.670000002</v>
          </cell>
          <cell r="Q718">
            <v>213.27673670000001</v>
          </cell>
        </row>
        <row r="719">
          <cell r="A719">
            <v>2111309</v>
          </cell>
          <cell r="B719" t="str">
            <v>REPAIRS AND MAINT.- RENTED PREMISES</v>
          </cell>
          <cell r="C719">
            <v>4301930.12</v>
          </cell>
          <cell r="D719">
            <v>46356877.399999999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354933</v>
          </cell>
          <cell r="J719">
            <v>51013740.519999996</v>
          </cell>
          <cell r="K719">
            <v>51013740.519999996</v>
          </cell>
          <cell r="Q719">
            <v>510.13740519999993</v>
          </cell>
        </row>
        <row r="720">
          <cell r="A720">
            <v>2111310</v>
          </cell>
          <cell r="B720" t="str">
            <v>PAINTING  EXPS - OUTSIDE RES.PREMISES</v>
          </cell>
          <cell r="C720">
            <v>0</v>
          </cell>
          <cell r="D720">
            <v>175996.08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175996.08</v>
          </cell>
          <cell r="K720">
            <v>175996.08</v>
          </cell>
          <cell r="Q720">
            <v>1.7599607999999998</v>
          </cell>
        </row>
        <row r="721">
          <cell r="A721">
            <v>2111311</v>
          </cell>
          <cell r="B721" t="str">
            <v>SOFT FURNISHING ETC-RESIDENTIAL</v>
          </cell>
          <cell r="C721">
            <v>54225</v>
          </cell>
          <cell r="D721">
            <v>735368.21000000008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789593.21000000008</v>
          </cell>
          <cell r="K721">
            <v>789593.21000000008</v>
          </cell>
          <cell r="Q721">
            <v>7.8959321000000005</v>
          </cell>
        </row>
        <row r="722">
          <cell r="A722">
            <v>2111312</v>
          </cell>
          <cell r="B722" t="str">
            <v>REPAIR &amp; MAINTENANCE BOAT</v>
          </cell>
          <cell r="C722">
            <v>25668705.710000001</v>
          </cell>
          <cell r="D722">
            <v>216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25668921.710000001</v>
          </cell>
          <cell r="K722">
            <v>25668921.710000001</v>
          </cell>
          <cell r="Q722">
            <v>256.68921710000001</v>
          </cell>
        </row>
        <row r="723">
          <cell r="A723">
            <v>2111318</v>
          </cell>
          <cell r="B723" t="str">
            <v>TROLLEY REPAIRS &amp; MAINTENANCE</v>
          </cell>
          <cell r="C723">
            <v>0</v>
          </cell>
          <cell r="D723">
            <v>473981.5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473981.5</v>
          </cell>
          <cell r="K723">
            <v>473981.5</v>
          </cell>
          <cell r="Q723">
            <v>4.7398150000000001</v>
          </cell>
        </row>
        <row r="724">
          <cell r="A724">
            <v>2111320</v>
          </cell>
          <cell r="B724" t="str">
            <v>"SOFT FURNISHING ETC - OFFICE, SHOP ETC"</v>
          </cell>
          <cell r="C724">
            <v>216222.07999999999</v>
          </cell>
          <cell r="D724">
            <v>7840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224062.07999999999</v>
          </cell>
          <cell r="K724">
            <v>224062.07999999999</v>
          </cell>
          <cell r="Q724">
            <v>2.2406207999999999</v>
          </cell>
        </row>
        <row r="725">
          <cell r="A725">
            <v>2111321</v>
          </cell>
          <cell r="B725" t="str">
            <v>BOAT MONTHLY FIXED MAINT. EXPENSES</v>
          </cell>
          <cell r="C725">
            <v>4359358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4359358</v>
          </cell>
          <cell r="K725">
            <v>4359358</v>
          </cell>
          <cell r="Q725">
            <v>43.593580000000003</v>
          </cell>
        </row>
        <row r="726">
          <cell r="A726">
            <v>2111324</v>
          </cell>
          <cell r="B726" t="str">
            <v>REPAIR  EXPS - OUTSIDE RES.PREMISES</v>
          </cell>
          <cell r="C726">
            <v>50837.34</v>
          </cell>
          <cell r="D726">
            <v>348041.51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398878.85</v>
          </cell>
          <cell r="K726">
            <v>398878.85</v>
          </cell>
          <cell r="Q726">
            <v>3.9887884999999996</v>
          </cell>
        </row>
        <row r="727">
          <cell r="A727">
            <v>2111327</v>
          </cell>
          <cell r="B727" t="e">
            <v>#N/A</v>
          </cell>
          <cell r="C727">
            <v>0</v>
          </cell>
          <cell r="D727">
            <v>10899859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2133732</v>
          </cell>
          <cell r="J727">
            <v>13033591</v>
          </cell>
          <cell r="K727">
            <v>13033591</v>
          </cell>
          <cell r="Q727">
            <v>130.33591000000001</v>
          </cell>
        </row>
        <row r="728">
          <cell r="A728">
            <v>2111352</v>
          </cell>
          <cell r="B728" t="str">
            <v>SERVICE CHGS-LEASE PREMISES - REL PTY</v>
          </cell>
          <cell r="C728">
            <v>13587019.000000002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13587019.000000002</v>
          </cell>
          <cell r="K728">
            <v>13587019.000000002</v>
          </cell>
          <cell r="Q728">
            <v>135.87019000000001</v>
          </cell>
        </row>
        <row r="729">
          <cell r="A729">
            <v>2111317</v>
          </cell>
          <cell r="B729" t="str">
            <v>FRANCHISE SHOP MAINTENENCE  EXPENSES</v>
          </cell>
          <cell r="C729">
            <v>0</v>
          </cell>
          <cell r="D729">
            <v>56846631.089999996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56846631.089999996</v>
          </cell>
          <cell r="K729">
            <v>56846631.089999996</v>
          </cell>
          <cell r="Q729">
            <v>568.46631089999994</v>
          </cell>
        </row>
        <row r="730">
          <cell r="A730">
            <v>2115104</v>
          </cell>
          <cell r="B730" t="str">
            <v>ENTERTAINMENT EXPENSES</v>
          </cell>
          <cell r="C730">
            <v>2282861.66</v>
          </cell>
          <cell r="D730">
            <v>1577039.13</v>
          </cell>
          <cell r="E730">
            <v>164177</v>
          </cell>
          <cell r="F730">
            <v>0</v>
          </cell>
          <cell r="G730">
            <v>93303</v>
          </cell>
          <cell r="H730">
            <v>0</v>
          </cell>
          <cell r="I730">
            <v>2340</v>
          </cell>
          <cell r="J730">
            <v>4119720.79</v>
          </cell>
          <cell r="K730">
            <v>4119720.79</v>
          </cell>
          <cell r="Q730">
            <v>41.197207900000002</v>
          </cell>
        </row>
        <row r="731">
          <cell r="A731">
            <v>2111506</v>
          </cell>
          <cell r="B731" t="str">
            <v>DEALERS CONF. EXPENSES</v>
          </cell>
          <cell r="C731">
            <v>0</v>
          </cell>
          <cell r="D731">
            <v>2840683.2</v>
          </cell>
          <cell r="E731">
            <v>127957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2968640.2</v>
          </cell>
          <cell r="K731">
            <v>2968640.2</v>
          </cell>
          <cell r="Q731">
            <v>29.686402000000001</v>
          </cell>
        </row>
        <row r="732">
          <cell r="A732">
            <v>2111508</v>
          </cell>
          <cell r="B732" t="str">
            <v>SALES CONF. EXPENSES</v>
          </cell>
          <cell r="C732">
            <v>0</v>
          </cell>
          <cell r="D732">
            <v>5953233.3900000006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5953233.3900000006</v>
          </cell>
          <cell r="K732">
            <v>5953233.3900000006</v>
          </cell>
          <cell r="Q732">
            <v>59.532333900000005</v>
          </cell>
        </row>
        <row r="733">
          <cell r="A733">
            <v>2115137</v>
          </cell>
          <cell r="B733" t="str">
            <v>DEMURRAGE/WHARFAGE ON - PURCHASES</v>
          </cell>
          <cell r="C733">
            <v>0</v>
          </cell>
          <cell r="D733">
            <v>-9397.4600000000773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-9397.4600000000773</v>
          </cell>
          <cell r="K733">
            <v>-9397.4600000000773</v>
          </cell>
          <cell r="Q733">
            <v>-9.3974600000000769E-2</v>
          </cell>
        </row>
        <row r="734">
          <cell r="A734">
            <v>2115138</v>
          </cell>
          <cell r="B734" t="str">
            <v>DEMURRAGE/WHARFAGE ON - SALES</v>
          </cell>
          <cell r="C734">
            <v>0</v>
          </cell>
          <cell r="D734">
            <v>5904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5904</v>
          </cell>
          <cell r="K734">
            <v>5904</v>
          </cell>
          <cell r="Q734">
            <v>5.9040000000000002E-2</v>
          </cell>
        </row>
        <row r="735">
          <cell r="A735">
            <v>2115160</v>
          </cell>
          <cell r="B735" t="str">
            <v>FESTIVAL EXPENSES</v>
          </cell>
          <cell r="C735">
            <v>0</v>
          </cell>
          <cell r="D735">
            <v>855635.55999999994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855635.55999999994</v>
          </cell>
          <cell r="K735">
            <v>855635.55999999994</v>
          </cell>
          <cell r="Q735">
            <v>8.5563555999999998</v>
          </cell>
        </row>
        <row r="736">
          <cell r="A736">
            <v>2115162</v>
          </cell>
          <cell r="B736" t="str">
            <v>SECURITY CHARGES</v>
          </cell>
          <cell r="C736">
            <v>13425352.580000002</v>
          </cell>
          <cell r="D736">
            <v>31480215.600000001</v>
          </cell>
          <cell r="E736">
            <v>1432173</v>
          </cell>
          <cell r="F736">
            <v>0</v>
          </cell>
          <cell r="G736">
            <v>1047326</v>
          </cell>
          <cell r="H736">
            <v>0</v>
          </cell>
          <cell r="I736">
            <v>375312</v>
          </cell>
          <cell r="J736">
            <v>47760379.180000007</v>
          </cell>
          <cell r="K736">
            <v>47760379.180000007</v>
          </cell>
          <cell r="Q736">
            <v>477.60379180000007</v>
          </cell>
        </row>
        <row r="737">
          <cell r="A737">
            <v>2090802</v>
          </cell>
          <cell r="B737" t="str">
            <v>REIMB. OF EXPENSES  FOR MEETINGS</v>
          </cell>
          <cell r="C737">
            <v>80806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80806</v>
          </cell>
          <cell r="K737">
            <v>80806</v>
          </cell>
          <cell r="Q737">
            <v>0.80806</v>
          </cell>
        </row>
        <row r="738">
          <cell r="A738">
            <v>2110704</v>
          </cell>
          <cell r="B738" t="str">
            <v>SALES TAX ON ASSESSMENT  (DUES)</v>
          </cell>
          <cell r="C738">
            <v>1372549</v>
          </cell>
          <cell r="D738">
            <v>450124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1822673</v>
          </cell>
          <cell r="K738">
            <v>1822673</v>
          </cell>
          <cell r="Q738">
            <v>18.22673</v>
          </cell>
        </row>
        <row r="739">
          <cell r="A739">
            <v>2111302</v>
          </cell>
          <cell r="B739" t="str">
            <v>WATER CHARGES - OTHERS</v>
          </cell>
          <cell r="C739">
            <v>1352544.06</v>
          </cell>
          <cell r="D739">
            <v>2123480</v>
          </cell>
          <cell r="E739">
            <v>66426</v>
          </cell>
          <cell r="F739">
            <v>0</v>
          </cell>
          <cell r="G739">
            <v>37180</v>
          </cell>
          <cell r="H739">
            <v>0</v>
          </cell>
          <cell r="I739">
            <v>0</v>
          </cell>
          <cell r="J739">
            <v>3579630.06</v>
          </cell>
          <cell r="K739">
            <v>3579630.06</v>
          </cell>
          <cell r="Q739">
            <v>35.796300600000002</v>
          </cell>
        </row>
        <row r="740">
          <cell r="A740">
            <v>2111303</v>
          </cell>
          <cell r="B740" t="str">
            <v>GAS - OTHERS</v>
          </cell>
          <cell r="C740">
            <v>19882</v>
          </cell>
          <cell r="D740">
            <v>139200.88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159082.88</v>
          </cell>
          <cell r="K740">
            <v>159082.88</v>
          </cell>
          <cell r="Q740">
            <v>1.5908288000000002</v>
          </cell>
        </row>
        <row r="741">
          <cell r="A741">
            <v>2111313</v>
          </cell>
          <cell r="B741" t="str">
            <v>CROCKERY ETC.EXPENSES</v>
          </cell>
          <cell r="C741">
            <v>276099</v>
          </cell>
          <cell r="D741">
            <v>14149</v>
          </cell>
          <cell r="E741">
            <v>0</v>
          </cell>
          <cell r="F741">
            <v>0</v>
          </cell>
          <cell r="G741">
            <v>10394</v>
          </cell>
          <cell r="H741">
            <v>0</v>
          </cell>
          <cell r="I741">
            <v>0</v>
          </cell>
          <cell r="J741">
            <v>300642</v>
          </cell>
          <cell r="K741">
            <v>300642</v>
          </cell>
          <cell r="Q741">
            <v>3.0064199999999999</v>
          </cell>
        </row>
        <row r="742">
          <cell r="A742">
            <v>2111314</v>
          </cell>
          <cell r="B742" t="str">
            <v>MILL BUNGLOW/GUEST HOUSE EXPENSES</v>
          </cell>
          <cell r="C742">
            <v>993138.26</v>
          </cell>
          <cell r="D742">
            <v>-3769097.6599999992</v>
          </cell>
          <cell r="E742">
            <v>503651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-2272308.3999999994</v>
          </cell>
          <cell r="K742">
            <v>-2272308.3999999994</v>
          </cell>
          <cell r="Q742">
            <v>-22.723083999999993</v>
          </cell>
        </row>
        <row r="743">
          <cell r="A743">
            <v>2111325</v>
          </cell>
          <cell r="B743" t="str">
            <v>MILL BUNGALOW ROOM CHARGES</v>
          </cell>
          <cell r="C743">
            <v>-86972</v>
          </cell>
          <cell r="D743">
            <v>-2578674</v>
          </cell>
          <cell r="E743">
            <v>-200396.00000000003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-2866042</v>
          </cell>
          <cell r="K743">
            <v>-2866042</v>
          </cell>
          <cell r="Q743">
            <v>-28.660419999999998</v>
          </cell>
        </row>
        <row r="744">
          <cell r="A744">
            <v>2111501</v>
          </cell>
          <cell r="B744" t="str">
            <v>MARKET SURVEY</v>
          </cell>
          <cell r="C744">
            <v>1452331.1300000001</v>
          </cell>
          <cell r="D744">
            <v>482128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1934459.1300000001</v>
          </cell>
          <cell r="K744">
            <v>1934459.1300000001</v>
          </cell>
          <cell r="Q744">
            <v>19.344591300000001</v>
          </cell>
        </row>
        <row r="745">
          <cell r="A745">
            <v>2111502</v>
          </cell>
          <cell r="B745" t="str">
            <v>SALES PROMOTION EXPENSES - OTHERS</v>
          </cell>
          <cell r="C745">
            <v>0</v>
          </cell>
          <cell r="D745">
            <v>5160831.2600000007</v>
          </cell>
          <cell r="E745">
            <v>3415091.5</v>
          </cell>
          <cell r="F745">
            <v>39039</v>
          </cell>
          <cell r="G745">
            <v>0</v>
          </cell>
          <cell r="H745">
            <v>0</v>
          </cell>
          <cell r="I745">
            <v>70417.62</v>
          </cell>
          <cell r="J745">
            <v>8685379.3800000008</v>
          </cell>
          <cell r="K745">
            <v>8685379.3800000008</v>
          </cell>
          <cell r="Q745">
            <v>86.853793800000005</v>
          </cell>
        </row>
        <row r="746">
          <cell r="A746">
            <v>2111504</v>
          </cell>
          <cell r="B746" t="str">
            <v>SAMPLES &amp; SAMPLING EXPENSES</v>
          </cell>
          <cell r="C746">
            <v>170545.56</v>
          </cell>
          <cell r="D746">
            <v>3861330.44</v>
          </cell>
          <cell r="E746">
            <v>51984</v>
          </cell>
          <cell r="F746">
            <v>454323.28</v>
          </cell>
          <cell r="G746">
            <v>0</v>
          </cell>
          <cell r="H746">
            <v>0</v>
          </cell>
          <cell r="I746">
            <v>3603</v>
          </cell>
          <cell r="J746">
            <v>4541786.28</v>
          </cell>
          <cell r="K746">
            <v>4541786.28</v>
          </cell>
          <cell r="Q746">
            <v>45.417862800000002</v>
          </cell>
        </row>
        <row r="747">
          <cell r="A747">
            <v>2111510</v>
          </cell>
          <cell r="B747" t="str">
            <v>LOYAL CUSTOMER DISCOUNT</v>
          </cell>
          <cell r="C747">
            <v>1000</v>
          </cell>
          <cell r="D747">
            <v>6075043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6076043</v>
          </cell>
          <cell r="K747">
            <v>6076043</v>
          </cell>
          <cell r="Q747">
            <v>60.760429999999999</v>
          </cell>
        </row>
        <row r="748">
          <cell r="A748">
            <v>2115103</v>
          </cell>
          <cell r="B748" t="str">
            <v>"SOFTWARE PURCHASE,LITERATURE &amp; MAINTENANCE"</v>
          </cell>
          <cell r="C748">
            <v>63578040.230000004</v>
          </cell>
          <cell r="D748">
            <v>4084230.0600000005</v>
          </cell>
          <cell r="E748">
            <v>0</v>
          </cell>
          <cell r="F748">
            <v>0</v>
          </cell>
          <cell r="G748">
            <v>3923.08</v>
          </cell>
          <cell r="H748">
            <v>0</v>
          </cell>
          <cell r="I748">
            <v>0</v>
          </cell>
          <cell r="J748">
            <v>67666193.370000005</v>
          </cell>
          <cell r="K748">
            <v>67666193.370000005</v>
          </cell>
          <cell r="Q748">
            <v>676.66193370000008</v>
          </cell>
        </row>
        <row r="749">
          <cell r="A749">
            <v>2115117</v>
          </cell>
          <cell r="B749" t="str">
            <v>CARRY/ POLY BAGS</v>
          </cell>
          <cell r="C749">
            <v>274</v>
          </cell>
          <cell r="D749">
            <v>6354592.5800000001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6354866.5800000001</v>
          </cell>
          <cell r="K749">
            <v>6354866.5800000001</v>
          </cell>
          <cell r="Q749">
            <v>63.548665800000002</v>
          </cell>
        </row>
        <row r="750">
          <cell r="A750">
            <v>2115118</v>
          </cell>
          <cell r="B750" t="str">
            <v>GARMENT ALTERATION CHGS / CUSTOMER COMPENSAT</v>
          </cell>
          <cell r="C750">
            <v>3680</v>
          </cell>
          <cell r="D750">
            <v>3114559.45</v>
          </cell>
          <cell r="E750">
            <v>0</v>
          </cell>
          <cell r="F750">
            <v>36891</v>
          </cell>
          <cell r="G750">
            <v>0</v>
          </cell>
          <cell r="H750">
            <v>0</v>
          </cell>
          <cell r="I750">
            <v>0</v>
          </cell>
          <cell r="J750">
            <v>3155130.45</v>
          </cell>
          <cell r="K750">
            <v>3155130.45</v>
          </cell>
          <cell r="Q750">
            <v>31.551304500000001</v>
          </cell>
        </row>
        <row r="751">
          <cell r="A751">
            <v>2115119</v>
          </cell>
          <cell r="B751" t="str">
            <v>SECONDARY  PACKING CHARGES</v>
          </cell>
          <cell r="C751">
            <v>0</v>
          </cell>
          <cell r="D751">
            <v>1871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1871</v>
          </cell>
          <cell r="K751">
            <v>1871</v>
          </cell>
          <cell r="Q751">
            <v>1.8710000000000001E-2</v>
          </cell>
        </row>
        <row r="752">
          <cell r="A752">
            <v>2115128</v>
          </cell>
          <cell r="B752" t="str">
            <v>SURVEY FEES</v>
          </cell>
          <cell r="C752">
            <v>522228.80000000005</v>
          </cell>
          <cell r="D752">
            <v>18250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540478.80000000005</v>
          </cell>
          <cell r="K752">
            <v>540478.80000000005</v>
          </cell>
          <cell r="Q752">
            <v>5.4047880000000008</v>
          </cell>
        </row>
        <row r="753">
          <cell r="A753">
            <v>2115129</v>
          </cell>
          <cell r="B753" t="str">
            <v>EXPORT INCENTIVE PROCESSING CHGS</v>
          </cell>
          <cell r="C753">
            <v>0</v>
          </cell>
          <cell r="D753">
            <v>0</v>
          </cell>
          <cell r="E753">
            <v>70742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70742</v>
          </cell>
          <cell r="K753">
            <v>70742</v>
          </cell>
          <cell r="Q753">
            <v>0.70742000000000005</v>
          </cell>
        </row>
        <row r="754">
          <cell r="A754">
            <v>2115130</v>
          </cell>
          <cell r="B754" t="str">
            <v>"COURT FEES , ROC FEES"</v>
          </cell>
          <cell r="C754">
            <v>69332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69332</v>
          </cell>
          <cell r="K754">
            <v>69332</v>
          </cell>
          <cell r="Q754">
            <v>0.69332000000000005</v>
          </cell>
        </row>
        <row r="755">
          <cell r="A755">
            <v>2115131</v>
          </cell>
          <cell r="B755" t="str">
            <v>TESTING/CERTIFICATION/INSPECTION  FEES</v>
          </cell>
          <cell r="C755">
            <v>4539</v>
          </cell>
          <cell r="D755">
            <v>2941018.85</v>
          </cell>
          <cell r="E755">
            <v>466530.39</v>
          </cell>
          <cell r="F755">
            <v>2206</v>
          </cell>
          <cell r="G755">
            <v>0</v>
          </cell>
          <cell r="H755">
            <v>0</v>
          </cell>
          <cell r="I755">
            <v>19686</v>
          </cell>
          <cell r="J755">
            <v>3433980.24</v>
          </cell>
          <cell r="K755">
            <v>3433980.24</v>
          </cell>
          <cell r="Q755">
            <v>34.339802400000004</v>
          </cell>
        </row>
        <row r="756">
          <cell r="A756">
            <v>2115133</v>
          </cell>
          <cell r="B756" t="str">
            <v>E.D.L.I. INSPECTION CHGS (CONTRACTORS)</v>
          </cell>
          <cell r="C756">
            <v>0</v>
          </cell>
          <cell r="D756">
            <v>449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449</v>
          </cell>
          <cell r="K756">
            <v>449</v>
          </cell>
          <cell r="Q756">
            <v>4.4900000000000001E-3</v>
          </cell>
        </row>
        <row r="757">
          <cell r="A757">
            <v>2115140</v>
          </cell>
          <cell r="B757" t="str">
            <v>REVENUE STAMPS</v>
          </cell>
          <cell r="C757">
            <v>800</v>
          </cell>
          <cell r="D757">
            <v>1525</v>
          </cell>
          <cell r="E757">
            <v>14760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17085</v>
          </cell>
          <cell r="K757">
            <v>17085</v>
          </cell>
          <cell r="Q757">
            <v>0.17085</v>
          </cell>
        </row>
        <row r="758">
          <cell r="A758">
            <v>2115141</v>
          </cell>
          <cell r="B758" t="str">
            <v>OCTROI/ENTRY TAX /TOLL CHGS - OTHERS</v>
          </cell>
          <cell r="C758">
            <v>23032</v>
          </cell>
          <cell r="D758">
            <v>3295276</v>
          </cell>
          <cell r="E758">
            <v>0</v>
          </cell>
          <cell r="F758">
            <v>27527</v>
          </cell>
          <cell r="G758">
            <v>0</v>
          </cell>
          <cell r="H758">
            <v>0</v>
          </cell>
          <cell r="I758">
            <v>19722.5</v>
          </cell>
          <cell r="J758">
            <v>3365557.5</v>
          </cell>
          <cell r="K758">
            <v>3365557.5</v>
          </cell>
          <cell r="Q758">
            <v>33.655574999999999</v>
          </cell>
        </row>
        <row r="759">
          <cell r="A759">
            <v>2115142</v>
          </cell>
          <cell r="B759" t="str">
            <v>LISTING FEES</v>
          </cell>
          <cell r="C759">
            <v>622965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622965</v>
          </cell>
          <cell r="K759">
            <v>622965</v>
          </cell>
          <cell r="Q759">
            <v>6.2296500000000004</v>
          </cell>
        </row>
        <row r="760">
          <cell r="A760">
            <v>2115144</v>
          </cell>
          <cell r="B760" t="str">
            <v>STAMP PAPER / DOCUMENT STAMPING CHGS.</v>
          </cell>
          <cell r="C760">
            <v>65717</v>
          </cell>
          <cell r="D760">
            <v>962309</v>
          </cell>
          <cell r="E760">
            <v>0</v>
          </cell>
          <cell r="F760">
            <v>0</v>
          </cell>
          <cell r="G760">
            <v>3532</v>
          </cell>
          <cell r="H760">
            <v>0</v>
          </cell>
          <cell r="I760">
            <v>0</v>
          </cell>
          <cell r="J760">
            <v>1031558</v>
          </cell>
          <cell r="K760">
            <v>1031558</v>
          </cell>
          <cell r="Q760">
            <v>10.315580000000001</v>
          </cell>
        </row>
        <row r="761">
          <cell r="A761">
            <v>2115145</v>
          </cell>
          <cell r="B761" t="str">
            <v>HIRE CHARGES OTHER ASSETS</v>
          </cell>
          <cell r="C761">
            <v>481358.44</v>
          </cell>
          <cell r="D761">
            <v>3846295.5</v>
          </cell>
          <cell r="E761">
            <v>0</v>
          </cell>
          <cell r="F761">
            <v>0</v>
          </cell>
          <cell r="G761">
            <v>49561</v>
          </cell>
          <cell r="H761">
            <v>0</v>
          </cell>
          <cell r="I761">
            <v>0</v>
          </cell>
          <cell r="J761">
            <v>4377214.9400000004</v>
          </cell>
          <cell r="K761">
            <v>4377214.9400000004</v>
          </cell>
          <cell r="Q761">
            <v>43.772149400000004</v>
          </cell>
        </row>
        <row r="762">
          <cell r="A762">
            <v>2115149</v>
          </cell>
          <cell r="B762" t="str">
            <v>DAIRY EXPENSES</v>
          </cell>
          <cell r="C762">
            <v>-25424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-25424</v>
          </cell>
          <cell r="K762">
            <v>-25424</v>
          </cell>
          <cell r="Q762">
            <v>-0.25424000000000002</v>
          </cell>
        </row>
        <row r="763">
          <cell r="A763">
            <v>2115154</v>
          </cell>
          <cell r="B763" t="str">
            <v>OUTSIDE WAREHOUSE EXPENSES</v>
          </cell>
          <cell r="C763">
            <v>0</v>
          </cell>
          <cell r="D763">
            <v>13422167.610000001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13422167.610000001</v>
          </cell>
          <cell r="K763">
            <v>13422167.610000001</v>
          </cell>
          <cell r="Q763">
            <v>134.22167610000002</v>
          </cell>
        </row>
        <row r="764">
          <cell r="A764">
            <v>2115161</v>
          </cell>
          <cell r="B764" t="str">
            <v>ADVERTISEMENT - MISC</v>
          </cell>
          <cell r="C764">
            <v>312955.74</v>
          </cell>
          <cell r="D764">
            <v>141846</v>
          </cell>
          <cell r="E764">
            <v>6200</v>
          </cell>
          <cell r="F764">
            <v>153750</v>
          </cell>
          <cell r="G764">
            <v>0</v>
          </cell>
          <cell r="H764">
            <v>0</v>
          </cell>
          <cell r="I764">
            <v>-70122</v>
          </cell>
          <cell r="J764">
            <v>544629.74</v>
          </cell>
          <cell r="K764">
            <v>544629.74</v>
          </cell>
          <cell r="Q764">
            <v>5.4462973999999997</v>
          </cell>
        </row>
        <row r="765">
          <cell r="A765">
            <v>2115165</v>
          </cell>
          <cell r="B765" t="str">
            <v>TEXTILE CESS</v>
          </cell>
          <cell r="C765">
            <v>0</v>
          </cell>
          <cell r="D765">
            <v>1891.8100000000002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1891.8100000000002</v>
          </cell>
          <cell r="K765">
            <v>1891.8100000000002</v>
          </cell>
          <cell r="Q765">
            <v>1.89181E-2</v>
          </cell>
        </row>
        <row r="766">
          <cell r="A766">
            <v>2115167</v>
          </cell>
          <cell r="B766" t="str">
            <v>NON RECOVERABLE INS. CLAIM-- SALES</v>
          </cell>
          <cell r="C766">
            <v>0</v>
          </cell>
          <cell r="D766">
            <v>1082355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1082355</v>
          </cell>
          <cell r="K766">
            <v>1082355</v>
          </cell>
          <cell r="Q766">
            <v>10.823549999999999</v>
          </cell>
        </row>
        <row r="767">
          <cell r="A767">
            <v>2115168</v>
          </cell>
          <cell r="B767" t="str">
            <v>CLAIMS &amp; COMPENSATION</v>
          </cell>
          <cell r="C767">
            <v>0</v>
          </cell>
          <cell r="D767">
            <v>11675</v>
          </cell>
          <cell r="E767">
            <v>0</v>
          </cell>
          <cell r="F767">
            <v>4946</v>
          </cell>
          <cell r="G767">
            <v>0</v>
          </cell>
          <cell r="H767">
            <v>0</v>
          </cell>
          <cell r="I767">
            <v>0</v>
          </cell>
          <cell r="J767">
            <v>16621</v>
          </cell>
          <cell r="K767">
            <v>16621</v>
          </cell>
          <cell r="Q767">
            <v>0.16621</v>
          </cell>
        </row>
        <row r="768">
          <cell r="A768">
            <v>2115169</v>
          </cell>
          <cell r="B768" t="str">
            <v>BOAT FUEL EXPENSES</v>
          </cell>
          <cell r="C768">
            <v>2632812.0000000005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2632812.0000000005</v>
          </cell>
          <cell r="K768">
            <v>2632812.0000000005</v>
          </cell>
          <cell r="Q768">
            <v>26.328120000000006</v>
          </cell>
        </row>
        <row r="769">
          <cell r="A769">
            <v>2115170</v>
          </cell>
          <cell r="B769" t="str">
            <v>BOAT CREW EXPENSES</v>
          </cell>
          <cell r="C769">
            <v>1490699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1490699</v>
          </cell>
          <cell r="K769">
            <v>1490699</v>
          </cell>
          <cell r="Q769">
            <v>14.90699</v>
          </cell>
        </row>
        <row r="770">
          <cell r="A770">
            <v>2115177</v>
          </cell>
          <cell r="B770" t="str">
            <v>TEXTILE CESS RECOVERY - YARN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437034</v>
          </cell>
          <cell r="J770">
            <v>437034</v>
          </cell>
          <cell r="K770">
            <v>437034</v>
          </cell>
          <cell r="Q770">
            <v>4.3703399999999997</v>
          </cell>
        </row>
        <row r="771">
          <cell r="A771">
            <v>2115180</v>
          </cell>
          <cell r="B771" t="str">
            <v>COIN SUSPENSE / ROUNDING OFF</v>
          </cell>
          <cell r="C771">
            <v>-104.11000000004424</v>
          </cell>
          <cell r="D771">
            <v>-17859.120000000112</v>
          </cell>
          <cell r="E771">
            <v>-22.470000000030268</v>
          </cell>
          <cell r="F771">
            <v>230.64</v>
          </cell>
          <cell r="G771">
            <v>2272.31</v>
          </cell>
          <cell r="H771">
            <v>0</v>
          </cell>
          <cell r="I771">
            <v>0</v>
          </cell>
          <cell r="J771">
            <v>-15482.750000000187</v>
          </cell>
          <cell r="K771">
            <v>-15482.750000000187</v>
          </cell>
          <cell r="Q771">
            <v>-0.15482750000000187</v>
          </cell>
        </row>
        <row r="772">
          <cell r="A772">
            <v>2115181</v>
          </cell>
          <cell r="B772" t="str">
            <v>OTHER GENERAL EXP-STORES</v>
          </cell>
          <cell r="C772">
            <v>3887.02</v>
          </cell>
          <cell r="D772">
            <v>501622.61</v>
          </cell>
          <cell r="E772">
            <v>680072.81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1185582.44</v>
          </cell>
          <cell r="K772">
            <v>1185582.44</v>
          </cell>
          <cell r="Q772">
            <v>11.855824399999999</v>
          </cell>
        </row>
        <row r="773">
          <cell r="A773">
            <v>2115199</v>
          </cell>
          <cell r="B773" t="str">
            <v>OTHER GENERAL EXPENSES</v>
          </cell>
          <cell r="C773">
            <v>14016197.82</v>
          </cell>
          <cell r="D773">
            <v>14849033.789999999</v>
          </cell>
          <cell r="E773">
            <v>5337432.7</v>
          </cell>
          <cell r="F773">
            <v>397109.12</v>
          </cell>
          <cell r="G773">
            <v>1191350</v>
          </cell>
          <cell r="H773">
            <v>0</v>
          </cell>
          <cell r="I773">
            <v>697570.27</v>
          </cell>
          <cell r="J773">
            <v>36488693.700000003</v>
          </cell>
          <cell r="K773">
            <v>36488693.700000003</v>
          </cell>
          <cell r="Q773">
            <v>364.88693700000005</v>
          </cell>
        </row>
        <row r="774">
          <cell r="A774">
            <v>2118021</v>
          </cell>
          <cell r="B774" t="str">
            <v>GUEST HOUSE BOARDING CHGS - INTER DIV</v>
          </cell>
          <cell r="C774">
            <v>0</v>
          </cell>
          <cell r="D774">
            <v>-303885</v>
          </cell>
          <cell r="E774">
            <v>231635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-72250</v>
          </cell>
          <cell r="K774">
            <v>-72250</v>
          </cell>
          <cell r="Q774">
            <v>-0.72250000000000003</v>
          </cell>
        </row>
        <row r="775">
          <cell r="A775">
            <v>2118022</v>
          </cell>
          <cell r="B775" t="str">
            <v>COLONY RENT - INTER DIV</v>
          </cell>
          <cell r="C775">
            <v>3349961</v>
          </cell>
          <cell r="D775">
            <v>-4795433.0000000009</v>
          </cell>
          <cell r="E775">
            <v>596730</v>
          </cell>
          <cell r="F775">
            <v>0</v>
          </cell>
          <cell r="G775">
            <v>847370</v>
          </cell>
          <cell r="H775">
            <v>0</v>
          </cell>
          <cell r="I775">
            <v>1372</v>
          </cell>
          <cell r="J775">
            <v>-9.3132257461547852E-10</v>
          </cell>
          <cell r="K775">
            <v>-9.3132257461547852E-10</v>
          </cell>
          <cell r="Q775">
            <v>-9.3132257461547859E-15</v>
          </cell>
        </row>
        <row r="776">
          <cell r="A776">
            <v>2110112</v>
          </cell>
          <cell r="B776" t="str">
            <v>CREDIT CARD COLLECTION CHGS.</v>
          </cell>
          <cell r="C776">
            <v>0</v>
          </cell>
          <cell r="D776">
            <v>11129144.59</v>
          </cell>
          <cell r="E776">
            <v>0</v>
          </cell>
          <cell r="F776">
            <v>0</v>
          </cell>
          <cell r="G776">
            <v>8582.32</v>
          </cell>
          <cell r="H776">
            <v>0</v>
          </cell>
          <cell r="I776">
            <v>412772.75</v>
          </cell>
          <cell r="J776">
            <v>11550499.66</v>
          </cell>
          <cell r="K776">
            <v>11550499.66</v>
          </cell>
          <cell r="Q776">
            <v>115.5049966</v>
          </cell>
        </row>
        <row r="777">
          <cell r="A777">
            <v>2115101</v>
          </cell>
          <cell r="B777" t="str">
            <v>"BOOKS,PERIODICALS  &amp; SUBSCRIPTION"</v>
          </cell>
          <cell r="C777">
            <v>809272.75</v>
          </cell>
          <cell r="D777">
            <v>2178120.23</v>
          </cell>
          <cell r="E777">
            <v>148530</v>
          </cell>
          <cell r="F777">
            <v>0</v>
          </cell>
          <cell r="G777">
            <v>1219880.1400000001</v>
          </cell>
          <cell r="H777">
            <v>0</v>
          </cell>
          <cell r="I777">
            <v>16590</v>
          </cell>
          <cell r="J777">
            <v>4372393.12</v>
          </cell>
          <cell r="K777">
            <v>4372393.12</v>
          </cell>
          <cell r="Q777">
            <v>43.723931200000003</v>
          </cell>
        </row>
        <row r="778">
          <cell r="A778">
            <v>2115105</v>
          </cell>
          <cell r="B778" t="str">
            <v>BOOKS PERIODICALS &amp; SUBSCRIPTION(FORGN.CURR.</v>
          </cell>
          <cell r="C778">
            <v>0</v>
          </cell>
          <cell r="D778">
            <v>4154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4154</v>
          </cell>
          <cell r="K778">
            <v>4154</v>
          </cell>
          <cell r="Q778">
            <v>4.1540000000000001E-2</v>
          </cell>
        </row>
        <row r="779">
          <cell r="A779">
            <v>2115102</v>
          </cell>
          <cell r="B779" t="str">
            <v>MEMBERSHIP AND SUBSCRIPTION</v>
          </cell>
          <cell r="C779">
            <v>982901</v>
          </cell>
          <cell r="D779">
            <v>1953537.79</v>
          </cell>
          <cell r="E779">
            <v>174150</v>
          </cell>
          <cell r="F779">
            <v>0</v>
          </cell>
          <cell r="G779">
            <v>364930.06</v>
          </cell>
          <cell r="H779">
            <v>0</v>
          </cell>
          <cell r="I779">
            <v>0</v>
          </cell>
          <cell r="J779">
            <v>3475518.85</v>
          </cell>
          <cell r="K779">
            <v>3475518.85</v>
          </cell>
          <cell r="Q779">
            <v>34.755188500000003</v>
          </cell>
        </row>
        <row r="780">
          <cell r="A780">
            <v>2115152</v>
          </cell>
          <cell r="B780" t="str">
            <v>RECRUITMENT EXPENSES (TRAVEL REIMB.)</v>
          </cell>
          <cell r="C780">
            <v>280622.44</v>
          </cell>
          <cell r="D780">
            <v>157295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437917.44</v>
          </cell>
          <cell r="K780">
            <v>437917.44</v>
          </cell>
          <cell r="Q780">
            <v>4.3791744000000001</v>
          </cell>
        </row>
        <row r="781">
          <cell r="A781">
            <v>2115153</v>
          </cell>
          <cell r="B781" t="str">
            <v>ADVERTISEMENT - RECRUITMENT</v>
          </cell>
          <cell r="C781">
            <v>0</v>
          </cell>
          <cell r="D781">
            <v>178189.65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178189.65</v>
          </cell>
          <cell r="K781">
            <v>178189.65</v>
          </cell>
          <cell r="Q781">
            <v>1.7818965</v>
          </cell>
        </row>
        <row r="782">
          <cell r="A782">
            <v>2111319</v>
          </cell>
          <cell r="B782" t="str">
            <v>MAHINDRA TOWERS - MAINT.CHGS. - REL PTY</v>
          </cell>
          <cell r="C782">
            <v>4985132.83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4985132.83</v>
          </cell>
          <cell r="K782">
            <v>4985132.83</v>
          </cell>
          <cell r="Q782">
            <v>49.851328299999999</v>
          </cell>
        </row>
        <row r="783">
          <cell r="A783">
            <v>2111315</v>
          </cell>
          <cell r="B783" t="str">
            <v>TRANSIT HOUSE EXPENSES</v>
          </cell>
          <cell r="C783">
            <v>0</v>
          </cell>
          <cell r="D783">
            <v>-532567.5</v>
          </cell>
          <cell r="E783">
            <v>124581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-407986.5</v>
          </cell>
          <cell r="K783">
            <v>-407986.5</v>
          </cell>
          <cell r="Q783">
            <v>-4.0798649999999999</v>
          </cell>
        </row>
        <row r="784">
          <cell r="A784">
            <v>2111316</v>
          </cell>
          <cell r="B784" t="str">
            <v>COLONY GENERAL EXPENSES</v>
          </cell>
          <cell r="C784">
            <v>0</v>
          </cell>
          <cell r="D784">
            <v>2179354.2200000002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2179354.2200000002</v>
          </cell>
          <cell r="K784">
            <v>2179354.2200000002</v>
          </cell>
          <cell r="Q784">
            <v>21.793542200000001</v>
          </cell>
        </row>
        <row r="785">
          <cell r="A785">
            <v>2115113</v>
          </cell>
          <cell r="B785" t="str">
            <v>GIFTS AND PRESENTATIONS</v>
          </cell>
          <cell r="C785">
            <v>761118</v>
          </cell>
          <cell r="D785">
            <v>1285609.47</v>
          </cell>
          <cell r="E785">
            <v>19597.599999999999</v>
          </cell>
          <cell r="F785">
            <v>3400</v>
          </cell>
          <cell r="G785">
            <v>294285</v>
          </cell>
          <cell r="H785">
            <v>0</v>
          </cell>
          <cell r="I785">
            <v>0</v>
          </cell>
          <cell r="J785">
            <v>2364010.0700000003</v>
          </cell>
          <cell r="K785">
            <v>2364010.0700000003</v>
          </cell>
          <cell r="Q785">
            <v>23.640100700000001</v>
          </cell>
        </row>
        <row r="786">
          <cell r="A786">
            <v>2115135</v>
          </cell>
          <cell r="B786" t="str">
            <v>LICENCE  &amp; APPLICATION FEES</v>
          </cell>
          <cell r="C786">
            <v>141865</v>
          </cell>
          <cell r="D786">
            <v>4848578.7</v>
          </cell>
          <cell r="E786">
            <v>79656</v>
          </cell>
          <cell r="F786">
            <v>0</v>
          </cell>
          <cell r="G786">
            <v>30190</v>
          </cell>
          <cell r="H786">
            <v>0</v>
          </cell>
          <cell r="I786">
            <v>75394</v>
          </cell>
          <cell r="J786">
            <v>5175683.7</v>
          </cell>
          <cell r="K786">
            <v>5175683.7</v>
          </cell>
          <cell r="Q786">
            <v>51.756837000000004</v>
          </cell>
        </row>
        <row r="787">
          <cell r="A787">
            <v>2115124</v>
          </cell>
          <cell r="B787" t="str">
            <v>CONFERENCE EXPENSES - OTHERS</v>
          </cell>
          <cell r="C787">
            <v>2549800.92</v>
          </cell>
          <cell r="D787">
            <v>1239408.2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3789209.12</v>
          </cell>
          <cell r="K787">
            <v>3789209.12</v>
          </cell>
          <cell r="Q787">
            <v>37.892091200000003</v>
          </cell>
        </row>
        <row r="788">
          <cell r="A788">
            <v>2119901</v>
          </cell>
          <cell r="B788" t="str">
            <v>APPORTIONMENT OF COMMON EXPENSES</v>
          </cell>
          <cell r="C788">
            <v>-551277068.00000012</v>
          </cell>
          <cell r="D788">
            <v>507477068</v>
          </cell>
          <cell r="E788">
            <v>39000000.000000007</v>
          </cell>
          <cell r="F788">
            <v>0</v>
          </cell>
          <cell r="G788">
            <v>0</v>
          </cell>
          <cell r="H788">
            <v>0</v>
          </cell>
          <cell r="I788">
            <v>4800000</v>
          </cell>
          <cell r="J788">
            <v>-1.1175870895385742E-7</v>
          </cell>
          <cell r="K788">
            <v>-1.1175870895385742E-7</v>
          </cell>
          <cell r="Q788">
            <v>-1.1175870895385741E-12</v>
          </cell>
        </row>
        <row r="789">
          <cell r="A789">
            <v>2120101</v>
          </cell>
          <cell r="B789" t="str">
            <v>COMMISSION ON FILES (EXP)- SUBS</v>
          </cell>
          <cell r="C789">
            <v>0</v>
          </cell>
          <cell r="D789">
            <v>0</v>
          </cell>
          <cell r="E789">
            <v>1461245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1461245</v>
          </cell>
          <cell r="K789">
            <v>1461245</v>
          </cell>
          <cell r="Q789">
            <v>14.612450000000001</v>
          </cell>
        </row>
        <row r="790">
          <cell r="A790">
            <v>2120103</v>
          </cell>
          <cell r="B790" t="str">
            <v>COMMISSION ON FILES (EXP)- OTHERS</v>
          </cell>
          <cell r="C790">
            <v>0</v>
          </cell>
          <cell r="D790">
            <v>0</v>
          </cell>
          <cell r="E790">
            <v>6800626.5800000001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6800626.5800000001</v>
          </cell>
          <cell r="K790">
            <v>6800626.5800000001</v>
          </cell>
          <cell r="Q790">
            <v>68.006265799999994</v>
          </cell>
        </row>
        <row r="791">
          <cell r="A791">
            <v>2120106</v>
          </cell>
          <cell r="B791" t="str">
            <v>COMMISSION ON DRILL (EXP)- OTHERS</v>
          </cell>
          <cell r="C791">
            <v>0</v>
          </cell>
          <cell r="D791">
            <v>0</v>
          </cell>
          <cell r="E791">
            <v>637808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637808</v>
          </cell>
          <cell r="K791">
            <v>637808</v>
          </cell>
          <cell r="Q791">
            <v>6.3780799999999997</v>
          </cell>
        </row>
        <row r="792">
          <cell r="A792">
            <v>2120113</v>
          </cell>
          <cell r="B792" t="str">
            <v>COMMISSION ON FORG. (EXP)- SUBS</v>
          </cell>
          <cell r="C792">
            <v>0</v>
          </cell>
          <cell r="D792">
            <v>42648593.5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1052366</v>
          </cell>
          <cell r="J792">
            <v>43700959.5</v>
          </cell>
          <cell r="K792">
            <v>43700959.5</v>
          </cell>
          <cell r="Q792">
            <v>437.00959499999999</v>
          </cell>
        </row>
        <row r="793">
          <cell r="A793">
            <v>2120118</v>
          </cell>
          <cell r="B793" t="str">
            <v>COMMISSION ON STEEL BARS (EXP)- OTHERS</v>
          </cell>
          <cell r="C793">
            <v>0</v>
          </cell>
          <cell r="D793">
            <v>0</v>
          </cell>
          <cell r="E793">
            <v>440946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440946</v>
          </cell>
          <cell r="K793">
            <v>440946</v>
          </cell>
          <cell r="Q793">
            <v>4.4094600000000002</v>
          </cell>
        </row>
        <row r="794">
          <cell r="A794">
            <v>2120121</v>
          </cell>
          <cell r="B794" t="str">
            <v>COMMISSION ON FILES (LOC)- OTHERS</v>
          </cell>
          <cell r="C794">
            <v>0</v>
          </cell>
          <cell r="D794">
            <v>0</v>
          </cell>
          <cell r="E794">
            <v>18841350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18841350</v>
          </cell>
          <cell r="K794">
            <v>18841350</v>
          </cell>
          <cell r="Q794">
            <v>188.4135</v>
          </cell>
        </row>
        <row r="795">
          <cell r="A795">
            <v>2120124</v>
          </cell>
          <cell r="B795" t="str">
            <v>COMMISSION ON DRILL (LOC)- OTHERS</v>
          </cell>
          <cell r="C795">
            <v>0</v>
          </cell>
          <cell r="D795">
            <v>0</v>
          </cell>
          <cell r="E795">
            <v>2680278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2680278</v>
          </cell>
          <cell r="K795">
            <v>2680278</v>
          </cell>
          <cell r="Q795">
            <v>26.802779999999998</v>
          </cell>
        </row>
        <row r="796">
          <cell r="A796">
            <v>2120190</v>
          </cell>
          <cell r="B796" t="str">
            <v>COMM. TO AGENTS - SAP</v>
          </cell>
          <cell r="C796">
            <v>48720</v>
          </cell>
          <cell r="D796">
            <v>322937612.13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322986332.13</v>
          </cell>
          <cell r="K796">
            <v>322986332.13</v>
          </cell>
          <cell r="Q796">
            <v>3229.8633212999998</v>
          </cell>
        </row>
        <row r="797">
          <cell r="A797">
            <v>2130703</v>
          </cell>
          <cell r="B797" t="str">
            <v>SERVICE CHARGES - LOANS</v>
          </cell>
          <cell r="C797">
            <v>3099535.01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3099535.01</v>
          </cell>
          <cell r="K797">
            <v>3099535.01</v>
          </cell>
          <cell r="Q797">
            <v>30.995350099999996</v>
          </cell>
        </row>
        <row r="798">
          <cell r="A798">
            <v>2130102</v>
          </cell>
          <cell r="B798" t="str">
            <v>INTEREST ON SEC. DEBENTURES (MIBOR )</v>
          </cell>
          <cell r="C798">
            <v>7947643.0000000009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7947643.0000000009</v>
          </cell>
          <cell r="K798">
            <v>7947643.0000000009</v>
          </cell>
          <cell r="Q798">
            <v>79.476430000000008</v>
          </cell>
        </row>
        <row r="799">
          <cell r="A799">
            <v>2130103</v>
          </cell>
          <cell r="B799" t="str">
            <v>INTEREST ON TERM LOANS</v>
          </cell>
          <cell r="C799">
            <v>537381627.33000004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537381627.33000004</v>
          </cell>
          <cell r="K799">
            <v>537381627.33000004</v>
          </cell>
          <cell r="Q799">
            <v>5373.8162733000008</v>
          </cell>
        </row>
        <row r="800">
          <cell r="A800">
            <v>2130104</v>
          </cell>
          <cell r="B800" t="str">
            <v>INTEREST ON FOREIGN CURR. TERM LOANS</v>
          </cell>
          <cell r="C800">
            <v>139064617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139064617</v>
          </cell>
          <cell r="K800">
            <v>139064617</v>
          </cell>
          <cell r="Q800">
            <v>1390.64617</v>
          </cell>
        </row>
        <row r="801">
          <cell r="A801">
            <v>2130203</v>
          </cell>
          <cell r="B801" t="str">
            <v>INTEREST ON DIRECT DEPOSIT SCHEME</v>
          </cell>
          <cell r="C801">
            <v>0</v>
          </cell>
          <cell r="D801">
            <v>40286365.340000004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40286365.340000004</v>
          </cell>
          <cell r="K801">
            <v>40286365.340000004</v>
          </cell>
          <cell r="Q801">
            <v>402.86365340000003</v>
          </cell>
        </row>
        <row r="802">
          <cell r="A802">
            <v>2130205</v>
          </cell>
          <cell r="B802" t="str">
            <v>INTEREST ON FSM DEPOSIT</v>
          </cell>
          <cell r="C802">
            <v>0</v>
          </cell>
          <cell r="D802">
            <v>2637120.8200000003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2637120.8200000003</v>
          </cell>
          <cell r="K802">
            <v>2637120.8200000003</v>
          </cell>
          <cell r="Q802">
            <v>26.371208200000002</v>
          </cell>
        </row>
        <row r="803">
          <cell r="A803">
            <v>2130206</v>
          </cell>
          <cell r="B803" t="str">
            <v>INTEREST ON SECURITY DEPOSIT  FROM DISTR.</v>
          </cell>
          <cell r="C803">
            <v>0</v>
          </cell>
          <cell r="D803">
            <v>0</v>
          </cell>
          <cell r="E803">
            <v>1202582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1202582</v>
          </cell>
          <cell r="K803">
            <v>1202582</v>
          </cell>
          <cell r="Q803">
            <v>12.02582</v>
          </cell>
        </row>
        <row r="804">
          <cell r="A804">
            <v>2130228</v>
          </cell>
          <cell r="B804" t="str">
            <v>INTEREST ON DEALERSHIP DEP. - OTHERS</v>
          </cell>
          <cell r="C804">
            <v>0</v>
          </cell>
          <cell r="D804">
            <v>25389604.419999998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25389604.419999998</v>
          </cell>
          <cell r="K804">
            <v>25389604.419999998</v>
          </cell>
          <cell r="Q804">
            <v>253.89604419999998</v>
          </cell>
        </row>
        <row r="805">
          <cell r="A805">
            <v>2130301</v>
          </cell>
          <cell r="B805" t="str">
            <v>INTEREST ON CASH CREDIT</v>
          </cell>
          <cell r="C805">
            <v>2213087.5699999998</v>
          </cell>
          <cell r="D805">
            <v>6461636.7800000003</v>
          </cell>
          <cell r="E805">
            <v>13956.16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8688680.5099999998</v>
          </cell>
          <cell r="K805">
            <v>8688680.5099999998</v>
          </cell>
          <cell r="Q805">
            <v>86.886805100000004</v>
          </cell>
        </row>
        <row r="806">
          <cell r="A806">
            <v>2130310</v>
          </cell>
          <cell r="B806" t="str">
            <v>INTEREST ON FOREIGN CURR. WKG CAP LOANS</v>
          </cell>
          <cell r="C806">
            <v>88313194.909999996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88313194.909999996</v>
          </cell>
          <cell r="K806">
            <v>88313194.909999996</v>
          </cell>
          <cell r="Q806">
            <v>883.13194909999993</v>
          </cell>
        </row>
        <row r="807">
          <cell r="A807">
            <v>2130302</v>
          </cell>
          <cell r="B807" t="str">
            <v>INTEREST ON PACKING CREDIT (PCFC)</v>
          </cell>
          <cell r="C807">
            <v>3307610.25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3307610.25</v>
          </cell>
          <cell r="K807">
            <v>3307610.25</v>
          </cell>
          <cell r="Q807">
            <v>33.076102499999998</v>
          </cell>
        </row>
        <row r="808">
          <cell r="A808">
            <v>2130303</v>
          </cell>
          <cell r="B808" t="str">
            <v>INTEREST ON PACKING CREDIT (OTHERS)</v>
          </cell>
          <cell r="C808">
            <v>896021.96000000008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896021.96000000008</v>
          </cell>
          <cell r="K808">
            <v>896021.96000000008</v>
          </cell>
          <cell r="Q808">
            <v>8.9602196000000003</v>
          </cell>
        </row>
        <row r="809">
          <cell r="A809">
            <v>2130304</v>
          </cell>
          <cell r="B809" t="str">
            <v>INTEREST ON BILLS DISCOUNTED</v>
          </cell>
          <cell r="C809">
            <v>0</v>
          </cell>
          <cell r="D809">
            <v>30553.9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30553.9</v>
          </cell>
          <cell r="K809">
            <v>30553.9</v>
          </cell>
          <cell r="Q809">
            <v>0.30553900000000001</v>
          </cell>
        </row>
        <row r="810">
          <cell r="A810">
            <v>2130307</v>
          </cell>
          <cell r="B810" t="str">
            <v>INTEREST ON BILLS - EXPORTS</v>
          </cell>
          <cell r="C810">
            <v>0</v>
          </cell>
          <cell r="D810">
            <v>-339702.76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-339702.76</v>
          </cell>
          <cell r="K810">
            <v>-339702.76</v>
          </cell>
          <cell r="Q810">
            <v>-3.3970275999999999</v>
          </cell>
        </row>
        <row r="811">
          <cell r="A811">
            <v>2130204</v>
          </cell>
          <cell r="B811" t="str">
            <v>INTEREST ON FOREIGN CUR. SHORT TERM LOANS</v>
          </cell>
          <cell r="C811">
            <v>2181328.88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2181328.88</v>
          </cell>
          <cell r="K811">
            <v>2181328.88</v>
          </cell>
          <cell r="Q811">
            <v>21.813288799999999</v>
          </cell>
        </row>
        <row r="812">
          <cell r="A812">
            <v>2130207</v>
          </cell>
          <cell r="B812" t="str">
            <v>INTEREST ON OTHER SHORT TERM LOANS</v>
          </cell>
          <cell r="C812">
            <v>3624657.5300000003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3624657.5300000003</v>
          </cell>
          <cell r="K812">
            <v>3624657.5300000003</v>
          </cell>
          <cell r="Q812">
            <v>36.246575300000003</v>
          </cell>
        </row>
        <row r="813">
          <cell r="A813">
            <v>2130208</v>
          </cell>
          <cell r="B813" t="str">
            <v>INTEREST ON OTHER  DEPOSITS</v>
          </cell>
          <cell r="C813">
            <v>0</v>
          </cell>
          <cell r="D813">
            <v>700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700</v>
          </cell>
          <cell r="K813">
            <v>700</v>
          </cell>
          <cell r="Q813">
            <v>7.0000000000000001E-3</v>
          </cell>
        </row>
        <row r="814">
          <cell r="A814">
            <v>2130601</v>
          </cell>
          <cell r="B814" t="str">
            <v>DIS. ON ISSUE OF COMMERCIAL PAPERS</v>
          </cell>
          <cell r="C814">
            <v>116293449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116293449</v>
          </cell>
          <cell r="K814">
            <v>116293449</v>
          </cell>
          <cell r="Q814">
            <v>1162.9344900000001</v>
          </cell>
        </row>
        <row r="815">
          <cell r="A815">
            <v>2130320</v>
          </cell>
          <cell r="B815" t="str">
            <v>INTEREST PAID - OTHERS</v>
          </cell>
          <cell r="C815">
            <v>298701</v>
          </cell>
          <cell r="D815">
            <v>55941</v>
          </cell>
          <cell r="E815">
            <v>132</v>
          </cell>
          <cell r="F815">
            <v>0</v>
          </cell>
          <cell r="G815">
            <v>5180</v>
          </cell>
          <cell r="H815">
            <v>0</v>
          </cell>
          <cell r="I815">
            <v>-55645.19</v>
          </cell>
          <cell r="J815">
            <v>304308.81</v>
          </cell>
          <cell r="K815">
            <v>304308.81</v>
          </cell>
          <cell r="Q815">
            <v>3.0430880999999999</v>
          </cell>
        </row>
        <row r="816">
          <cell r="A816">
            <v>2139901</v>
          </cell>
          <cell r="B816" t="str">
            <v>APPORT. OF COMMON INTEREST</v>
          </cell>
          <cell r="C816">
            <v>-995626000.00000012</v>
          </cell>
          <cell r="D816">
            <v>972036000</v>
          </cell>
          <cell r="E816">
            <v>18182000.000000004</v>
          </cell>
          <cell r="F816">
            <v>0</v>
          </cell>
          <cell r="G816">
            <v>0</v>
          </cell>
          <cell r="H816">
            <v>0</v>
          </cell>
          <cell r="I816">
            <v>5408000</v>
          </cell>
          <cell r="J816">
            <v>-1.1548399925231934E-7</v>
          </cell>
          <cell r="K816">
            <v>-1.1548399925231934E-7</v>
          </cell>
          <cell r="Q816">
            <v>-1.1548399925231934E-12</v>
          </cell>
        </row>
        <row r="817">
          <cell r="A817">
            <v>1110902</v>
          </cell>
          <cell r="B817" t="str">
            <v>INTEREST RECVD ON ELECTRICITY DEPOSITS</v>
          </cell>
          <cell r="C817">
            <v>0</v>
          </cell>
          <cell r="D817">
            <v>-3930357</v>
          </cell>
          <cell r="E817">
            <v>-61998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-3992355</v>
          </cell>
          <cell r="K817">
            <v>-3992355</v>
          </cell>
          <cell r="Q817">
            <v>-39.923549999999999</v>
          </cell>
        </row>
        <row r="818">
          <cell r="A818">
            <v>1110903</v>
          </cell>
          <cell r="B818" t="str">
            <v>INTEREST RECVD ON TERM DEPOSITS (EEFC)</v>
          </cell>
          <cell r="C818">
            <v>0</v>
          </cell>
          <cell r="D818">
            <v>-11010.160000000033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-11010.160000000033</v>
          </cell>
          <cell r="K818">
            <v>-11010.160000000033</v>
          </cell>
          <cell r="Q818">
            <v>-0.11010160000000033</v>
          </cell>
        </row>
        <row r="819">
          <cell r="A819">
            <v>2130501</v>
          </cell>
          <cell r="B819" t="str">
            <v>INT RECVD ON DIRECT  DEPOSIT SCHEME</v>
          </cell>
          <cell r="C819">
            <v>0</v>
          </cell>
          <cell r="D819">
            <v>-73316760.780000001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-73316760.780000001</v>
          </cell>
          <cell r="K819">
            <v>-73316760.780000001</v>
          </cell>
          <cell r="Q819">
            <v>-733.16760780000004</v>
          </cell>
        </row>
        <row r="820">
          <cell r="A820">
            <v>2130502</v>
          </cell>
          <cell r="B820" t="str">
            <v>INTEREST RECEIVED ON BILLS COLLECTION</v>
          </cell>
          <cell r="C820">
            <v>0</v>
          </cell>
          <cell r="D820">
            <v>-221805.75000000006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-221805.75000000006</v>
          </cell>
          <cell r="K820">
            <v>-221805.75000000006</v>
          </cell>
          <cell r="Q820">
            <v>-2.2180575000000005</v>
          </cell>
        </row>
        <row r="821">
          <cell r="A821">
            <v>2130505</v>
          </cell>
          <cell r="B821" t="str">
            <v>INTEREST RECD - NON DDS- OTHERS</v>
          </cell>
          <cell r="C821">
            <v>0</v>
          </cell>
          <cell r="D821">
            <v>-53236984.000000007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-53236984.000000007</v>
          </cell>
          <cell r="K821">
            <v>-53236984.000000007</v>
          </cell>
          <cell r="Q821">
            <v>-532.36984000000007</v>
          </cell>
        </row>
        <row r="822">
          <cell r="A822">
            <v>2130506</v>
          </cell>
          <cell r="B822" t="str">
            <v>INTEREST RECEIVED FROM DEBTORS</v>
          </cell>
          <cell r="C822">
            <v>0</v>
          </cell>
          <cell r="D822">
            <v>0</v>
          </cell>
          <cell r="E822">
            <v>-2339337.9500000002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-2339337.9500000002</v>
          </cell>
          <cell r="K822">
            <v>-2339337.9500000002</v>
          </cell>
          <cell r="Q822">
            <v>-23.393379500000002</v>
          </cell>
        </row>
        <row r="823">
          <cell r="A823">
            <v>2150101</v>
          </cell>
          <cell r="B823" t="str">
            <v>DEPRECIATION AND AMORTISATION</v>
          </cell>
          <cell r="C823">
            <v>122503931.90000001</v>
          </cell>
          <cell r="D823">
            <v>916851051.63</v>
          </cell>
          <cell r="E823">
            <v>8096056.5900000008</v>
          </cell>
          <cell r="F823">
            <v>469119.65</v>
          </cell>
          <cell r="G823">
            <v>63613350.870000005</v>
          </cell>
          <cell r="H823">
            <v>0</v>
          </cell>
          <cell r="I823">
            <v>1513881</v>
          </cell>
          <cell r="J823">
            <v>1113047391.6399999</v>
          </cell>
          <cell r="K823">
            <v>1113047391.6399999</v>
          </cell>
          <cell r="Q823">
            <v>11130.473916399998</v>
          </cell>
        </row>
        <row r="824">
          <cell r="A824">
            <v>2160101</v>
          </cell>
          <cell r="B824" t="str">
            <v>AMORTISATION OF LEASEHOLD LAND</v>
          </cell>
          <cell r="C824">
            <v>0</v>
          </cell>
          <cell r="D824">
            <v>0</v>
          </cell>
          <cell r="E824">
            <v>17611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17611</v>
          </cell>
          <cell r="K824">
            <v>17611</v>
          </cell>
          <cell r="Q824">
            <v>0.17610999999999999</v>
          </cell>
        </row>
        <row r="825">
          <cell r="A825">
            <v>2080404</v>
          </cell>
          <cell r="B825" t="str">
            <v>SHAWLS- WORSTED STOCK (CLOSING)</v>
          </cell>
          <cell r="C825">
            <v>0</v>
          </cell>
          <cell r="D825">
            <v>0</v>
          </cell>
          <cell r="E825">
            <v>-7267267.0000000009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-7267267.0000000009</v>
          </cell>
          <cell r="K825">
            <v>-7267267.0000000009</v>
          </cell>
          <cell r="Q825">
            <v>-72.672670000000011</v>
          </cell>
        </row>
        <row r="826">
          <cell r="A826">
            <v>2180101</v>
          </cell>
          <cell r="B826" t="str">
            <v>PROVISION FOR INCOME TAX</v>
          </cell>
          <cell r="C826">
            <v>25000000.000000004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25000000.000000004</v>
          </cell>
          <cell r="K826">
            <v>25000000.000000004</v>
          </cell>
          <cell r="Q826">
            <v>250.00000000000003</v>
          </cell>
        </row>
        <row r="827">
          <cell r="A827">
            <v>2180102</v>
          </cell>
          <cell r="B827" t="str">
            <v>PROVISION FOR MINIMUM ALTERNATIV TAX</v>
          </cell>
          <cell r="C827">
            <v>-25000000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-25000000</v>
          </cell>
          <cell r="K827">
            <v>-25000000</v>
          </cell>
          <cell r="Q827">
            <v>-250</v>
          </cell>
        </row>
        <row r="828">
          <cell r="A828">
            <v>2180201</v>
          </cell>
          <cell r="B828" t="str">
            <v>PROVISION FOR WEALTH TAX</v>
          </cell>
          <cell r="C828">
            <v>10000000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10000000</v>
          </cell>
          <cell r="K828">
            <v>10000000</v>
          </cell>
          <cell r="Q828">
            <v>100</v>
          </cell>
        </row>
        <row r="829">
          <cell r="A829">
            <v>2290101</v>
          </cell>
          <cell r="B829" t="str">
            <v>PROFIT ON SALE OF UNDERTAKING</v>
          </cell>
          <cell r="C829">
            <v>-445082262.05000001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-445082262.05000001</v>
          </cell>
          <cell r="K829">
            <v>-445082262.05000001</v>
          </cell>
          <cell r="Q829">
            <v>-4450.8226205000001</v>
          </cell>
        </row>
        <row r="830">
          <cell r="A830">
            <v>2290201</v>
          </cell>
          <cell r="B830" t="str">
            <v>EXCEPTIONAL ITEMS</v>
          </cell>
          <cell r="C830">
            <v>0</v>
          </cell>
          <cell r="D830">
            <v>88230941.109999999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88230941.109999999</v>
          </cell>
          <cell r="K830">
            <v>88230941.109999999</v>
          </cell>
          <cell r="Q830">
            <v>882.30941110000003</v>
          </cell>
        </row>
        <row r="831">
          <cell r="A831">
            <v>2290202</v>
          </cell>
          <cell r="B831" t="str">
            <v>VRS WRITTEN OFF</v>
          </cell>
          <cell r="C831">
            <v>1382013</v>
          </cell>
          <cell r="D831">
            <v>188011893.79000002</v>
          </cell>
          <cell r="E831">
            <v>56590775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245984681.79000002</v>
          </cell>
          <cell r="K831">
            <v>245984681.79000002</v>
          </cell>
          <cell r="Q831">
            <v>2459.8468179000001</v>
          </cell>
        </row>
        <row r="832">
          <cell r="A832">
            <v>2290203</v>
          </cell>
          <cell r="B832" t="str">
            <v>PROV.FOR DIMIN.-LONG TERM INVEST.</v>
          </cell>
          <cell r="C832">
            <v>99214891.140000015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99214891.140000015</v>
          </cell>
          <cell r="K832">
            <v>99214891.140000015</v>
          </cell>
          <cell r="Q832">
            <v>992.1489114000002</v>
          </cell>
        </row>
        <row r="833">
          <cell r="A833">
            <v>2180301</v>
          </cell>
          <cell r="B833" t="str">
            <v>DEFERRED TAX</v>
          </cell>
          <cell r="C833">
            <v>-73217094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-73217094</v>
          </cell>
          <cell r="K833">
            <v>-73217094</v>
          </cell>
          <cell r="Q833">
            <v>-732.17093999999997</v>
          </cell>
        </row>
        <row r="834">
          <cell r="A834">
            <v>2190101</v>
          </cell>
          <cell r="B834" t="str">
            <v>CREDITS RELATING TO EARLIER YEARS</v>
          </cell>
          <cell r="C834">
            <v>0</v>
          </cell>
          <cell r="D834">
            <v>-2693751.9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-2693751.9</v>
          </cell>
          <cell r="K834">
            <v>-2693751.9</v>
          </cell>
          <cell r="Q834">
            <v>-26.937518999999998</v>
          </cell>
        </row>
        <row r="835">
          <cell r="A835">
            <v>2190102</v>
          </cell>
          <cell r="B835" t="str">
            <v>DEBITS RELATING TO EARLIER YEARS</v>
          </cell>
          <cell r="C835">
            <v>11667467</v>
          </cell>
          <cell r="D835">
            <v>4097673.85</v>
          </cell>
          <cell r="E835">
            <v>0</v>
          </cell>
          <cell r="F835">
            <v>0</v>
          </cell>
          <cell r="G835">
            <v>266732</v>
          </cell>
          <cell r="H835">
            <v>0</v>
          </cell>
          <cell r="I835">
            <v>0</v>
          </cell>
          <cell r="J835">
            <v>16031872.85</v>
          </cell>
          <cell r="K835">
            <v>16031872.85</v>
          </cell>
          <cell r="Q835">
            <v>160.31872849999999</v>
          </cell>
        </row>
        <row r="836">
          <cell r="A836">
            <v>2210101</v>
          </cell>
          <cell r="B836" t="str">
            <v>EXCESS  DEPRECIATION/AMORTISATION</v>
          </cell>
          <cell r="C836">
            <v>0</v>
          </cell>
          <cell r="D836">
            <v>-262371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-262371</v>
          </cell>
          <cell r="K836">
            <v>-262371</v>
          </cell>
          <cell r="Q836">
            <v>-2.62371</v>
          </cell>
        </row>
        <row r="837">
          <cell r="A837">
            <v>4010101</v>
          </cell>
          <cell r="B837" t="str">
            <v>EQUITY SHARE CAPITAL</v>
          </cell>
          <cell r="C837">
            <v>-750909360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-750909360</v>
          </cell>
          <cell r="K837">
            <v>-750909360</v>
          </cell>
          <cell r="Q837">
            <v>-7509.0936000000002</v>
          </cell>
        </row>
        <row r="838">
          <cell r="A838">
            <v>4010102</v>
          </cell>
          <cell r="B838" t="str">
            <v>EQUITY SHARE CAP.BOUGHT BACK</v>
          </cell>
          <cell r="C838">
            <v>137100830.00000003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137100830.00000003</v>
          </cell>
          <cell r="K838">
            <v>137100830.00000003</v>
          </cell>
          <cell r="Q838">
            <v>1371.0083000000002</v>
          </cell>
        </row>
        <row r="839">
          <cell r="A839">
            <v>4020101</v>
          </cell>
          <cell r="B839" t="str">
            <v>CAPITAL RESERVE</v>
          </cell>
          <cell r="C839">
            <v>-211194890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-211194890</v>
          </cell>
          <cell r="K839">
            <v>-211194890</v>
          </cell>
          <cell r="Q839">
            <v>-2111.9488999999999</v>
          </cell>
        </row>
        <row r="840">
          <cell r="A840">
            <v>4020102</v>
          </cell>
          <cell r="B840" t="str">
            <v>CAPITAL REDEMPTION RESERVE</v>
          </cell>
          <cell r="C840">
            <v>-137100830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-137100830</v>
          </cell>
          <cell r="K840">
            <v>-137100830</v>
          </cell>
          <cell r="Q840">
            <v>-1371.0083</v>
          </cell>
        </row>
        <row r="841">
          <cell r="A841">
            <v>4020105</v>
          </cell>
          <cell r="B841" t="str">
            <v>SHARE PREMIUM ACCOUNT</v>
          </cell>
          <cell r="C841">
            <v>-1477855356.5500002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-1477855356.5500002</v>
          </cell>
          <cell r="K841">
            <v>-1477855356.5500002</v>
          </cell>
          <cell r="Q841">
            <v>-14778.553565500002</v>
          </cell>
        </row>
        <row r="842">
          <cell r="A842">
            <v>4020108</v>
          </cell>
          <cell r="B842" t="str">
            <v>GENERAL RESERVE</v>
          </cell>
          <cell r="C842">
            <v>-8486631505.000001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-8486631505.000001</v>
          </cell>
          <cell r="K842">
            <v>-8486631505.000001</v>
          </cell>
          <cell r="Q842">
            <v>-84866.315050000005</v>
          </cell>
        </row>
        <row r="843">
          <cell r="A843">
            <v>4020201</v>
          </cell>
          <cell r="B843" t="str">
            <v>PROFIT &amp; LOSS ACCOUNT (ALL UNITS)</v>
          </cell>
          <cell r="C843">
            <v>-551940128.33000004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-551940128.33000004</v>
          </cell>
          <cell r="K843">
            <v>-551940128.33000004</v>
          </cell>
          <cell r="Q843">
            <v>-5519.4012833000006</v>
          </cell>
        </row>
        <row r="844">
          <cell r="A844">
            <v>4030901</v>
          </cell>
          <cell r="B844" t="str">
            <v>TUFS TERM  LOAN - SBI</v>
          </cell>
          <cell r="C844">
            <v>-769062500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-769062500</v>
          </cell>
          <cell r="K844">
            <v>-769062500</v>
          </cell>
          <cell r="Q844">
            <v>-7690.625</v>
          </cell>
        </row>
        <row r="845">
          <cell r="A845">
            <v>4030902</v>
          </cell>
          <cell r="B845" t="str">
            <v>TUFS TERM  LOAN - CITIBANK</v>
          </cell>
          <cell r="C845">
            <v>-219588428.60000002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-219588428.60000002</v>
          </cell>
          <cell r="K845">
            <v>-219588428.60000002</v>
          </cell>
          <cell r="Q845">
            <v>-2195.8842860000004</v>
          </cell>
        </row>
        <row r="846">
          <cell r="A846">
            <v>4030903</v>
          </cell>
          <cell r="B846" t="str">
            <v>TUFS TERM  LOAN - HSBC</v>
          </cell>
          <cell r="C846">
            <v>-16868000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-16868000</v>
          </cell>
          <cell r="K846">
            <v>-16868000</v>
          </cell>
          <cell r="Q846">
            <v>-168.68</v>
          </cell>
        </row>
        <row r="847">
          <cell r="A847">
            <v>4030904</v>
          </cell>
          <cell r="B847" t="str">
            <v>TUFS TERM LOAN -IDBI</v>
          </cell>
          <cell r="C847">
            <v>-3445277000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-3445277000</v>
          </cell>
          <cell r="K847">
            <v>-3445277000</v>
          </cell>
          <cell r="Q847">
            <v>-34452.769999999997</v>
          </cell>
        </row>
        <row r="848">
          <cell r="A848">
            <v>4030908</v>
          </cell>
          <cell r="B848" t="str">
            <v>TUFS TERMLOAN - BOI</v>
          </cell>
          <cell r="C848">
            <v>-1247253426.4400001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-1247253426.4400001</v>
          </cell>
          <cell r="K848">
            <v>-1247253426.4400001</v>
          </cell>
          <cell r="Q848">
            <v>-12472.534264400001</v>
          </cell>
        </row>
        <row r="849">
          <cell r="A849">
            <v>4031197</v>
          </cell>
          <cell r="B849" t="str">
            <v>BUYERS CREDIT</v>
          </cell>
          <cell r="C849">
            <v>-351285096.81999999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-351285096.81999999</v>
          </cell>
          <cell r="K849">
            <v>-351285096.81999999</v>
          </cell>
          <cell r="Q849">
            <v>-3512.8509681999999</v>
          </cell>
        </row>
        <row r="850">
          <cell r="A850">
            <v>4030502</v>
          </cell>
          <cell r="B850" t="str">
            <v>STD CHARTERED BK PKG CR (FGN CURR)</v>
          </cell>
          <cell r="C850">
            <v>-119699.23000000004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-119699.23000000004</v>
          </cell>
          <cell r="K850">
            <v>-119699.23000000004</v>
          </cell>
          <cell r="Q850">
            <v>-1.1969923000000005</v>
          </cell>
        </row>
        <row r="851">
          <cell r="A851">
            <v>4030602</v>
          </cell>
          <cell r="B851" t="str">
            <v>BK OF INDIA C/C  B/ESTATE</v>
          </cell>
          <cell r="C851">
            <v>-520182.00000000006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-520182.00000000006</v>
          </cell>
          <cell r="K851">
            <v>-520182.00000000006</v>
          </cell>
          <cell r="Q851">
            <v>-5.2018200000000006</v>
          </cell>
        </row>
        <row r="852">
          <cell r="A852">
            <v>4030603</v>
          </cell>
          <cell r="B852" t="str">
            <v>BK OF INDIA C/C  BOMBAY</v>
          </cell>
          <cell r="C852">
            <v>-57408400.789999999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-57408400.789999999</v>
          </cell>
          <cell r="K852">
            <v>-57408400.789999999</v>
          </cell>
          <cell r="Q852">
            <v>-574.08400789999996</v>
          </cell>
        </row>
        <row r="853">
          <cell r="A853">
            <v>4030604</v>
          </cell>
          <cell r="B853" t="str">
            <v>BK OF INDIA C/C  THANE</v>
          </cell>
          <cell r="C853">
            <v>0</v>
          </cell>
          <cell r="D853">
            <v>2209501.52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2209501.52</v>
          </cell>
          <cell r="K853">
            <v>2209501.52</v>
          </cell>
          <cell r="Q853">
            <v>22.095015199999999</v>
          </cell>
        </row>
        <row r="854">
          <cell r="A854">
            <v>4030605</v>
          </cell>
          <cell r="B854" t="str">
            <v>S.B.I  C/C THANE</v>
          </cell>
          <cell r="C854">
            <v>0</v>
          </cell>
          <cell r="D854">
            <v>-126881.56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-126881.56</v>
          </cell>
          <cell r="K854">
            <v>-126881.56</v>
          </cell>
          <cell r="Q854">
            <v>-1.2688155999999999</v>
          </cell>
        </row>
        <row r="855">
          <cell r="A855">
            <v>4030606</v>
          </cell>
          <cell r="B855" t="str">
            <v>BK OF MAH  C/C BOMBAY</v>
          </cell>
          <cell r="C855">
            <v>0</v>
          </cell>
          <cell r="D855">
            <v>40144210.930000007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40144210.930000007</v>
          </cell>
          <cell r="K855">
            <v>40144210.930000007</v>
          </cell>
          <cell r="Q855">
            <v>401.44210930000008</v>
          </cell>
        </row>
        <row r="856">
          <cell r="A856">
            <v>4030609</v>
          </cell>
          <cell r="B856" t="str">
            <v>S.B.I  C/C BOMBAY</v>
          </cell>
          <cell r="C856">
            <v>2757424.3600000003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2757424.3600000003</v>
          </cell>
          <cell r="K856">
            <v>2757424.3600000003</v>
          </cell>
          <cell r="Q856">
            <v>27.574243600000003</v>
          </cell>
        </row>
        <row r="857">
          <cell r="A857">
            <v>4030610</v>
          </cell>
          <cell r="B857" t="str">
            <v>CENTRAL BANK OF INDIA C/C BOMBAY</v>
          </cell>
          <cell r="C857">
            <v>0</v>
          </cell>
          <cell r="D857">
            <v>-42282.100000000035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-42282.100000000035</v>
          </cell>
          <cell r="K857">
            <v>-42282.100000000035</v>
          </cell>
          <cell r="Q857">
            <v>-0.42282100000000034</v>
          </cell>
        </row>
        <row r="858">
          <cell r="A858">
            <v>4030613</v>
          </cell>
          <cell r="B858" t="str">
            <v>HONGKONG BANK C/C BOMBAY</v>
          </cell>
          <cell r="C858">
            <v>141249.13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141249.13</v>
          </cell>
          <cell r="K858">
            <v>141249.13</v>
          </cell>
          <cell r="Q858">
            <v>1.4124913000000001</v>
          </cell>
        </row>
        <row r="859">
          <cell r="A859">
            <v>4030618</v>
          </cell>
          <cell r="B859" t="str">
            <v>BANK OF AMERICA C/C A/C</v>
          </cell>
          <cell r="C859">
            <v>-47818.97000000003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-47818.97000000003</v>
          </cell>
          <cell r="K859">
            <v>-47818.97000000003</v>
          </cell>
          <cell r="Q859">
            <v>-0.47818970000000033</v>
          </cell>
        </row>
        <row r="860">
          <cell r="A860">
            <v>4030621</v>
          </cell>
          <cell r="B860">
            <v>0</v>
          </cell>
          <cell r="C860">
            <v>49233.79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49233.79</v>
          </cell>
          <cell r="K860">
            <v>49233.79</v>
          </cell>
          <cell r="Q860">
            <v>0.49233789999999999</v>
          </cell>
        </row>
        <row r="861">
          <cell r="A861">
            <v>4030622</v>
          </cell>
          <cell r="B861" t="str">
            <v>CITI BANK C/C - BOMBAY</v>
          </cell>
          <cell r="C861">
            <v>0</v>
          </cell>
          <cell r="D861">
            <v>-45985.760000000009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-45985.760000000009</v>
          </cell>
          <cell r="K861">
            <v>-45985.760000000009</v>
          </cell>
          <cell r="Q861">
            <v>-0.45985760000000009</v>
          </cell>
        </row>
        <row r="862">
          <cell r="A862">
            <v>4030631</v>
          </cell>
          <cell r="B862" t="str">
            <v>CENTRAL BANK OF INDIA C/C SAUSER  (C'WARA)</v>
          </cell>
          <cell r="C862">
            <v>0</v>
          </cell>
          <cell r="D862">
            <v>-541338.9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-541338.9</v>
          </cell>
          <cell r="K862">
            <v>-541338.9</v>
          </cell>
          <cell r="Q862">
            <v>-5.4133890000000005</v>
          </cell>
        </row>
        <row r="863">
          <cell r="A863">
            <v>4030636</v>
          </cell>
          <cell r="B863" t="str">
            <v>S.B.I.  C/C SAUSER  (C'WARA)</v>
          </cell>
          <cell r="C863">
            <v>0</v>
          </cell>
          <cell r="D863">
            <v>-3198614.87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-3198614.87</v>
          </cell>
          <cell r="K863">
            <v>-3198614.87</v>
          </cell>
          <cell r="Q863">
            <v>-31.986148700000001</v>
          </cell>
        </row>
        <row r="864">
          <cell r="A864">
            <v>4030641</v>
          </cell>
          <cell r="B864" t="str">
            <v>S.B.I  C/C  JALGAON</v>
          </cell>
          <cell r="C864">
            <v>0</v>
          </cell>
          <cell r="D864">
            <v>1140186.1600000001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1140186.1600000001</v>
          </cell>
          <cell r="K864">
            <v>1140186.1600000001</v>
          </cell>
          <cell r="Q864">
            <v>11.401861600000002</v>
          </cell>
        </row>
        <row r="865">
          <cell r="A865">
            <v>4030685</v>
          </cell>
          <cell r="B865" t="str">
            <v>SUNDRY  BANK  (CASH CREDIT) ACCOUNTS - SAP</v>
          </cell>
          <cell r="C865">
            <v>-21067832.98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-21067832.98</v>
          </cell>
          <cell r="K865">
            <v>-21067832.98</v>
          </cell>
          <cell r="Q865">
            <v>-210.6783298</v>
          </cell>
        </row>
        <row r="866">
          <cell r="A866">
            <v>4030696</v>
          </cell>
          <cell r="B866" t="str">
            <v>STD.CHARTERED BK C/C - 526364</v>
          </cell>
          <cell r="C866">
            <v>0</v>
          </cell>
          <cell r="D866">
            <v>-13030535.590000002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-13030535.590000002</v>
          </cell>
          <cell r="K866">
            <v>-13030535.590000002</v>
          </cell>
          <cell r="Q866">
            <v>-130.30535590000002</v>
          </cell>
        </row>
        <row r="867">
          <cell r="A867">
            <v>4030697</v>
          </cell>
          <cell r="B867" t="str">
            <v>STD.CHARTERED BK C/C - 526374</v>
          </cell>
          <cell r="C867">
            <v>-17626439.260000002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-17626439.260000002</v>
          </cell>
          <cell r="K867">
            <v>-17626439.260000002</v>
          </cell>
          <cell r="Q867">
            <v>-176.26439260000001</v>
          </cell>
        </row>
        <row r="868">
          <cell r="A868">
            <v>4030698</v>
          </cell>
          <cell r="B868" t="str">
            <v>BANK BALANCES (DEBIT) TRF.TO CUR.A/C (GROUPING)</v>
          </cell>
          <cell r="C868">
            <v>-2947907.28</v>
          </cell>
          <cell r="D868">
            <v>-43493898.609999999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-46441805.890000001</v>
          </cell>
          <cell r="K868">
            <v>-46441805.890000001</v>
          </cell>
          <cell r="Q868">
            <v>-464.41805890000001</v>
          </cell>
        </row>
        <row r="869">
          <cell r="A869">
            <v>4030550</v>
          </cell>
          <cell r="B869" t="str">
            <v>UNREALISED EXCHANGE GAIN/LOSS - PKG CREDIT - SAP</v>
          </cell>
          <cell r="C869">
            <v>3251.59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3251.59</v>
          </cell>
          <cell r="K869">
            <v>3251.59</v>
          </cell>
          <cell r="Q869">
            <v>3.25159E-2</v>
          </cell>
        </row>
        <row r="870">
          <cell r="A870">
            <v>4040799</v>
          </cell>
          <cell r="B870" t="str">
            <v>INT ACCRUED &amp; DUE ON TERM LOANS FROM BANKS</v>
          </cell>
          <cell r="C870">
            <v>-3000000000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-3000000000</v>
          </cell>
          <cell r="K870">
            <v>-3000000000</v>
          </cell>
          <cell r="Q870">
            <v>-30000</v>
          </cell>
        </row>
        <row r="871">
          <cell r="A871">
            <v>4040205</v>
          </cell>
          <cell r="B871" t="str">
            <v>SHORT TERM LOAN - HDFC BANK</v>
          </cell>
          <cell r="C871">
            <v>-250000000.00000003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-250000000.00000003</v>
          </cell>
          <cell r="K871">
            <v>-250000000.00000003</v>
          </cell>
          <cell r="Q871">
            <v>-2500.0000000000005</v>
          </cell>
        </row>
        <row r="872">
          <cell r="A872">
            <v>4040401</v>
          </cell>
          <cell r="B872" t="str">
            <v>COMMERCIAL PAPERS ISSUED</v>
          </cell>
          <cell r="C872">
            <v>-750000000.00000012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-750000000.00000012</v>
          </cell>
          <cell r="K872">
            <v>-750000000.00000012</v>
          </cell>
          <cell r="Q872">
            <v>-7500.0000000000009</v>
          </cell>
        </row>
        <row r="873">
          <cell r="A873">
            <v>4040906</v>
          </cell>
          <cell r="B873" t="str">
            <v>ECB TERM LOAN - FRN.CURR(DBS)</v>
          </cell>
          <cell r="C873">
            <v>-1392300000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-1392300000</v>
          </cell>
          <cell r="K873">
            <v>-1392300000</v>
          </cell>
          <cell r="Q873">
            <v>-13923</v>
          </cell>
        </row>
        <row r="874">
          <cell r="A874">
            <v>4040951</v>
          </cell>
          <cell r="B874" t="str">
            <v>TERM LOAN - FCNR (B) BOI</v>
          </cell>
          <cell r="C874">
            <v>-814955000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-814955000</v>
          </cell>
          <cell r="K874">
            <v>-814955000</v>
          </cell>
          <cell r="Q874">
            <v>-8149.55</v>
          </cell>
        </row>
        <row r="875">
          <cell r="A875">
            <v>4040990</v>
          </cell>
          <cell r="B875" t="str">
            <v>ECB REVALUATION T/L - SAP</v>
          </cell>
          <cell r="C875">
            <v>-156722500.00000003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-156722500.00000003</v>
          </cell>
          <cell r="K875">
            <v>-156722500.00000003</v>
          </cell>
          <cell r="Q875">
            <v>-1567.2250000000004</v>
          </cell>
        </row>
        <row r="876">
          <cell r="A876">
            <v>3010301</v>
          </cell>
          <cell r="B876" t="str">
            <v>FACTORY BLDG - OPENING BLOCK</v>
          </cell>
          <cell r="C876">
            <v>0</v>
          </cell>
          <cell r="D876">
            <v>140504203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140504203</v>
          </cell>
          <cell r="K876">
            <v>140504203</v>
          </cell>
          <cell r="Q876">
            <v>1405.0420300000001</v>
          </cell>
        </row>
        <row r="877">
          <cell r="A877">
            <v>3010311</v>
          </cell>
          <cell r="B877" t="str">
            <v>NON-FACTORY BLDG - OPENING BLOCK</v>
          </cell>
          <cell r="C877">
            <v>0</v>
          </cell>
          <cell r="D877">
            <v>13358177.000000002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13358177.000000002</v>
          </cell>
          <cell r="K877">
            <v>13358177.000000002</v>
          </cell>
          <cell r="Q877">
            <v>133.58177000000001</v>
          </cell>
        </row>
        <row r="878">
          <cell r="A878">
            <v>3011211</v>
          </cell>
          <cell r="B878" t="str">
            <v>PLANT &amp; MACHINERY GENERAL - OPG. BLOCK</v>
          </cell>
          <cell r="C878">
            <v>0</v>
          </cell>
          <cell r="D878">
            <v>163285663.19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163285663.19</v>
          </cell>
          <cell r="K878">
            <v>163285663.19</v>
          </cell>
          <cell r="Q878">
            <v>1632.8566318999999</v>
          </cell>
        </row>
        <row r="879">
          <cell r="A879">
            <v>3011231</v>
          </cell>
          <cell r="B879" t="str">
            <v>WEIGHING SCALES - OPG. BLOCK</v>
          </cell>
          <cell r="C879">
            <v>0</v>
          </cell>
          <cell r="D879">
            <v>12121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12121</v>
          </cell>
          <cell r="K879">
            <v>12121</v>
          </cell>
          <cell r="Q879">
            <v>0.12121</v>
          </cell>
        </row>
        <row r="880">
          <cell r="A880">
            <v>3011301</v>
          </cell>
          <cell r="B880" t="str">
            <v>AC'S &amp; REFRIGERATORS - OPG. BLOCK</v>
          </cell>
          <cell r="C880">
            <v>0</v>
          </cell>
          <cell r="D880">
            <v>27316449.780000001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27316449.780000001</v>
          </cell>
          <cell r="K880">
            <v>27316449.780000001</v>
          </cell>
          <cell r="Q880">
            <v>273.16449779999999</v>
          </cell>
        </row>
        <row r="881">
          <cell r="A881">
            <v>3011311</v>
          </cell>
          <cell r="B881" t="str">
            <v>ELEC EQUIP - OPG. BLOCK</v>
          </cell>
          <cell r="C881">
            <v>0</v>
          </cell>
          <cell r="D881">
            <v>55108173.38000001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55108173.38000001</v>
          </cell>
          <cell r="K881">
            <v>55108173.38000001</v>
          </cell>
          <cell r="Q881">
            <v>551.08173380000005</v>
          </cell>
        </row>
        <row r="882">
          <cell r="A882">
            <v>3011321</v>
          </cell>
          <cell r="B882" t="str">
            <v>AC'S &amp; REF. - FRANCHISE SHOPS - OPG. BLOCK</v>
          </cell>
          <cell r="C882">
            <v>0</v>
          </cell>
          <cell r="D882">
            <v>99473653.480000004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99473653.480000004</v>
          </cell>
          <cell r="K882">
            <v>99473653.480000004</v>
          </cell>
          <cell r="Q882">
            <v>994.73653480000007</v>
          </cell>
        </row>
        <row r="883">
          <cell r="A883">
            <v>3011331</v>
          </cell>
          <cell r="B883" t="str">
            <v>ELEC EQUIP - FRANCHISE SHOPS - OPG. BLOCK</v>
          </cell>
          <cell r="C883">
            <v>0</v>
          </cell>
          <cell r="D883">
            <v>59412604.000000007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59412604.000000007</v>
          </cell>
          <cell r="K883">
            <v>59412604.000000007</v>
          </cell>
          <cell r="Q883">
            <v>594.1260400000001</v>
          </cell>
        </row>
        <row r="884">
          <cell r="A884">
            <v>3011341</v>
          </cell>
          <cell r="B884" t="str">
            <v>COMPUTERS - OPG. BLOCK</v>
          </cell>
          <cell r="C884">
            <v>0</v>
          </cell>
          <cell r="D884">
            <v>26394347.75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26394347.75</v>
          </cell>
          <cell r="K884">
            <v>26394347.75</v>
          </cell>
          <cell r="Q884">
            <v>263.94347749999997</v>
          </cell>
        </row>
        <row r="885">
          <cell r="A885">
            <v>3010401</v>
          </cell>
          <cell r="B885" t="str">
            <v>FURNITURE &amp; FIXTURES GENERAL - OPG BLOCK</v>
          </cell>
          <cell r="C885">
            <v>0</v>
          </cell>
          <cell r="D885">
            <v>3112745.45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3112745.45</v>
          </cell>
          <cell r="K885">
            <v>3112745.45</v>
          </cell>
          <cell r="Q885">
            <v>31.127454500000002</v>
          </cell>
        </row>
        <row r="886">
          <cell r="A886">
            <v>3010431</v>
          </cell>
          <cell r="B886" t="str">
            <v>FURNITURE &amp; FIXTURES SHOWROOM - OPG BLOCK</v>
          </cell>
          <cell r="C886">
            <v>0</v>
          </cell>
          <cell r="D886">
            <v>126977990.19000001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126977990.19000001</v>
          </cell>
          <cell r="K886">
            <v>126977990.19000001</v>
          </cell>
          <cell r="Q886">
            <v>1269.7799019000001</v>
          </cell>
        </row>
        <row r="887">
          <cell r="A887">
            <v>3010436</v>
          </cell>
          <cell r="B887" t="e">
            <v>#N/A</v>
          </cell>
          <cell r="C887">
            <v>0</v>
          </cell>
          <cell r="D887">
            <v>18207922.000000004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18207922.000000004</v>
          </cell>
          <cell r="K887">
            <v>18207922.000000004</v>
          </cell>
          <cell r="Q887">
            <v>182.07922000000005</v>
          </cell>
        </row>
        <row r="888">
          <cell r="A888">
            <v>3010446</v>
          </cell>
          <cell r="B888" t="str">
            <v>CANTEEN / WELFARE EQUIP - OPG.BLOCK</v>
          </cell>
          <cell r="C888">
            <v>0</v>
          </cell>
          <cell r="D888">
            <v>1196670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1196670</v>
          </cell>
          <cell r="K888">
            <v>1196670</v>
          </cell>
          <cell r="Q888">
            <v>11.966699999999999</v>
          </cell>
        </row>
        <row r="889">
          <cell r="A889">
            <v>3010501</v>
          </cell>
          <cell r="B889" t="str">
            <v>OFF. EQUIP. - OPG  BLOCK</v>
          </cell>
          <cell r="C889">
            <v>0</v>
          </cell>
          <cell r="D889">
            <v>1857378.25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1857378.25</v>
          </cell>
          <cell r="K889">
            <v>1857378.25</v>
          </cell>
          <cell r="Q889">
            <v>18.5737825</v>
          </cell>
        </row>
        <row r="890">
          <cell r="A890">
            <v>3010901</v>
          </cell>
          <cell r="B890" t="str">
            <v>VEHICLES - OPG BLOCK</v>
          </cell>
          <cell r="C890">
            <v>0</v>
          </cell>
          <cell r="D890">
            <v>4657498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4657498</v>
          </cell>
          <cell r="K890">
            <v>4657498</v>
          </cell>
          <cell r="Q890">
            <v>46.574979999999996</v>
          </cell>
        </row>
        <row r="891">
          <cell r="A891">
            <v>3010150</v>
          </cell>
          <cell r="B891" t="str">
            <v>FREEHOLD LAND - SAP</v>
          </cell>
          <cell r="C891">
            <v>10222956</v>
          </cell>
          <cell r="D891">
            <v>249726198.53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259949154.53</v>
          </cell>
          <cell r="K891">
            <v>259949154.53</v>
          </cell>
          <cell r="Q891">
            <v>2599.4915452999999</v>
          </cell>
        </row>
        <row r="892">
          <cell r="A892">
            <v>3010250</v>
          </cell>
          <cell r="B892" t="str">
            <v>LEASEHOLD LAND - SAP</v>
          </cell>
          <cell r="C892">
            <v>0</v>
          </cell>
          <cell r="D892">
            <v>21209983.77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21209983.77</v>
          </cell>
          <cell r="K892">
            <v>21209983.77</v>
          </cell>
          <cell r="Q892">
            <v>212.09983769999999</v>
          </cell>
        </row>
        <row r="893">
          <cell r="A893">
            <v>3010302</v>
          </cell>
          <cell r="B893" t="str">
            <v>FACTORY BLDG - ADDN/ADJ</v>
          </cell>
          <cell r="C893">
            <v>0</v>
          </cell>
          <cell r="D893">
            <v>2408165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2408165</v>
          </cell>
          <cell r="K893">
            <v>2408165</v>
          </cell>
          <cell r="Q893">
            <v>24.08165</v>
          </cell>
        </row>
        <row r="894">
          <cell r="A894">
            <v>3010312</v>
          </cell>
          <cell r="B894" t="str">
            <v>NON-FACTORY BLDG - ADDN/ADJ</v>
          </cell>
          <cell r="C894">
            <v>0</v>
          </cell>
          <cell r="D894">
            <v>6281301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6281301</v>
          </cell>
          <cell r="K894">
            <v>6281301</v>
          </cell>
          <cell r="Q894">
            <v>62.813009999999998</v>
          </cell>
        </row>
        <row r="895">
          <cell r="A895">
            <v>3010350</v>
          </cell>
          <cell r="B895" t="str">
            <v>BUILDINGS - SAP</v>
          </cell>
          <cell r="C895">
            <v>159847153.00000003</v>
          </cell>
          <cell r="D895">
            <v>1859728186.1700001</v>
          </cell>
          <cell r="E895">
            <v>0</v>
          </cell>
          <cell r="F895">
            <v>0</v>
          </cell>
          <cell r="G895">
            <v>51107203</v>
          </cell>
          <cell r="H895">
            <v>0</v>
          </cell>
          <cell r="I895">
            <v>0</v>
          </cell>
          <cell r="J895">
            <v>2070682542.1700001</v>
          </cell>
          <cell r="K895">
            <v>2070682542.1700001</v>
          </cell>
          <cell r="Q895">
            <v>20706.825421699999</v>
          </cell>
        </row>
        <row r="896">
          <cell r="A896">
            <v>3011202</v>
          </cell>
          <cell r="B896" t="str">
            <v>PLANT &amp; MACHINERY - ADDITION/ADJ</v>
          </cell>
          <cell r="C896">
            <v>0</v>
          </cell>
          <cell r="D896">
            <v>72499.38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72499.38</v>
          </cell>
          <cell r="K896">
            <v>72499.38</v>
          </cell>
          <cell r="Q896">
            <v>0.72499380000000002</v>
          </cell>
        </row>
        <row r="897">
          <cell r="A897">
            <v>3011212</v>
          </cell>
          <cell r="B897" t="str">
            <v>PLANT &amp; MACHINERY GENERAL - ADDITION/ADJ</v>
          </cell>
          <cell r="C897">
            <v>0</v>
          </cell>
          <cell r="D897">
            <v>106478610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106478610</v>
          </cell>
          <cell r="K897">
            <v>106478610</v>
          </cell>
          <cell r="Q897">
            <v>1064.7861</v>
          </cell>
        </row>
        <row r="898">
          <cell r="A898">
            <v>3011250</v>
          </cell>
          <cell r="B898" t="str">
            <v>"PLANT &amp; MACHINERY,ELECT INSTALLATIONS &amp; EQUIPMENT</v>
          </cell>
          <cell r="C898">
            <v>212239876.60999998</v>
          </cell>
          <cell r="D898">
            <v>11203204442.880001</v>
          </cell>
          <cell r="E898">
            <v>0</v>
          </cell>
          <cell r="F898">
            <v>355040.36</v>
          </cell>
          <cell r="G898">
            <v>3856565.8800000004</v>
          </cell>
          <cell r="H898">
            <v>0</v>
          </cell>
          <cell r="I898">
            <v>0</v>
          </cell>
          <cell r="J898">
            <v>11419655925.730001</v>
          </cell>
          <cell r="K898">
            <v>11419655925.730001</v>
          </cell>
          <cell r="Q898">
            <v>114196.55925730002</v>
          </cell>
        </row>
        <row r="899">
          <cell r="A899">
            <v>3011302</v>
          </cell>
          <cell r="B899" t="str">
            <v>AC'S &amp; REFRIGERATORS - ADDITIONS/ADJ</v>
          </cell>
          <cell r="C899">
            <v>0</v>
          </cell>
          <cell r="D899">
            <v>440886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695923</v>
          </cell>
          <cell r="J899">
            <v>1136809</v>
          </cell>
          <cell r="K899">
            <v>1136809</v>
          </cell>
          <cell r="Q899">
            <v>11.36809</v>
          </cell>
        </row>
        <row r="900">
          <cell r="A900">
            <v>3011312</v>
          </cell>
          <cell r="B900" t="str">
            <v>ELEC EQUIP - ADDITIONS/ADJ</v>
          </cell>
          <cell r="C900">
            <v>0</v>
          </cell>
          <cell r="D900">
            <v>1014697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968203</v>
          </cell>
          <cell r="J900">
            <v>1982900</v>
          </cell>
          <cell r="K900">
            <v>1982900</v>
          </cell>
          <cell r="Q900">
            <v>19.829000000000001</v>
          </cell>
        </row>
        <row r="901">
          <cell r="A901">
            <v>3011322</v>
          </cell>
          <cell r="B901" t="str">
            <v>AC'S &amp; REF. - FRANCHISE SHOPS - ADDITIONS/ADJ</v>
          </cell>
          <cell r="C901">
            <v>0</v>
          </cell>
          <cell r="D901">
            <v>35591720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35591720</v>
          </cell>
          <cell r="K901">
            <v>35591720</v>
          </cell>
          <cell r="Q901">
            <v>355.91719999999998</v>
          </cell>
        </row>
        <row r="902">
          <cell r="A902">
            <v>3011332</v>
          </cell>
          <cell r="B902" t="str">
            <v>ELEC EQUIP - FRANCHISE SHOPS - ADDITIONS/ADJ</v>
          </cell>
          <cell r="C902">
            <v>0</v>
          </cell>
          <cell r="D902">
            <v>33745266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33745266</v>
          </cell>
          <cell r="K902">
            <v>33745266</v>
          </cell>
          <cell r="Q902">
            <v>337.45265999999998</v>
          </cell>
        </row>
        <row r="903">
          <cell r="A903">
            <v>3011342</v>
          </cell>
          <cell r="B903" t="str">
            <v>COMPUTERS - ADDITIONS/ADJ</v>
          </cell>
          <cell r="C903">
            <v>0</v>
          </cell>
          <cell r="D903">
            <v>1045500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1263860</v>
          </cell>
          <cell r="J903">
            <v>2309360</v>
          </cell>
          <cell r="K903">
            <v>2309360</v>
          </cell>
          <cell r="Q903">
            <v>23.093599999999999</v>
          </cell>
        </row>
        <row r="904">
          <cell r="A904">
            <v>3010402</v>
          </cell>
          <cell r="B904" t="str">
            <v>FURNITURE &amp; FIXTURES GENERAL - ADDN/ADJ</v>
          </cell>
          <cell r="C904">
            <v>0</v>
          </cell>
          <cell r="D904">
            <v>663935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663935</v>
          </cell>
          <cell r="K904">
            <v>663935</v>
          </cell>
          <cell r="Q904">
            <v>6.6393500000000003</v>
          </cell>
        </row>
        <row r="905">
          <cell r="A905">
            <v>3010422</v>
          </cell>
          <cell r="B905" t="str">
            <v>FURNITURE &amp; FIXTURES RES. - ADDN/ADJ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3381437</v>
          </cell>
          <cell r="J905">
            <v>3381437</v>
          </cell>
          <cell r="K905">
            <v>3381437</v>
          </cell>
          <cell r="Q905">
            <v>33.814369999999997</v>
          </cell>
        </row>
        <row r="906">
          <cell r="A906">
            <v>3010432</v>
          </cell>
          <cell r="B906" t="str">
            <v>FURNITURE &amp; FIXTURES SHOWROOM - ADDN/ADJ</v>
          </cell>
          <cell r="C906">
            <v>0</v>
          </cell>
          <cell r="D906">
            <v>1719321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1719321</v>
          </cell>
          <cell r="K906">
            <v>1719321</v>
          </cell>
          <cell r="Q906">
            <v>17.193210000000001</v>
          </cell>
        </row>
        <row r="907">
          <cell r="A907">
            <v>3010437</v>
          </cell>
          <cell r="B907" t="e">
            <v>#N/A</v>
          </cell>
          <cell r="C907">
            <v>0</v>
          </cell>
          <cell r="D907">
            <v>7848732.0000000009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7848732.0000000009</v>
          </cell>
          <cell r="K907">
            <v>7848732.0000000009</v>
          </cell>
          <cell r="Q907">
            <v>78.487320000000011</v>
          </cell>
        </row>
        <row r="908">
          <cell r="A908">
            <v>3010450</v>
          </cell>
          <cell r="B908" t="str">
            <v>FURNITURE &amp; FIXTURES - SAP</v>
          </cell>
          <cell r="C908">
            <v>71771501.769999996</v>
          </cell>
          <cell r="D908">
            <v>195766083.62000003</v>
          </cell>
          <cell r="E908">
            <v>0</v>
          </cell>
          <cell r="F908">
            <v>2965820</v>
          </cell>
          <cell r="G908">
            <v>2482983.96</v>
          </cell>
          <cell r="H908">
            <v>0</v>
          </cell>
          <cell r="I908">
            <v>0</v>
          </cell>
          <cell r="J908">
            <v>272986389.35000002</v>
          </cell>
          <cell r="K908">
            <v>272986389.35000002</v>
          </cell>
          <cell r="Q908">
            <v>2729.8638935000004</v>
          </cell>
        </row>
        <row r="909">
          <cell r="A909">
            <v>3010502</v>
          </cell>
          <cell r="B909" t="str">
            <v>OFF. EQUIP. - ADDITIONS/ADJ</v>
          </cell>
          <cell r="C909">
            <v>0</v>
          </cell>
          <cell r="D909">
            <v>194653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416359</v>
          </cell>
          <cell r="J909">
            <v>611012</v>
          </cell>
          <cell r="K909">
            <v>611012</v>
          </cell>
          <cell r="Q909">
            <v>6.1101200000000002</v>
          </cell>
        </row>
        <row r="910">
          <cell r="A910">
            <v>3010550</v>
          </cell>
          <cell r="B910" t="str">
            <v>OFFICE  EQUIPMENTS - SAP</v>
          </cell>
          <cell r="C910">
            <v>32610397.720000003</v>
          </cell>
          <cell r="D910">
            <v>36367149.710000001</v>
          </cell>
          <cell r="E910">
            <v>0</v>
          </cell>
          <cell r="F910">
            <v>28929.53</v>
          </cell>
          <cell r="G910">
            <v>1634005.87</v>
          </cell>
          <cell r="H910">
            <v>0</v>
          </cell>
          <cell r="I910">
            <v>0</v>
          </cell>
          <cell r="J910">
            <v>70640482.830000013</v>
          </cell>
          <cell r="K910">
            <v>70640482.830000013</v>
          </cell>
          <cell r="Q910">
            <v>706.40482830000008</v>
          </cell>
        </row>
        <row r="911">
          <cell r="A911">
            <v>3010950</v>
          </cell>
          <cell r="B911" t="str">
            <v>VEHICLES - SAP</v>
          </cell>
          <cell r="C911">
            <v>136829620.95000002</v>
          </cell>
          <cell r="D911">
            <v>42064048.210000001</v>
          </cell>
          <cell r="E911">
            <v>0</v>
          </cell>
          <cell r="F911">
            <v>0</v>
          </cell>
          <cell r="G911">
            <v>2447355</v>
          </cell>
          <cell r="H911">
            <v>0</v>
          </cell>
          <cell r="I911">
            <v>0</v>
          </cell>
          <cell r="J911">
            <v>181341024.16000003</v>
          </cell>
          <cell r="K911">
            <v>181341024.16000003</v>
          </cell>
          <cell r="Q911">
            <v>1813.4102416000003</v>
          </cell>
        </row>
        <row r="912">
          <cell r="A912">
            <v>3010750</v>
          </cell>
          <cell r="B912" t="str">
            <v>AIRCRAFT - SAP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985299255.42000008</v>
          </cell>
          <cell r="H912">
            <v>0</v>
          </cell>
          <cell r="I912">
            <v>0</v>
          </cell>
          <cell r="J912">
            <v>985299255.42000008</v>
          </cell>
          <cell r="K912">
            <v>985299255.42000008</v>
          </cell>
          <cell r="Q912">
            <v>9852.9925542000001</v>
          </cell>
        </row>
        <row r="913">
          <cell r="A913">
            <v>3011050</v>
          </cell>
          <cell r="B913" t="str">
            <v>BOATS  &amp; WATER EQUIPMENTS - SAP</v>
          </cell>
          <cell r="C913">
            <v>732872417.10000002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732872417.10000002</v>
          </cell>
          <cell r="K913">
            <v>732872417.10000002</v>
          </cell>
          <cell r="Q913">
            <v>7328.7241709999998</v>
          </cell>
        </row>
        <row r="914">
          <cell r="A914">
            <v>3011650</v>
          </cell>
          <cell r="B914" t="str">
            <v>SOFTWARE - SAP</v>
          </cell>
          <cell r="C914">
            <v>0</v>
          </cell>
          <cell r="D914">
            <v>178831162.00000003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178831162.00000003</v>
          </cell>
          <cell r="K914">
            <v>178831162.00000003</v>
          </cell>
          <cell r="Q914">
            <v>1788.3116200000004</v>
          </cell>
        </row>
        <row r="915">
          <cell r="A915">
            <v>3011410</v>
          </cell>
          <cell r="B915" t="str">
            <v>PLANT &amp; MACHINERY LEASED - SAP</v>
          </cell>
          <cell r="C915">
            <v>4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4</v>
          </cell>
          <cell r="K915">
            <v>4</v>
          </cell>
          <cell r="Q915">
            <v>4.0000000000000003E-5</v>
          </cell>
        </row>
        <row r="916">
          <cell r="A916">
            <v>3011430</v>
          </cell>
          <cell r="B916" t="str">
            <v>VEHICLES LEASED - SAP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1</v>
          </cell>
          <cell r="K916">
            <v>1</v>
          </cell>
          <cell r="Q916">
            <v>1.0000000000000001E-5</v>
          </cell>
        </row>
        <row r="917">
          <cell r="A917">
            <v>3010650</v>
          </cell>
          <cell r="B917" t="str">
            <v>LIVESTOCK - SAP</v>
          </cell>
          <cell r="C917">
            <v>659984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659984</v>
          </cell>
          <cell r="K917">
            <v>659984</v>
          </cell>
          <cell r="Q917">
            <v>6.5998400000000004</v>
          </cell>
        </row>
        <row r="918">
          <cell r="A918">
            <v>3010314</v>
          </cell>
          <cell r="B918" t="str">
            <v>NON-FACTORY BLDG - TRANSFER</v>
          </cell>
          <cell r="C918">
            <v>0</v>
          </cell>
          <cell r="D918">
            <v>14977746.4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14977746.4</v>
          </cell>
          <cell r="K918">
            <v>14977746.4</v>
          </cell>
          <cell r="Q918">
            <v>149.77746400000001</v>
          </cell>
        </row>
        <row r="919">
          <cell r="A919">
            <v>3011213</v>
          </cell>
          <cell r="B919" t="str">
            <v>PLANT &amp; MACHINERY GENERAL - SALE/DEL/ADJ</v>
          </cell>
          <cell r="C919">
            <v>0</v>
          </cell>
          <cell r="D919">
            <v>-14482178.000000002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-14482178.000000002</v>
          </cell>
          <cell r="K919">
            <v>-14482178.000000002</v>
          </cell>
          <cell r="Q919">
            <v>-144.82178000000002</v>
          </cell>
        </row>
        <row r="920">
          <cell r="A920">
            <v>3011303</v>
          </cell>
          <cell r="B920" t="str">
            <v>AC'S &amp; REFRIGERATORS - SALE/DEL/ADJ</v>
          </cell>
          <cell r="C920">
            <v>0</v>
          </cell>
          <cell r="D920">
            <v>-1635396.06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-1635396.06</v>
          </cell>
          <cell r="K920">
            <v>-1635396.06</v>
          </cell>
          <cell r="Q920">
            <v>-16.353960600000001</v>
          </cell>
        </row>
        <row r="921">
          <cell r="A921">
            <v>3011304</v>
          </cell>
          <cell r="B921" t="str">
            <v>AC'S &amp; REFRIGERATORS - TRANSFERS</v>
          </cell>
          <cell r="C921">
            <v>0</v>
          </cell>
          <cell r="D921">
            <v>2769840.9200000004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2769840.9200000004</v>
          </cell>
          <cell r="K921">
            <v>2769840.9200000004</v>
          </cell>
          <cell r="Q921">
            <v>27.698409200000004</v>
          </cell>
        </row>
        <row r="922">
          <cell r="A922">
            <v>3011313</v>
          </cell>
          <cell r="B922" t="str">
            <v>ELEC EQUIP - SALE/DEL/ADJ</v>
          </cell>
          <cell r="C922">
            <v>0</v>
          </cell>
          <cell r="D922">
            <v>-666425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-666425</v>
          </cell>
          <cell r="K922">
            <v>-666425</v>
          </cell>
          <cell r="Q922">
            <v>-6.66425</v>
          </cell>
        </row>
        <row r="923">
          <cell r="A923">
            <v>3011314</v>
          </cell>
          <cell r="B923" t="str">
            <v>ELEC EQUIP - TRANSFERS</v>
          </cell>
          <cell r="C923">
            <v>0</v>
          </cell>
          <cell r="D923">
            <v>6508864.2000000002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6508864.2000000002</v>
          </cell>
          <cell r="K923">
            <v>6508864.2000000002</v>
          </cell>
          <cell r="Q923">
            <v>65.088642000000007</v>
          </cell>
        </row>
        <row r="924">
          <cell r="A924">
            <v>3011323</v>
          </cell>
          <cell r="B924" t="str">
            <v>AC'S &amp; REF. - FRANCHISE SHOPS - SALE/DEL/ADJ</v>
          </cell>
          <cell r="C924">
            <v>0</v>
          </cell>
          <cell r="D924">
            <v>-7377423.0000000009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-7377423.0000000009</v>
          </cell>
          <cell r="K924">
            <v>-7377423.0000000009</v>
          </cell>
          <cell r="Q924">
            <v>-73.774230000000003</v>
          </cell>
        </row>
        <row r="925">
          <cell r="A925">
            <v>3011333</v>
          </cell>
          <cell r="B925" t="str">
            <v>ELEC EQUIP - FRANCHISE SHOPS - SALE/DEL/ADJ</v>
          </cell>
          <cell r="C925">
            <v>0</v>
          </cell>
          <cell r="D925">
            <v>-3672076.0000000005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-3672076.0000000005</v>
          </cell>
          <cell r="K925">
            <v>-3672076.0000000005</v>
          </cell>
          <cell r="Q925">
            <v>-36.720760000000006</v>
          </cell>
        </row>
        <row r="926">
          <cell r="A926">
            <v>3011343</v>
          </cell>
          <cell r="B926" t="str">
            <v>COMPUTERS - SALE/DEL/ADJ</v>
          </cell>
          <cell r="C926">
            <v>0</v>
          </cell>
          <cell r="D926">
            <v>-105573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-105573</v>
          </cell>
          <cell r="K926">
            <v>-105573</v>
          </cell>
          <cell r="Q926">
            <v>-1.0557300000000001</v>
          </cell>
        </row>
        <row r="927">
          <cell r="A927">
            <v>3010404</v>
          </cell>
          <cell r="B927" t="str">
            <v>FURNITURE &amp; FIXTURES GENERAL - TRANSFERS</v>
          </cell>
          <cell r="C927">
            <v>0</v>
          </cell>
          <cell r="D927">
            <v>5320238.8100000005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5320238.8100000005</v>
          </cell>
          <cell r="K927">
            <v>5320238.8100000005</v>
          </cell>
          <cell r="Q927">
            <v>53.202388100000007</v>
          </cell>
        </row>
        <row r="928">
          <cell r="A928">
            <v>3010433</v>
          </cell>
          <cell r="B928" t="str">
            <v>FURNITURE &amp; FIXTURES SHOWROOM - DEL/SALE/ADJ</v>
          </cell>
          <cell r="C928">
            <v>0</v>
          </cell>
          <cell r="D928">
            <v>-6921677.2800000003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-6921677.2800000003</v>
          </cell>
          <cell r="K928">
            <v>-6921677.2800000003</v>
          </cell>
          <cell r="Q928">
            <v>-69.216772800000001</v>
          </cell>
        </row>
        <row r="929">
          <cell r="A929">
            <v>3010503</v>
          </cell>
          <cell r="B929" t="str">
            <v>OFF. EQUIP. - SALES/DEL/ADJ</v>
          </cell>
          <cell r="C929">
            <v>0</v>
          </cell>
          <cell r="D929">
            <v>-16971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-16971</v>
          </cell>
          <cell r="K929">
            <v>-16971</v>
          </cell>
          <cell r="Q929">
            <v>-0.16971</v>
          </cell>
        </row>
        <row r="930">
          <cell r="A930">
            <v>3010351</v>
          </cell>
          <cell r="B930" t="str">
            <v>DEPR  - FACT BLDG - OPG BLOCK</v>
          </cell>
          <cell r="C930">
            <v>0</v>
          </cell>
          <cell r="D930">
            <v>-2737491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-2737491</v>
          </cell>
          <cell r="K930">
            <v>-2737491</v>
          </cell>
          <cell r="Q930">
            <v>-27.37491</v>
          </cell>
        </row>
        <row r="931">
          <cell r="A931">
            <v>3010361</v>
          </cell>
          <cell r="B931" t="str">
            <v>DEPR  - NON - FACT BLDG - OPG BLOCK</v>
          </cell>
          <cell r="C931">
            <v>0</v>
          </cell>
          <cell r="D931">
            <v>-389613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-389613</v>
          </cell>
          <cell r="K931">
            <v>-389613</v>
          </cell>
          <cell r="Q931">
            <v>-3.8961299999999999</v>
          </cell>
        </row>
        <row r="932">
          <cell r="A932">
            <v>3011261</v>
          </cell>
          <cell r="B932" t="str">
            <v>DEPR. - PLANT &amp; MACHINERY GEN - OPG  BLOCK</v>
          </cell>
          <cell r="C932">
            <v>0</v>
          </cell>
          <cell r="D932">
            <v>-6718434.0000000009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-6718434.0000000009</v>
          </cell>
          <cell r="K932">
            <v>-6718434.0000000009</v>
          </cell>
          <cell r="Q932">
            <v>-67.184340000000006</v>
          </cell>
        </row>
        <row r="933">
          <cell r="A933">
            <v>3011281</v>
          </cell>
          <cell r="B933" t="str">
            <v>DEPR. - WEIGHING SCALES - OPG BLOCK</v>
          </cell>
          <cell r="C933">
            <v>0</v>
          </cell>
          <cell r="D933">
            <v>-3317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-3317</v>
          </cell>
          <cell r="K933">
            <v>-3317</v>
          </cell>
          <cell r="Q933">
            <v>-3.3169999999999998E-2</v>
          </cell>
        </row>
        <row r="934">
          <cell r="A934">
            <v>3011351</v>
          </cell>
          <cell r="B934" t="str">
            <v>DEPR. - AC'S &amp; REF - OPG BLOCK</v>
          </cell>
          <cell r="C934">
            <v>0</v>
          </cell>
          <cell r="D934">
            <v>-5384714.0000000009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-5384714.0000000009</v>
          </cell>
          <cell r="K934">
            <v>-5384714.0000000009</v>
          </cell>
          <cell r="Q934">
            <v>-53.84714000000001</v>
          </cell>
        </row>
        <row r="935">
          <cell r="A935">
            <v>3011361</v>
          </cell>
          <cell r="B935" t="str">
            <v>DEPR. - ELEC. EQUIP. - OPG BLOCK</v>
          </cell>
          <cell r="C935">
            <v>0</v>
          </cell>
          <cell r="D935">
            <v>-5832728.7200000007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-5832728.7200000007</v>
          </cell>
          <cell r="K935">
            <v>-5832728.7200000007</v>
          </cell>
          <cell r="Q935">
            <v>-58.327287200000008</v>
          </cell>
        </row>
        <row r="936">
          <cell r="A936">
            <v>3011371</v>
          </cell>
          <cell r="B936" t="str">
            <v>DEPR. - AC'S &amp; REF. FRANCHISE SHOPS -OPG BLOCK</v>
          </cell>
          <cell r="C936">
            <v>0</v>
          </cell>
          <cell r="D936">
            <v>-28935883.000000004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-28935883.000000004</v>
          </cell>
          <cell r="K936">
            <v>-28935883.000000004</v>
          </cell>
          <cell r="Q936">
            <v>-289.35883000000001</v>
          </cell>
        </row>
        <row r="937">
          <cell r="A937">
            <v>3011381</v>
          </cell>
          <cell r="B937" t="str">
            <v>DEPR. - ELEC. EQUIP. FRANCHISE SHOPS -OPG BLOCK</v>
          </cell>
          <cell r="C937">
            <v>0</v>
          </cell>
          <cell r="D937">
            <v>-14242400.000000002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-14242400.000000002</v>
          </cell>
          <cell r="K937">
            <v>-14242400.000000002</v>
          </cell>
          <cell r="Q937">
            <v>-142.42400000000001</v>
          </cell>
        </row>
        <row r="938">
          <cell r="A938">
            <v>3011391</v>
          </cell>
          <cell r="B938" t="str">
            <v>DEPR. - COMPUTERS - OPG BLOCK</v>
          </cell>
          <cell r="C938">
            <v>0</v>
          </cell>
          <cell r="D938">
            <v>-12899916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-12899916</v>
          </cell>
          <cell r="K938">
            <v>-12899916</v>
          </cell>
          <cell r="Q938">
            <v>-128.99915999999999</v>
          </cell>
        </row>
        <row r="939">
          <cell r="A939">
            <v>3010451</v>
          </cell>
          <cell r="B939" t="str">
            <v>DEPR. - FURN &amp; FIX GENERAL - OPG BLOCK</v>
          </cell>
          <cell r="C939">
            <v>0</v>
          </cell>
          <cell r="D939">
            <v>-1082541.4500000002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-1082541.4500000002</v>
          </cell>
          <cell r="K939">
            <v>-1082541.4500000002</v>
          </cell>
          <cell r="Q939">
            <v>-10.825414500000003</v>
          </cell>
        </row>
        <row r="940">
          <cell r="A940">
            <v>3010481</v>
          </cell>
          <cell r="B940" t="str">
            <v>DEPR. - FURN &amp; FIX SHOWROOMS  - OPG BLOCK</v>
          </cell>
          <cell r="C940">
            <v>0</v>
          </cell>
          <cell r="D940">
            <v>-62546033.969999999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-62546033.969999999</v>
          </cell>
          <cell r="K940">
            <v>-62546033.969999999</v>
          </cell>
          <cell r="Q940">
            <v>-625.46033969999996</v>
          </cell>
        </row>
        <row r="941">
          <cell r="A941">
            <v>3010486</v>
          </cell>
          <cell r="B941" t="e">
            <v>#N/A</v>
          </cell>
          <cell r="C941">
            <v>0</v>
          </cell>
          <cell r="D941">
            <v>-4482693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-4482693</v>
          </cell>
          <cell r="K941">
            <v>-4482693</v>
          </cell>
          <cell r="Q941">
            <v>-44.826929999999997</v>
          </cell>
        </row>
        <row r="942">
          <cell r="A942">
            <v>3010496</v>
          </cell>
          <cell r="B942" t="str">
            <v>DEPR.-CANTEEN/WELFARE EQUIP - OPG.BLOCK</v>
          </cell>
          <cell r="C942">
            <v>0</v>
          </cell>
          <cell r="D942">
            <v>-1000710.0000000001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-1000710.0000000001</v>
          </cell>
          <cell r="K942">
            <v>-1000710.0000000001</v>
          </cell>
          <cell r="Q942">
            <v>-10.007100000000001</v>
          </cell>
        </row>
        <row r="943">
          <cell r="A943">
            <v>3010551</v>
          </cell>
          <cell r="B943" t="str">
            <v>DEPR - OFF. EQUIP. - OPG BLOCK</v>
          </cell>
          <cell r="C943">
            <v>0</v>
          </cell>
          <cell r="D943">
            <v>-535488.25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-535488.25</v>
          </cell>
          <cell r="K943">
            <v>-535488.25</v>
          </cell>
          <cell r="Q943">
            <v>-5.3548825000000004</v>
          </cell>
        </row>
        <row r="944">
          <cell r="A944">
            <v>3010951</v>
          </cell>
          <cell r="B944" t="str">
            <v>DEPR. -  VEHICLES  - OPG BLOCK</v>
          </cell>
          <cell r="C944">
            <v>0</v>
          </cell>
          <cell r="D944">
            <v>-1958714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-1958714</v>
          </cell>
          <cell r="K944">
            <v>-1958714</v>
          </cell>
          <cell r="Q944">
            <v>-19.587140000000002</v>
          </cell>
        </row>
        <row r="945">
          <cell r="A945">
            <v>3010290</v>
          </cell>
          <cell r="B945" t="str">
            <v>ACU-AMORTISATION LEASEHOLD LAND - SAP</v>
          </cell>
          <cell r="C945">
            <v>0</v>
          </cell>
          <cell r="D945">
            <v>-1773081.86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-1773081.86</v>
          </cell>
          <cell r="K945">
            <v>-1773081.86</v>
          </cell>
          <cell r="Q945">
            <v>-17.730818600000003</v>
          </cell>
        </row>
        <row r="946">
          <cell r="A946">
            <v>3010352</v>
          </cell>
          <cell r="B946" t="str">
            <v>DEPR  - FACT BLDG - FOR THE YEAR</v>
          </cell>
          <cell r="C946">
            <v>0</v>
          </cell>
          <cell r="D946">
            <v>-4726243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-4726243</v>
          </cell>
          <cell r="K946">
            <v>-4726243</v>
          </cell>
          <cell r="Q946">
            <v>-47.262430000000002</v>
          </cell>
        </row>
        <row r="947">
          <cell r="A947">
            <v>3010362</v>
          </cell>
          <cell r="B947" t="str">
            <v>DEPR  - NON - FACT BLDG - FOR THE YEAR</v>
          </cell>
          <cell r="C947">
            <v>0</v>
          </cell>
          <cell r="D947">
            <v>-987702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-987702</v>
          </cell>
          <cell r="K947">
            <v>-987702</v>
          </cell>
          <cell r="Q947">
            <v>-9.8770199999999999</v>
          </cell>
        </row>
        <row r="948">
          <cell r="A948">
            <v>3010390</v>
          </cell>
          <cell r="B948" t="str">
            <v>ACU  DEPR -BUILDINGS - SAP</v>
          </cell>
          <cell r="C948">
            <v>-19112635.48</v>
          </cell>
          <cell r="D948">
            <v>-553027668.8900001</v>
          </cell>
          <cell r="E948">
            <v>0</v>
          </cell>
          <cell r="F948">
            <v>0</v>
          </cell>
          <cell r="G948">
            <v>-17096361.07</v>
          </cell>
          <cell r="H948">
            <v>0</v>
          </cell>
          <cell r="I948">
            <v>0</v>
          </cell>
          <cell r="J948">
            <v>-589236665.44000018</v>
          </cell>
          <cell r="K948">
            <v>-589236665.44000018</v>
          </cell>
          <cell r="Q948">
            <v>-5892.3666544000016</v>
          </cell>
        </row>
        <row r="949">
          <cell r="A949">
            <v>3011252</v>
          </cell>
          <cell r="B949" t="str">
            <v>DEPR. - PLANT &amp; MACHINERY - FOR THE YEAR</v>
          </cell>
          <cell r="C949">
            <v>0</v>
          </cell>
          <cell r="D949">
            <v>-1981.929999999993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-1981.929999999993</v>
          </cell>
          <cell r="K949">
            <v>-1981.929999999993</v>
          </cell>
          <cell r="Q949">
            <v>-1.9819299999999929E-2</v>
          </cell>
        </row>
        <row r="950">
          <cell r="A950">
            <v>3011262</v>
          </cell>
          <cell r="B950" t="str">
            <v>DEPR. - PLANT &amp; MACHINERY GEN - FOR THE YEAR</v>
          </cell>
          <cell r="C950">
            <v>0</v>
          </cell>
          <cell r="D950">
            <v>-11307503.000000002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-11307503.000000002</v>
          </cell>
          <cell r="K950">
            <v>-11307503.000000002</v>
          </cell>
          <cell r="Q950">
            <v>-113.07503000000001</v>
          </cell>
        </row>
        <row r="951">
          <cell r="A951">
            <v>3011282</v>
          </cell>
          <cell r="B951" t="str">
            <v>DEPR. - WEIGHING SCALES - FOR THE YEAR</v>
          </cell>
          <cell r="C951">
            <v>0</v>
          </cell>
          <cell r="D951">
            <v>-464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-464</v>
          </cell>
          <cell r="K951">
            <v>-464</v>
          </cell>
          <cell r="Q951">
            <v>-4.64E-3</v>
          </cell>
        </row>
        <row r="952">
          <cell r="A952">
            <v>3011290</v>
          </cell>
          <cell r="B952" t="str">
            <v>"ACU-DER -PLANT &amp; MACHINERY,ELECT INSTA &amp; EQUIPMEN</v>
          </cell>
          <cell r="C952">
            <v>-74356948.920000017</v>
          </cell>
          <cell r="D952">
            <v>-5767214392.8599997</v>
          </cell>
          <cell r="E952">
            <v>0</v>
          </cell>
          <cell r="F952">
            <v>-119882.82</v>
          </cell>
          <cell r="G952">
            <v>-1849549.8</v>
          </cell>
          <cell r="H952">
            <v>0</v>
          </cell>
          <cell r="I952">
            <v>0</v>
          </cell>
          <cell r="J952">
            <v>-5843540774.3999996</v>
          </cell>
          <cell r="K952">
            <v>-5843540774.3999996</v>
          </cell>
          <cell r="Q952">
            <v>-58435.407743999996</v>
          </cell>
        </row>
        <row r="953">
          <cell r="A953">
            <v>3011352</v>
          </cell>
          <cell r="B953" t="str">
            <v>DEPR. - AC'S &amp; REF - FOR THE YEAR</v>
          </cell>
          <cell r="C953">
            <v>0</v>
          </cell>
          <cell r="D953">
            <v>-1320897.0000000002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-57182</v>
          </cell>
          <cell r="J953">
            <v>-1378079.0000000002</v>
          </cell>
          <cell r="K953">
            <v>-1378079.0000000002</v>
          </cell>
          <cell r="Q953">
            <v>-13.780790000000003</v>
          </cell>
        </row>
        <row r="954">
          <cell r="A954">
            <v>3011362</v>
          </cell>
          <cell r="B954" t="str">
            <v>DEPR. - ELEC. EQUIP. - FOR THE YEAR</v>
          </cell>
          <cell r="C954">
            <v>0</v>
          </cell>
          <cell r="D954">
            <v>-2756711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-80167</v>
          </cell>
          <cell r="J954">
            <v>-2836878</v>
          </cell>
          <cell r="K954">
            <v>-2836878</v>
          </cell>
          <cell r="Q954">
            <v>-28.368780000000001</v>
          </cell>
        </row>
        <row r="955">
          <cell r="A955">
            <v>3011372</v>
          </cell>
          <cell r="B955" t="str">
            <v>DEPR. - AC'S &amp; REF. FRANCHISE SHOPS -FOR THE YEAR</v>
          </cell>
          <cell r="C955">
            <v>0</v>
          </cell>
          <cell r="D955">
            <v>-11017262.000000002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-11017262.000000002</v>
          </cell>
          <cell r="K955">
            <v>-11017262.000000002</v>
          </cell>
          <cell r="Q955">
            <v>-110.17262000000002</v>
          </cell>
        </row>
        <row r="956">
          <cell r="A956">
            <v>3011382</v>
          </cell>
          <cell r="B956" t="str">
            <v>DEPR. - ELEC. EQUIP. FRANCHISE SHOPS -FOR THE YEAR</v>
          </cell>
          <cell r="C956">
            <v>0</v>
          </cell>
          <cell r="D956">
            <v>-7453718.0000000009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-7453718.0000000009</v>
          </cell>
          <cell r="K956">
            <v>-7453718.0000000009</v>
          </cell>
          <cell r="Q956">
            <v>-74.537180000000006</v>
          </cell>
        </row>
        <row r="957">
          <cell r="A957">
            <v>3011392</v>
          </cell>
          <cell r="B957" t="str">
            <v>DEPR. - COMPUTERS - FOR THE YEAR</v>
          </cell>
          <cell r="C957">
            <v>0</v>
          </cell>
          <cell r="D957">
            <v>-3466625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-380971</v>
          </cell>
          <cell r="J957">
            <v>-3847596</v>
          </cell>
          <cell r="K957">
            <v>-3847596</v>
          </cell>
          <cell r="Q957">
            <v>-38.475960000000001</v>
          </cell>
        </row>
        <row r="958">
          <cell r="A958">
            <v>3010452</v>
          </cell>
          <cell r="B958" t="str">
            <v>DEPR.-  FURN &amp; FIX GENERAL - FOR THE YEAR</v>
          </cell>
          <cell r="C958">
            <v>0</v>
          </cell>
          <cell r="D958">
            <v>-509531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-509531</v>
          </cell>
          <cell r="K958">
            <v>-509531</v>
          </cell>
          <cell r="Q958">
            <v>-5.0953099999999996</v>
          </cell>
        </row>
        <row r="959">
          <cell r="A959">
            <v>3010482</v>
          </cell>
          <cell r="B959" t="str">
            <v>DEPR. - FURN &amp; FIX SHOWROOMS  - FOR THE YEAR</v>
          </cell>
          <cell r="C959">
            <v>0</v>
          </cell>
          <cell r="D959">
            <v>-11723591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-11723591</v>
          </cell>
          <cell r="K959">
            <v>-11723591</v>
          </cell>
          <cell r="Q959">
            <v>-117.23591</v>
          </cell>
        </row>
        <row r="960">
          <cell r="A960">
            <v>3010487</v>
          </cell>
          <cell r="B960" t="e">
            <v>#N/A</v>
          </cell>
          <cell r="C960">
            <v>0</v>
          </cell>
          <cell r="D960">
            <v>-3328221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-3328221</v>
          </cell>
          <cell r="K960">
            <v>-3328221</v>
          </cell>
          <cell r="Q960">
            <v>-33.282209999999999</v>
          </cell>
        </row>
        <row r="961">
          <cell r="A961">
            <v>3010490</v>
          </cell>
          <cell r="B961" t="str">
            <v>ACU  DEPR.-FURN ITURE &amp; FIXTURES - SAP</v>
          </cell>
          <cell r="C961">
            <v>-38703238.590000004</v>
          </cell>
          <cell r="D961">
            <v>-158487642.91000003</v>
          </cell>
          <cell r="E961">
            <v>0</v>
          </cell>
          <cell r="F961">
            <v>-1096721.75</v>
          </cell>
          <cell r="G961">
            <v>-1308708</v>
          </cell>
          <cell r="H961">
            <v>0</v>
          </cell>
          <cell r="I961">
            <v>0</v>
          </cell>
          <cell r="J961">
            <v>-199596311.25000003</v>
          </cell>
          <cell r="K961">
            <v>-199596311.25000003</v>
          </cell>
          <cell r="Q961">
            <v>-1995.9631125000003</v>
          </cell>
        </row>
        <row r="962">
          <cell r="A962">
            <v>3010492</v>
          </cell>
          <cell r="B962" t="str">
            <v>DEPR. - FURN &amp; FIX M/TOWERS - FOR THE YEAR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-966433.89000000013</v>
          </cell>
          <cell r="J962">
            <v>-966433.89000000013</v>
          </cell>
          <cell r="K962">
            <v>-966433.89000000013</v>
          </cell>
          <cell r="Q962">
            <v>-9.6643389000000006</v>
          </cell>
        </row>
        <row r="963">
          <cell r="A963">
            <v>3010497</v>
          </cell>
          <cell r="B963" t="str">
            <v>DEPR.-CANTEEN/WELFARE EQUIP - FOR THE YEAR</v>
          </cell>
          <cell r="C963">
            <v>0</v>
          </cell>
          <cell r="D963">
            <v>-50714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-50714</v>
          </cell>
          <cell r="K963">
            <v>-50714</v>
          </cell>
          <cell r="Q963">
            <v>-0.50714000000000004</v>
          </cell>
        </row>
        <row r="964">
          <cell r="A964">
            <v>3010552</v>
          </cell>
          <cell r="B964" t="str">
            <v>DEPR - OFF. EQUIP. - FOR THE YEAR</v>
          </cell>
          <cell r="C964">
            <v>0</v>
          </cell>
          <cell r="D964">
            <v>-215216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-113452</v>
          </cell>
          <cell r="J964">
            <v>-328668</v>
          </cell>
          <cell r="K964">
            <v>-328668</v>
          </cell>
          <cell r="Q964">
            <v>-3.28668</v>
          </cell>
        </row>
        <row r="965">
          <cell r="A965">
            <v>3010590</v>
          </cell>
          <cell r="B965" t="str">
            <v>ACU  DEPR-OFFICE  EQUIPMENTS - SAP</v>
          </cell>
          <cell r="C965">
            <v>-17482364.940000001</v>
          </cell>
          <cell r="D965">
            <v>-21925796.769999996</v>
          </cell>
          <cell r="E965">
            <v>0</v>
          </cell>
          <cell r="F965">
            <v>-8185.0100000000093</v>
          </cell>
          <cell r="G965">
            <v>-940934.18000000017</v>
          </cell>
          <cell r="H965">
            <v>0</v>
          </cell>
          <cell r="I965">
            <v>0</v>
          </cell>
          <cell r="J965">
            <v>-40357280.899999991</v>
          </cell>
          <cell r="K965">
            <v>-40357280.899999991</v>
          </cell>
          <cell r="Q965">
            <v>-403.57280899999989</v>
          </cell>
        </row>
        <row r="966">
          <cell r="A966">
            <v>3010952</v>
          </cell>
          <cell r="B966" t="str">
            <v>DEPR. -  VEHICLES  - FOR THE YEAR</v>
          </cell>
          <cell r="C966">
            <v>0</v>
          </cell>
          <cell r="D966">
            <v>-698715.00000000012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-698715.00000000012</v>
          </cell>
          <cell r="K966">
            <v>-698715.00000000012</v>
          </cell>
          <cell r="Q966">
            <v>-6.9871500000000015</v>
          </cell>
        </row>
        <row r="967">
          <cell r="A967">
            <v>3010990</v>
          </cell>
          <cell r="B967" t="str">
            <v>ACU  DEPR. -VEHICLES - SAP</v>
          </cell>
          <cell r="C967">
            <v>-95462221.5</v>
          </cell>
          <cell r="D967">
            <v>-30256783.370000005</v>
          </cell>
          <cell r="E967">
            <v>0</v>
          </cell>
          <cell r="F967">
            <v>0</v>
          </cell>
          <cell r="G967">
            <v>-1908625.6400000001</v>
          </cell>
          <cell r="H967">
            <v>0</v>
          </cell>
          <cell r="I967">
            <v>0</v>
          </cell>
          <cell r="J967">
            <v>-127627630.51000001</v>
          </cell>
          <cell r="K967">
            <v>-127627630.51000001</v>
          </cell>
          <cell r="Q967">
            <v>-1276.2763050999999</v>
          </cell>
        </row>
        <row r="968">
          <cell r="A968">
            <v>3010790</v>
          </cell>
          <cell r="B968" t="str">
            <v>ACU  DEPR -AIRCRAFT - SAP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-244193601.08000001</v>
          </cell>
          <cell r="H968">
            <v>0</v>
          </cell>
          <cell r="I968">
            <v>0</v>
          </cell>
          <cell r="J968">
            <v>-244193601.08000001</v>
          </cell>
          <cell r="K968">
            <v>-244193601.08000001</v>
          </cell>
          <cell r="Q968">
            <v>-2441.9360108000001</v>
          </cell>
        </row>
        <row r="969">
          <cell r="A969">
            <v>3011090</v>
          </cell>
          <cell r="B969" t="str">
            <v>ACU  DEPR. -BOAT &amp; WATER EQUIPMENTS - SAP</v>
          </cell>
          <cell r="C969">
            <v>-286893135.31999999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-286893135.31999999</v>
          </cell>
          <cell r="K969">
            <v>-286893135.31999999</v>
          </cell>
          <cell r="Q969">
            <v>-2868.9313532000001</v>
          </cell>
        </row>
        <row r="970">
          <cell r="A970">
            <v>3011690</v>
          </cell>
          <cell r="B970" t="str">
            <v>ACU AMORTISATION SOFTWARE - SAP</v>
          </cell>
          <cell r="C970">
            <v>0</v>
          </cell>
          <cell r="D970">
            <v>-178831159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-178831159</v>
          </cell>
          <cell r="K970">
            <v>-178831159</v>
          </cell>
          <cell r="Q970">
            <v>-1788.31159</v>
          </cell>
        </row>
        <row r="971">
          <cell r="A971">
            <v>3010364</v>
          </cell>
          <cell r="B971" t="str">
            <v>DEPR  - NON - FACT BLDG - TRANSFERS</v>
          </cell>
          <cell r="C971">
            <v>0</v>
          </cell>
          <cell r="D971">
            <v>-6638753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-6638753</v>
          </cell>
          <cell r="K971">
            <v>-6638753</v>
          </cell>
          <cell r="Q971">
            <v>-66.387529999999998</v>
          </cell>
        </row>
        <row r="972">
          <cell r="A972">
            <v>3011263</v>
          </cell>
          <cell r="B972" t="str">
            <v>DEPR. - PLANT &amp; MACHINERY GEN.- SALES/DEL/ADJ</v>
          </cell>
          <cell r="C972">
            <v>0</v>
          </cell>
          <cell r="D972">
            <v>262371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262371</v>
          </cell>
          <cell r="K972">
            <v>262371</v>
          </cell>
          <cell r="Q972">
            <v>2.62371</v>
          </cell>
        </row>
        <row r="973">
          <cell r="A973">
            <v>3011353</v>
          </cell>
          <cell r="B973" t="str">
            <v>DEPR. - AC'S &amp; REF. - SALES/DEL/ADJ</v>
          </cell>
          <cell r="C973">
            <v>0</v>
          </cell>
          <cell r="D973">
            <v>150217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150217</v>
          </cell>
          <cell r="K973">
            <v>150217</v>
          </cell>
          <cell r="Q973">
            <v>1.50217</v>
          </cell>
        </row>
        <row r="974">
          <cell r="A974">
            <v>3011354</v>
          </cell>
          <cell r="B974" t="str">
            <v>DEPR. - AC'S &amp; REF. -TRANSFERS</v>
          </cell>
          <cell r="C974">
            <v>0</v>
          </cell>
          <cell r="D974">
            <v>-1179525.6600000001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-1179525.6600000001</v>
          </cell>
          <cell r="K974">
            <v>-1179525.6600000001</v>
          </cell>
          <cell r="Q974">
            <v>-11.795256600000002</v>
          </cell>
        </row>
        <row r="975">
          <cell r="A975">
            <v>3011363</v>
          </cell>
          <cell r="B975" t="str">
            <v>DEPR. - ELEC. EQUIP.- SALES/DEL/ADJ</v>
          </cell>
          <cell r="C975">
            <v>0</v>
          </cell>
          <cell r="D975">
            <v>109162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109162</v>
          </cell>
          <cell r="K975">
            <v>109162</v>
          </cell>
          <cell r="Q975">
            <v>1.09162</v>
          </cell>
        </row>
        <row r="976">
          <cell r="A976">
            <v>3011364</v>
          </cell>
          <cell r="B976" t="str">
            <v>DEPR. - ELEC. EQUIP.- TRANSFERS</v>
          </cell>
          <cell r="C976">
            <v>0</v>
          </cell>
          <cell r="D976">
            <v>-5625657.0300000003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-5625657.0300000003</v>
          </cell>
          <cell r="K976">
            <v>-5625657.0300000003</v>
          </cell>
          <cell r="Q976">
            <v>-56.2565703</v>
          </cell>
        </row>
        <row r="977">
          <cell r="A977">
            <v>3011373</v>
          </cell>
          <cell r="B977" t="str">
            <v>DEPR. - AC'S &amp; REF. FRANCHISE SHOPS -SALES/DEL/ADJ</v>
          </cell>
          <cell r="C977">
            <v>0</v>
          </cell>
          <cell r="D977">
            <v>3936241.0000000005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3936241.0000000005</v>
          </cell>
          <cell r="K977">
            <v>3936241.0000000005</v>
          </cell>
          <cell r="Q977">
            <v>39.362410000000004</v>
          </cell>
        </row>
        <row r="978">
          <cell r="A978">
            <v>3011383</v>
          </cell>
          <cell r="B978" t="str">
            <v>DEPR. - ELEC. EQUIP. FRANCHISE SHOPS-SALES/DEL/ADJ</v>
          </cell>
          <cell r="C978">
            <v>0</v>
          </cell>
          <cell r="D978">
            <v>1913254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1913254</v>
          </cell>
          <cell r="K978">
            <v>1913254</v>
          </cell>
          <cell r="Q978">
            <v>19.132539999999999</v>
          </cell>
        </row>
        <row r="979">
          <cell r="A979">
            <v>3011393</v>
          </cell>
          <cell r="B979" t="str">
            <v>DEPR. - COMPUTERS - SALES/DEL/ADJ</v>
          </cell>
          <cell r="C979">
            <v>0</v>
          </cell>
          <cell r="D979">
            <v>39677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39677</v>
          </cell>
          <cell r="K979">
            <v>39677</v>
          </cell>
          <cell r="Q979">
            <v>0.39677000000000001</v>
          </cell>
        </row>
        <row r="980">
          <cell r="A980">
            <v>3010454</v>
          </cell>
          <cell r="B980" t="str">
            <v>DEPR. - FURN &amp; FIX GENERAL - TRANSFERS</v>
          </cell>
          <cell r="C980">
            <v>0</v>
          </cell>
          <cell r="D980">
            <v>-4467716.53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-4467716.53</v>
          </cell>
          <cell r="K980">
            <v>-4467716.53</v>
          </cell>
          <cell r="Q980">
            <v>-44.677165300000006</v>
          </cell>
        </row>
        <row r="981">
          <cell r="A981">
            <v>3010483</v>
          </cell>
          <cell r="B981" t="str">
            <v>DEPR. - FURN &amp; FIX SHOWROOMS  - SALES/DEL/ADJ</v>
          </cell>
          <cell r="C981">
            <v>0</v>
          </cell>
          <cell r="D981">
            <v>3712049.4400000004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3712049.4400000004</v>
          </cell>
          <cell r="K981">
            <v>3712049.4400000004</v>
          </cell>
          <cell r="Q981">
            <v>37.120494400000005</v>
          </cell>
        </row>
        <row r="982">
          <cell r="A982">
            <v>3010553</v>
          </cell>
          <cell r="B982" t="str">
            <v>DEPR - OFF. EQUIP. - SALES/DEL/ADJ</v>
          </cell>
          <cell r="C982">
            <v>0</v>
          </cell>
          <cell r="D982">
            <v>3719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3719</v>
          </cell>
          <cell r="K982">
            <v>3719</v>
          </cell>
          <cell r="Q982">
            <v>3.7190000000000001E-2</v>
          </cell>
        </row>
        <row r="983">
          <cell r="A983">
            <v>3011503</v>
          </cell>
          <cell r="B983" t="str">
            <v>CAPITAL WORK IN PROGRESS</v>
          </cell>
          <cell r="C983">
            <v>190566224.56999999</v>
          </cell>
          <cell r="D983">
            <v>13623254.449999999</v>
          </cell>
          <cell r="E983">
            <v>0</v>
          </cell>
          <cell r="F983">
            <v>-41298.400000000023</v>
          </cell>
          <cell r="G983">
            <v>0</v>
          </cell>
          <cell r="H983">
            <v>0</v>
          </cell>
          <cell r="I983">
            <v>0</v>
          </cell>
          <cell r="J983">
            <v>204148180.61999997</v>
          </cell>
          <cell r="K983">
            <v>204148180.61999997</v>
          </cell>
          <cell r="Q983">
            <v>2041.4818061999997</v>
          </cell>
        </row>
        <row r="984">
          <cell r="A984">
            <v>3011505</v>
          </cell>
          <cell r="B984" t="str">
            <v>MACHINERY IN TRANSIT</v>
          </cell>
          <cell r="C984">
            <v>0</v>
          </cell>
          <cell r="D984">
            <v>9303330.7700000014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9303330.7700000014</v>
          </cell>
          <cell r="K984">
            <v>9303330.7700000014</v>
          </cell>
          <cell r="Q984">
            <v>93.033307700000009</v>
          </cell>
        </row>
        <row r="985">
          <cell r="A985">
            <v>3080493</v>
          </cell>
          <cell r="B985" t="str">
            <v>ADV. FOR CAPITAL GOODS - GRPG. JV</v>
          </cell>
          <cell r="C985">
            <v>201814283.00000003</v>
          </cell>
          <cell r="D985">
            <v>1162600.18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202976883.18000004</v>
          </cell>
          <cell r="K985">
            <v>202976883.18000004</v>
          </cell>
          <cell r="Q985">
            <v>2029.7688318000003</v>
          </cell>
        </row>
        <row r="986">
          <cell r="A986">
            <v>3020401</v>
          </cell>
          <cell r="B986" t="str">
            <v>INVESTMENTS IN GOVT. SECURITIES (NSC)</v>
          </cell>
          <cell r="C986">
            <v>0</v>
          </cell>
          <cell r="D986">
            <v>6000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6000</v>
          </cell>
          <cell r="K986">
            <v>6000</v>
          </cell>
          <cell r="Q986">
            <v>0.06</v>
          </cell>
        </row>
        <row r="987">
          <cell r="A987">
            <v>3020611</v>
          </cell>
          <cell r="B987" t="str">
            <v>VENTURE CAP KOTAK INDIA GROWTH FUND</v>
          </cell>
          <cell r="C987">
            <v>295669226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295669226</v>
          </cell>
          <cell r="K987">
            <v>295669226</v>
          </cell>
          <cell r="Q987">
            <v>2956.6922599999998</v>
          </cell>
        </row>
        <row r="988">
          <cell r="A988">
            <v>3020801</v>
          </cell>
          <cell r="B988" t="str">
            <v>INVEST IN MUTUAL FUND - GROWTH OPTION</v>
          </cell>
          <cell r="C988">
            <v>5040625771.5299997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5040625771.5299997</v>
          </cell>
          <cell r="K988">
            <v>5040625771.5299997</v>
          </cell>
          <cell r="Q988">
            <v>50406.257715299995</v>
          </cell>
        </row>
        <row r="989">
          <cell r="A989">
            <v>3020802</v>
          </cell>
          <cell r="B989" t="str">
            <v>INVEST IN MUTUAL FUND - DIVIDEND OPTION</v>
          </cell>
          <cell r="C989">
            <v>54924936.720000006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54924936.720000006</v>
          </cell>
          <cell r="K989">
            <v>54924936.720000006</v>
          </cell>
          <cell r="Q989">
            <v>549.24936720000005</v>
          </cell>
        </row>
        <row r="990">
          <cell r="A990">
            <v>3021501</v>
          </cell>
          <cell r="B990" t="str">
            <v>PROV. FOR DIMIN.  - CURRENT  INVEST.</v>
          </cell>
          <cell r="C990">
            <v>-20774027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-20774027</v>
          </cell>
          <cell r="K990">
            <v>-20774027</v>
          </cell>
          <cell r="Q990">
            <v>-207.74027000000001</v>
          </cell>
        </row>
        <row r="991">
          <cell r="A991">
            <v>3020901</v>
          </cell>
          <cell r="B991" t="str">
            <v>CURR. INVEST. IN CO.S - EQUITY</v>
          </cell>
          <cell r="C991">
            <v>338347361.73000002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338347361.73000002</v>
          </cell>
          <cell r="K991">
            <v>338347361.73000002</v>
          </cell>
          <cell r="Q991">
            <v>3383.4736173000001</v>
          </cell>
        </row>
        <row r="992">
          <cell r="A992">
            <v>3020902</v>
          </cell>
          <cell r="B992" t="str">
            <v>CURR. INVEST. IN CO.S - PREFERENCE</v>
          </cell>
          <cell r="C992">
            <v>2803710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2803710</v>
          </cell>
          <cell r="K992">
            <v>2803710</v>
          </cell>
          <cell r="Q992">
            <v>28.037099999999999</v>
          </cell>
        </row>
        <row r="993">
          <cell r="A993">
            <v>3020905</v>
          </cell>
          <cell r="B993" t="str">
            <v>CURR.INVEST.IN CO.S-DEBENTURES</v>
          </cell>
          <cell r="C993">
            <v>35512079.510000005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35512079.510000005</v>
          </cell>
          <cell r="K993">
            <v>35512079.510000005</v>
          </cell>
          <cell r="Q993">
            <v>355.12079510000007</v>
          </cell>
        </row>
        <row r="994">
          <cell r="A994">
            <v>3020101</v>
          </cell>
          <cell r="B994" t="str">
            <v>INVESTMENTS IN SUBSIDIARIES - EQUITY</v>
          </cell>
          <cell r="C994">
            <v>645976365.75999999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645976365.75999999</v>
          </cell>
          <cell r="K994">
            <v>645976365.75999999</v>
          </cell>
          <cell r="Q994">
            <v>6459.7636575999995</v>
          </cell>
        </row>
        <row r="995">
          <cell r="A995">
            <v>3020102</v>
          </cell>
          <cell r="B995" t="str">
            <v>INVESTMENTS IN SUBSIDIARIES - PREFERENCE</v>
          </cell>
          <cell r="C995">
            <v>1043554737.21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1043554737.21</v>
          </cell>
          <cell r="K995">
            <v>1043554737.21</v>
          </cell>
          <cell r="Q995">
            <v>10435.5473721</v>
          </cell>
        </row>
        <row r="996">
          <cell r="A996">
            <v>3020109</v>
          </cell>
          <cell r="B996" t="str">
            <v>PROV FOR DIMIN.SUBS - EQUITY</v>
          </cell>
          <cell r="C996">
            <v>-4157979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-4157979</v>
          </cell>
          <cell r="K996">
            <v>-4157979</v>
          </cell>
          <cell r="Q996">
            <v>-41.579790000000003</v>
          </cell>
        </row>
        <row r="997">
          <cell r="A997">
            <v>3020201</v>
          </cell>
          <cell r="B997" t="str">
            <v>OTHER THAN TRADE - EQUITY</v>
          </cell>
          <cell r="C997">
            <v>63763380.75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63763380.75</v>
          </cell>
          <cell r="K997">
            <v>63763380.75</v>
          </cell>
          <cell r="Q997">
            <v>637.63380749999999</v>
          </cell>
        </row>
        <row r="998">
          <cell r="A998">
            <v>3020209</v>
          </cell>
          <cell r="B998" t="str">
            <v>PROV FOR DIMINUTION IN VAL OF INV - EQUITY</v>
          </cell>
          <cell r="C998">
            <v>-1751912624.9300001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-1751912624.9300001</v>
          </cell>
          <cell r="K998">
            <v>-1751912624.9300001</v>
          </cell>
          <cell r="Q998">
            <v>-17519.126249299999</v>
          </cell>
        </row>
        <row r="999">
          <cell r="A999">
            <v>3020210</v>
          </cell>
          <cell r="B999" t="str">
            <v>PROV FOR DIMINUTION IN VAL OF INV - PREFERENCE</v>
          </cell>
          <cell r="C999">
            <v>-66655637.210000001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-66655637.210000001</v>
          </cell>
          <cell r="K999">
            <v>-66655637.210000001</v>
          </cell>
          <cell r="Q999">
            <v>-666.55637209999998</v>
          </cell>
        </row>
        <row r="1000">
          <cell r="A1000">
            <v>3020221</v>
          </cell>
          <cell r="B1000" t="str">
            <v>INVESTMENTS IN JOINT VENTURE</v>
          </cell>
          <cell r="C1000">
            <v>2018868601.0000002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2018868601.0000002</v>
          </cell>
          <cell r="K1000">
            <v>2018868601.0000002</v>
          </cell>
          <cell r="Q1000">
            <v>20188.686010000001</v>
          </cell>
        </row>
        <row r="1001">
          <cell r="A1001">
            <v>3020222</v>
          </cell>
          <cell r="B1001" t="str">
            <v>INVESTMENT IN JOINT VENTURE - PREF</v>
          </cell>
          <cell r="C1001">
            <v>870000001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870000001</v>
          </cell>
          <cell r="K1001">
            <v>870000001</v>
          </cell>
          <cell r="Q1001">
            <v>8700.0000099999997</v>
          </cell>
        </row>
        <row r="1002">
          <cell r="A1002">
            <v>3020301</v>
          </cell>
          <cell r="B1002" t="str">
            <v>INVESTMENTS IN DEBENTURES</v>
          </cell>
          <cell r="C1002">
            <v>285000000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285000000</v>
          </cell>
          <cell r="K1002">
            <v>285000000</v>
          </cell>
          <cell r="Q1002">
            <v>2850</v>
          </cell>
        </row>
        <row r="1003">
          <cell r="A1003">
            <v>3020302</v>
          </cell>
          <cell r="B1003" t="str">
            <v>INVESTMENTS IN DEBENTURES - OTHERS</v>
          </cell>
          <cell r="C1003">
            <v>338663741.00000006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338663741.00000006</v>
          </cell>
          <cell r="K1003">
            <v>338663741.00000006</v>
          </cell>
          <cell r="Q1003">
            <v>3386.6374100000007</v>
          </cell>
        </row>
        <row r="1004">
          <cell r="A1004">
            <v>3020310</v>
          </cell>
          <cell r="B1004" t="str">
            <v>PROV FOR DIMIN. - DEBENTURES</v>
          </cell>
          <cell r="C1004">
            <v>-294859500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-294859500</v>
          </cell>
          <cell r="K1004">
            <v>-294859500</v>
          </cell>
          <cell r="Q1004">
            <v>-2948.5949999999998</v>
          </cell>
        </row>
        <row r="1005">
          <cell r="A1005">
            <v>3022003</v>
          </cell>
          <cell r="B1005" t="str">
            <v>DEBENTURE APPLN MONEY PENDING ALLOTMENT</v>
          </cell>
          <cell r="C1005">
            <v>22500000.000000004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22500000.000000004</v>
          </cell>
          <cell r="K1005">
            <v>22500000.000000004</v>
          </cell>
          <cell r="Q1005">
            <v>225.00000000000003</v>
          </cell>
        </row>
        <row r="1006">
          <cell r="A1006">
            <v>3030101</v>
          </cell>
          <cell r="B1006" t="str">
            <v>STORES - LOCAL</v>
          </cell>
          <cell r="C1006">
            <v>4386</v>
          </cell>
          <cell r="D1006">
            <v>8116384.4400000004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8120770.4400000004</v>
          </cell>
          <cell r="K1006">
            <v>8120770.4400000004</v>
          </cell>
          <cell r="Q1006">
            <v>81.207704399999997</v>
          </cell>
        </row>
        <row r="1007">
          <cell r="A1007">
            <v>3030102</v>
          </cell>
          <cell r="B1007" t="str">
            <v>STORES - IMPORTED</v>
          </cell>
          <cell r="C1007">
            <v>0</v>
          </cell>
          <cell r="D1007">
            <v>6742225.7800000003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6742225.7800000003</v>
          </cell>
          <cell r="K1007">
            <v>6742225.7800000003</v>
          </cell>
          <cell r="Q1007">
            <v>67.422257799999997</v>
          </cell>
        </row>
        <row r="1008">
          <cell r="A1008">
            <v>3030103</v>
          </cell>
          <cell r="B1008" t="str">
            <v>MACHINERY SPARES - LOCAL</v>
          </cell>
          <cell r="C1008">
            <v>0</v>
          </cell>
          <cell r="D1008">
            <v>13628993.169999998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13628993.169999998</v>
          </cell>
          <cell r="K1008">
            <v>13628993.169999998</v>
          </cell>
          <cell r="Q1008">
            <v>136.28993169999998</v>
          </cell>
        </row>
        <row r="1009">
          <cell r="A1009">
            <v>3030104</v>
          </cell>
          <cell r="B1009" t="str">
            <v>MACHINERY SPARES - IMPORTED</v>
          </cell>
          <cell r="C1009">
            <v>0</v>
          </cell>
          <cell r="D1009">
            <v>25461919.780000001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25461919.780000001</v>
          </cell>
          <cell r="K1009">
            <v>25461919.780000001</v>
          </cell>
          <cell r="Q1009">
            <v>254.61919780000002</v>
          </cell>
        </row>
        <row r="1010">
          <cell r="A1010">
            <v>3030105</v>
          </cell>
          <cell r="B1010" t="str">
            <v>PACKING MATERIAL - LOCAL</v>
          </cell>
          <cell r="C1010">
            <v>0</v>
          </cell>
          <cell r="D1010">
            <v>11685172.220000001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11685172.220000001</v>
          </cell>
          <cell r="K1010">
            <v>11685172.220000001</v>
          </cell>
          <cell r="Q1010">
            <v>116.85172220000001</v>
          </cell>
        </row>
        <row r="1011">
          <cell r="A1011">
            <v>3030107</v>
          </cell>
          <cell r="B1011" t="str">
            <v>DYES - LOCAL</v>
          </cell>
          <cell r="C1011">
            <v>0</v>
          </cell>
          <cell r="D1011">
            <v>11228821.4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11228821.4</v>
          </cell>
          <cell r="K1011">
            <v>11228821.4</v>
          </cell>
          <cell r="Q1011">
            <v>112.28821400000001</v>
          </cell>
        </row>
        <row r="1012">
          <cell r="A1012">
            <v>3030108</v>
          </cell>
          <cell r="B1012" t="str">
            <v>DYES - IMPORTED</v>
          </cell>
          <cell r="C1012">
            <v>0</v>
          </cell>
          <cell r="D1012">
            <v>1907484.2200000002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1907484.2200000002</v>
          </cell>
          <cell r="K1012">
            <v>1907484.2200000002</v>
          </cell>
          <cell r="Q1012">
            <v>19.074842200000003</v>
          </cell>
        </row>
        <row r="1013">
          <cell r="A1013">
            <v>3030109</v>
          </cell>
          <cell r="B1013" t="str">
            <v>CHEMICALS - LOCAL</v>
          </cell>
          <cell r="C1013">
            <v>0</v>
          </cell>
          <cell r="D1013">
            <v>26300978.779999994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26300978.779999994</v>
          </cell>
          <cell r="K1013">
            <v>26300978.779999994</v>
          </cell>
          <cell r="Q1013">
            <v>263.00978779999991</v>
          </cell>
        </row>
        <row r="1014">
          <cell r="A1014">
            <v>3030110</v>
          </cell>
          <cell r="B1014" t="str">
            <v>CHEMICALS - IMPORTED</v>
          </cell>
          <cell r="C1014">
            <v>0</v>
          </cell>
          <cell r="D1014">
            <v>3481486.41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3481486.41</v>
          </cell>
          <cell r="K1014">
            <v>3481486.41</v>
          </cell>
          <cell r="Q1014">
            <v>34.814864100000001</v>
          </cell>
        </row>
        <row r="1015">
          <cell r="A1015">
            <v>3030113</v>
          </cell>
          <cell r="B1015" t="str">
            <v>AVIATION SPARES - LOCAL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26068</v>
          </cell>
          <cell r="H1015">
            <v>0</v>
          </cell>
          <cell r="I1015">
            <v>0</v>
          </cell>
          <cell r="J1015">
            <v>26068</v>
          </cell>
          <cell r="K1015">
            <v>26068</v>
          </cell>
          <cell r="Q1015">
            <v>0.26068000000000002</v>
          </cell>
        </row>
        <row r="1016">
          <cell r="A1016">
            <v>3030114</v>
          </cell>
          <cell r="B1016" t="str">
            <v>AVIATION SPARES - IMPORTED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42199341</v>
          </cell>
          <cell r="H1016">
            <v>0</v>
          </cell>
          <cell r="I1016">
            <v>0</v>
          </cell>
          <cell r="J1016">
            <v>42199341</v>
          </cell>
          <cell r="K1016">
            <v>42199341</v>
          </cell>
          <cell r="Q1016">
            <v>421.99340999999998</v>
          </cell>
        </row>
        <row r="1017">
          <cell r="A1017">
            <v>3030115</v>
          </cell>
          <cell r="B1017" t="str">
            <v>AVIATION STORES - LOCAL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294503</v>
          </cell>
          <cell r="H1017">
            <v>0</v>
          </cell>
          <cell r="I1017">
            <v>0</v>
          </cell>
          <cell r="J1017">
            <v>294503</v>
          </cell>
          <cell r="K1017">
            <v>294503</v>
          </cell>
          <cell r="Q1017">
            <v>2.94503</v>
          </cell>
        </row>
        <row r="1018">
          <cell r="A1018">
            <v>3030116</v>
          </cell>
          <cell r="B1018" t="str">
            <v>AVIATION STORES - IMPORTED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138055</v>
          </cell>
          <cell r="H1018">
            <v>0</v>
          </cell>
          <cell r="I1018">
            <v>0</v>
          </cell>
          <cell r="J1018">
            <v>138055</v>
          </cell>
          <cell r="K1018">
            <v>138055</v>
          </cell>
          <cell r="Q1018">
            <v>1.3805499999999999</v>
          </cell>
        </row>
        <row r="1019">
          <cell r="A1019">
            <v>3030121</v>
          </cell>
          <cell r="B1019" t="str">
            <v>COAL</v>
          </cell>
          <cell r="C1019">
            <v>0</v>
          </cell>
          <cell r="D1019">
            <v>8836883.6899999995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8836883.6899999995</v>
          </cell>
          <cell r="K1019">
            <v>8836883.6899999995</v>
          </cell>
          <cell r="Q1019">
            <v>88.368836899999991</v>
          </cell>
        </row>
        <row r="1020">
          <cell r="A1020">
            <v>3030129</v>
          </cell>
          <cell r="B1020" t="e">
            <v>#N/A</v>
          </cell>
          <cell r="C1020">
            <v>0</v>
          </cell>
          <cell r="D1020">
            <v>6567420.1200000001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6567420.1200000001</v>
          </cell>
          <cell r="K1020">
            <v>6567420.1200000001</v>
          </cell>
          <cell r="Q1020">
            <v>65.674201199999999</v>
          </cell>
        </row>
        <row r="1021">
          <cell r="A1021">
            <v>3030130</v>
          </cell>
          <cell r="B1021" t="str">
            <v>STORES COIN SUSPENSE</v>
          </cell>
          <cell r="C1021">
            <v>0</v>
          </cell>
          <cell r="D1021">
            <v>-18.400000000023283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-18.400000000023283</v>
          </cell>
          <cell r="K1021">
            <v>-18.400000000023283</v>
          </cell>
          <cell r="Q1021">
            <v>-1.8400000000023283E-4</v>
          </cell>
        </row>
        <row r="1022">
          <cell r="A1022">
            <v>3030131</v>
          </cell>
          <cell r="B1022" t="str">
            <v>LIQUID FUEL - DIESEL LOCAL (HSD)</v>
          </cell>
          <cell r="C1022">
            <v>0</v>
          </cell>
          <cell r="D1022">
            <v>40400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40400</v>
          </cell>
          <cell r="K1022">
            <v>40400</v>
          </cell>
          <cell r="Q1022">
            <v>0.40400000000000003</v>
          </cell>
        </row>
        <row r="1023">
          <cell r="A1023">
            <v>3030199</v>
          </cell>
          <cell r="B1023" t="str">
            <v>STORES &amp; SPARE PARTS - STOCK</v>
          </cell>
          <cell r="C1023">
            <v>0</v>
          </cell>
          <cell r="D1023">
            <v>7092787.96</v>
          </cell>
          <cell r="E1023">
            <v>0</v>
          </cell>
          <cell r="F1023">
            <v>805587.97</v>
          </cell>
          <cell r="G1023">
            <v>0</v>
          </cell>
          <cell r="H1023">
            <v>0</v>
          </cell>
          <cell r="I1023">
            <v>0</v>
          </cell>
          <cell r="J1023">
            <v>7898375.9299999997</v>
          </cell>
          <cell r="K1023">
            <v>7898375.9299999997</v>
          </cell>
          <cell r="Q1023">
            <v>78.983759300000003</v>
          </cell>
        </row>
        <row r="1024">
          <cell r="A1024">
            <v>3030117</v>
          </cell>
          <cell r="B1024" t="str">
            <v>LOOSE TOOLS - LOCAL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1551903</v>
          </cell>
          <cell r="H1024">
            <v>0</v>
          </cell>
          <cell r="I1024">
            <v>0</v>
          </cell>
          <cell r="J1024">
            <v>1551903</v>
          </cell>
          <cell r="K1024">
            <v>1551903</v>
          </cell>
          <cell r="Q1024">
            <v>15.519030000000001</v>
          </cell>
        </row>
        <row r="1025">
          <cell r="A1025">
            <v>3030118</v>
          </cell>
          <cell r="B1025" t="str">
            <v>LOOSE TOOLS - IMPORTED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8806305</v>
          </cell>
          <cell r="H1025">
            <v>0</v>
          </cell>
          <cell r="I1025">
            <v>0</v>
          </cell>
          <cell r="J1025">
            <v>8806305</v>
          </cell>
          <cell r="K1025">
            <v>8806305</v>
          </cell>
          <cell r="Q1025">
            <v>88.063050000000004</v>
          </cell>
        </row>
        <row r="1026">
          <cell r="A1026">
            <v>3030201</v>
          </cell>
          <cell r="B1026" t="str">
            <v>RAW MATERIAL STOCK (CLOSING) - LOCAL</v>
          </cell>
          <cell r="C1026">
            <v>0</v>
          </cell>
          <cell r="D1026">
            <v>163897750.19</v>
          </cell>
          <cell r="E1026">
            <v>0</v>
          </cell>
          <cell r="F1026">
            <v>6728667.9800000004</v>
          </cell>
          <cell r="G1026">
            <v>0</v>
          </cell>
          <cell r="H1026">
            <v>0</v>
          </cell>
          <cell r="I1026">
            <v>0</v>
          </cell>
          <cell r="J1026">
            <v>170626418.16999999</v>
          </cell>
          <cell r="K1026">
            <v>170626418.16999999</v>
          </cell>
          <cell r="Q1026">
            <v>1706.2641816999999</v>
          </cell>
        </row>
        <row r="1027">
          <cell r="A1027">
            <v>3030202</v>
          </cell>
          <cell r="B1027" t="str">
            <v>RAW MATERIAL STOCK (CLOSING) - IMPORTED</v>
          </cell>
          <cell r="C1027">
            <v>0</v>
          </cell>
          <cell r="D1027">
            <v>115053186.10000001</v>
          </cell>
          <cell r="E1027">
            <v>0</v>
          </cell>
          <cell r="F1027">
            <v>9092798.1400000006</v>
          </cell>
          <cell r="G1027">
            <v>0</v>
          </cell>
          <cell r="H1027">
            <v>0</v>
          </cell>
          <cell r="I1027">
            <v>0</v>
          </cell>
          <cell r="J1027">
            <v>124145984.24000001</v>
          </cell>
          <cell r="K1027">
            <v>124145984.24000001</v>
          </cell>
          <cell r="Q1027">
            <v>1241.4598424000001</v>
          </cell>
        </row>
        <row r="1028">
          <cell r="A1028">
            <v>3030501</v>
          </cell>
          <cell r="B1028" t="str">
            <v>FINISHED GOODS STOCK (CLOSING)</v>
          </cell>
          <cell r="C1028">
            <v>0</v>
          </cell>
          <cell r="D1028">
            <v>1315331981.98</v>
          </cell>
          <cell r="E1028">
            <v>0</v>
          </cell>
          <cell r="F1028">
            <v>14261640.470000001</v>
          </cell>
          <cell r="G1028">
            <v>0</v>
          </cell>
          <cell r="H1028">
            <v>0</v>
          </cell>
          <cell r="I1028">
            <v>0</v>
          </cell>
          <cell r="J1028">
            <v>1329593622.45</v>
          </cell>
          <cell r="K1028">
            <v>1329593622.45</v>
          </cell>
          <cell r="Q1028">
            <v>13295.936224500001</v>
          </cell>
        </row>
        <row r="1029">
          <cell r="A1029">
            <v>3030595</v>
          </cell>
          <cell r="B1029" t="str">
            <v>FIN.GOODS FAB.STK.RES.CLOSING</v>
          </cell>
          <cell r="C1029">
            <v>0</v>
          </cell>
          <cell r="D1029">
            <v>-486829567.49000001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-486829567.49000001</v>
          </cell>
          <cell r="K1029">
            <v>-486829567.49000001</v>
          </cell>
          <cell r="Q1029">
            <v>-4868.2956749000004</v>
          </cell>
        </row>
        <row r="1030">
          <cell r="A1030">
            <v>3030502</v>
          </cell>
          <cell r="B1030" t="str">
            <v>PROCESSED GOODS STOCK (CLOSING)</v>
          </cell>
          <cell r="C1030">
            <v>0</v>
          </cell>
          <cell r="D1030">
            <v>1034822942.03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1034822942.03</v>
          </cell>
          <cell r="K1030">
            <v>1034822942.03</v>
          </cell>
          <cell r="Q1030">
            <v>10348.2294203</v>
          </cell>
        </row>
        <row r="1031">
          <cell r="A1031">
            <v>3030301</v>
          </cell>
          <cell r="B1031" t="str">
            <v>MERCHANTING GOODS STOCK (CLOSING) - LOCAL</v>
          </cell>
          <cell r="C1031">
            <v>500000</v>
          </cell>
          <cell r="D1031">
            <v>215989002.41999999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216489002.41999999</v>
          </cell>
          <cell r="K1031">
            <v>216489002.41999999</v>
          </cell>
          <cell r="Q1031">
            <v>2164.8900242</v>
          </cell>
        </row>
        <row r="1032">
          <cell r="A1032">
            <v>3030302</v>
          </cell>
          <cell r="B1032" t="str">
            <v>MERCHANTING GOODS STOCK (CLOSING) - IMPORTED</v>
          </cell>
          <cell r="C1032">
            <v>0</v>
          </cell>
          <cell r="D1032">
            <v>55665836.430000007</v>
          </cell>
          <cell r="E1032">
            <v>0</v>
          </cell>
          <cell r="F1032">
            <v>1881546.74</v>
          </cell>
          <cell r="G1032">
            <v>0</v>
          </cell>
          <cell r="H1032">
            <v>0</v>
          </cell>
          <cell r="I1032">
            <v>0</v>
          </cell>
          <cell r="J1032">
            <v>57547383.170000009</v>
          </cell>
          <cell r="K1032">
            <v>57547383.170000009</v>
          </cell>
          <cell r="Q1032">
            <v>575.47383170000012</v>
          </cell>
        </row>
        <row r="1033">
          <cell r="A1033">
            <v>3030401</v>
          </cell>
          <cell r="B1033" t="str">
            <v>RAW MATERIAL IN TRANSIT</v>
          </cell>
          <cell r="C1033">
            <v>0</v>
          </cell>
          <cell r="D1033">
            <v>184151480.90000001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184151480.90000001</v>
          </cell>
          <cell r="K1033">
            <v>184151480.90000001</v>
          </cell>
          <cell r="Q1033">
            <v>1841.514809</v>
          </cell>
        </row>
        <row r="1034">
          <cell r="A1034">
            <v>3030402</v>
          </cell>
          <cell r="B1034" t="str">
            <v>MERCHANTING GOODS IN TRANSIT</v>
          </cell>
          <cell r="C1034">
            <v>0</v>
          </cell>
          <cell r="D1034">
            <v>26307097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26307097</v>
          </cell>
          <cell r="K1034">
            <v>26307097</v>
          </cell>
          <cell r="Q1034">
            <v>263.07096999999999</v>
          </cell>
        </row>
        <row r="1035">
          <cell r="A1035">
            <v>3030403</v>
          </cell>
          <cell r="B1035" t="str">
            <v>OTHER MATERIAL IN TRANSIT</v>
          </cell>
          <cell r="C1035">
            <v>0</v>
          </cell>
          <cell r="D1035">
            <v>2725961.99</v>
          </cell>
          <cell r="E1035">
            <v>0</v>
          </cell>
          <cell r="F1035">
            <v>541801</v>
          </cell>
          <cell r="G1035">
            <v>0</v>
          </cell>
          <cell r="H1035">
            <v>0</v>
          </cell>
          <cell r="I1035">
            <v>0</v>
          </cell>
          <cell r="J1035">
            <v>3267762.99</v>
          </cell>
          <cell r="K1035">
            <v>3267762.99</v>
          </cell>
          <cell r="Q1035">
            <v>32.677629899999999</v>
          </cell>
        </row>
        <row r="1036">
          <cell r="A1036">
            <v>3040101</v>
          </cell>
          <cell r="B1036" t="str">
            <v>SALES LEDGER CONTROL</v>
          </cell>
          <cell r="C1036">
            <v>0</v>
          </cell>
          <cell r="D1036">
            <v>8698115.1599000003</v>
          </cell>
          <cell r="E1036">
            <v>282378305.75000006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291076420.90990007</v>
          </cell>
          <cell r="K1036">
            <v>291076420.90990007</v>
          </cell>
          <cell r="Q1036">
            <v>2910.7642090990007</v>
          </cell>
        </row>
        <row r="1037">
          <cell r="A1037">
            <v>3040107</v>
          </cell>
          <cell r="B1037" t="str">
            <v>RAYMOND CALITRI DENIM LTD (DEBTORS)</v>
          </cell>
          <cell r="C1037">
            <v>0</v>
          </cell>
          <cell r="D1037">
            <v>2.384185791015625E-7</v>
          </cell>
          <cell r="E1037">
            <v>0</v>
          </cell>
          <cell r="F1037">
            <v>1479831.52</v>
          </cell>
          <cell r="G1037">
            <v>0</v>
          </cell>
          <cell r="H1037">
            <v>0</v>
          </cell>
          <cell r="I1037">
            <v>0</v>
          </cell>
          <cell r="J1037">
            <v>1479831.5200002384</v>
          </cell>
          <cell r="K1037">
            <v>1479831.5200002384</v>
          </cell>
          <cell r="Q1037">
            <v>14.798315200002385</v>
          </cell>
        </row>
        <row r="1038">
          <cell r="A1038">
            <v>3040109</v>
          </cell>
          <cell r="B1038" t="str">
            <v>SUNDARY DEBTORS MISC.CONTROL A/C</v>
          </cell>
          <cell r="C1038">
            <v>0</v>
          </cell>
          <cell r="D1038">
            <v>0</v>
          </cell>
          <cell r="E1038">
            <v>-282378305.75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-282378305.75</v>
          </cell>
          <cell r="K1038">
            <v>-282378305.75</v>
          </cell>
          <cell r="Q1038">
            <v>-2823.7830574999998</v>
          </cell>
        </row>
        <row r="1039">
          <cell r="A1039">
            <v>3040110</v>
          </cell>
          <cell r="B1039" t="str">
            <v>SUNDRY DEBTORS - ERC</v>
          </cell>
          <cell r="C1039">
            <v>525201.98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525201.98</v>
          </cell>
          <cell r="K1039">
            <v>525201.98</v>
          </cell>
          <cell r="Q1039">
            <v>5.2520198000000002</v>
          </cell>
        </row>
        <row r="1040">
          <cell r="A1040">
            <v>3040201</v>
          </cell>
          <cell r="B1040" t="str">
            <v>S.DRS SECURED GOOD ( &gt; 6 MONTHS) OTHERS</v>
          </cell>
          <cell r="C1040">
            <v>0</v>
          </cell>
          <cell r="D1040">
            <v>16965559.66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16965559.66</v>
          </cell>
          <cell r="K1040">
            <v>16965559.66</v>
          </cell>
          <cell r="Q1040">
            <v>169.6555966</v>
          </cell>
        </row>
        <row r="1041">
          <cell r="A1041">
            <v>3040204</v>
          </cell>
          <cell r="B1041" t="str">
            <v>S.DRS UNSECURED GOOD ( &gt; 6 MONTHS) OTHERS</v>
          </cell>
          <cell r="C1041">
            <v>91120000</v>
          </cell>
          <cell r="D1041">
            <v>156570547.92000002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247690547.92000002</v>
          </cell>
          <cell r="K1041">
            <v>247690547.92000002</v>
          </cell>
          <cell r="Q1041">
            <v>2476.9054792000002</v>
          </cell>
        </row>
        <row r="1042">
          <cell r="A1042">
            <v>3040205</v>
          </cell>
          <cell r="B1042" t="str">
            <v>S.DRS UNSECURED GOOD ( &gt; 6 MONTHS) SUBS.</v>
          </cell>
          <cell r="C1042">
            <v>23465925.25</v>
          </cell>
          <cell r="D1042">
            <v>1054612.4300000002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24520537.68</v>
          </cell>
          <cell r="K1042">
            <v>24520537.68</v>
          </cell>
          <cell r="Q1042">
            <v>245.20537680000001</v>
          </cell>
        </row>
        <row r="1043">
          <cell r="A1043">
            <v>3040206</v>
          </cell>
          <cell r="B1043" t="str">
            <v>S.DRS UNSECURED GOOD ( &gt; 6 MONTHS) REL. PTY</v>
          </cell>
          <cell r="C1043">
            <v>0</v>
          </cell>
          <cell r="D1043">
            <v>10147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10147</v>
          </cell>
          <cell r="K1043">
            <v>10147</v>
          </cell>
          <cell r="Q1043">
            <v>0.10147</v>
          </cell>
        </row>
        <row r="1044">
          <cell r="A1044">
            <v>3040207</v>
          </cell>
          <cell r="B1044" t="str">
            <v>S.DRS UNSECURED DOUBTFUL ( &gt; 6 MONTHS) OTHERS</v>
          </cell>
          <cell r="C1044">
            <v>0</v>
          </cell>
          <cell r="D1044">
            <v>44743134.040000007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44743134.040000007</v>
          </cell>
          <cell r="K1044">
            <v>44743134.040000007</v>
          </cell>
          <cell r="Q1044">
            <v>447.43134040000007</v>
          </cell>
        </row>
        <row r="1045">
          <cell r="A1045">
            <v>3040210</v>
          </cell>
          <cell r="B1045" t="str">
            <v>PROVISION FOR DOUBTFUL DEBTS &gt; 6 MONTHS</v>
          </cell>
          <cell r="C1045">
            <v>0</v>
          </cell>
          <cell r="D1045">
            <v>-44743134.039999999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-44743134.039999999</v>
          </cell>
          <cell r="K1045">
            <v>-44743134.039999999</v>
          </cell>
          <cell r="Q1045">
            <v>-447.43134040000001</v>
          </cell>
        </row>
        <row r="1046">
          <cell r="A1046">
            <v>3040221</v>
          </cell>
          <cell r="B1046" t="str">
            <v>S.DRS SECURED GOOD ( &lt; 6 MONTHS) OTHERS</v>
          </cell>
          <cell r="C1046">
            <v>0</v>
          </cell>
          <cell r="D1046">
            <v>303604040.77000004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303604040.77000004</v>
          </cell>
          <cell r="K1046">
            <v>303604040.77000004</v>
          </cell>
          <cell r="Q1046">
            <v>3036.0404077000003</v>
          </cell>
        </row>
        <row r="1047">
          <cell r="A1047">
            <v>3040224</v>
          </cell>
          <cell r="B1047" t="str">
            <v>S.DRS UNSECURED GOOD ( &lt; 6 MONTHS) OTHERS</v>
          </cell>
          <cell r="C1047">
            <v>0</v>
          </cell>
          <cell r="D1047">
            <v>2302389879.5700002</v>
          </cell>
          <cell r="E1047">
            <v>0</v>
          </cell>
          <cell r="F1047">
            <v>0</v>
          </cell>
          <cell r="G1047">
            <v>4898552</v>
          </cell>
          <cell r="H1047">
            <v>0</v>
          </cell>
          <cell r="I1047">
            <v>1591421.08</v>
          </cell>
          <cell r="J1047">
            <v>2308879852.6500001</v>
          </cell>
          <cell r="K1047">
            <v>2308879852.6500001</v>
          </cell>
          <cell r="Q1047">
            <v>23088.798526500002</v>
          </cell>
        </row>
        <row r="1048">
          <cell r="A1048">
            <v>3040225</v>
          </cell>
          <cell r="B1048" t="str">
            <v>S.DRS UNSECURED GOOD ( &lt; 6 MONTHS) SUB</v>
          </cell>
          <cell r="C1048">
            <v>14859952.000000002</v>
          </cell>
          <cell r="D1048">
            <v>42203641.490000002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57063593.490000002</v>
          </cell>
          <cell r="K1048">
            <v>57063593.490000002</v>
          </cell>
          <cell r="Q1048">
            <v>570.63593490000005</v>
          </cell>
        </row>
        <row r="1049">
          <cell r="A1049">
            <v>3040190</v>
          </cell>
          <cell r="B1049" t="str">
            <v>UNREALISED EXCHNAGE GAIN/LOSS DEBTORS - SAP</v>
          </cell>
          <cell r="C1049">
            <v>0</v>
          </cell>
          <cell r="D1049">
            <v>-5.8207660913467407E-11</v>
          </cell>
          <cell r="E1049">
            <v>0</v>
          </cell>
          <cell r="F1049">
            <v>-3051.7200000000303</v>
          </cell>
          <cell r="G1049">
            <v>0</v>
          </cell>
          <cell r="H1049">
            <v>0</v>
          </cell>
          <cell r="I1049">
            <v>0</v>
          </cell>
          <cell r="J1049">
            <v>-3051.7200000000885</v>
          </cell>
          <cell r="K1049">
            <v>-3051.7200000000885</v>
          </cell>
          <cell r="Q1049">
            <v>-3.0517200000000886E-2</v>
          </cell>
        </row>
        <row r="1050">
          <cell r="A1050">
            <v>3050101</v>
          </cell>
          <cell r="B1050" t="str">
            <v>OFFICE CASH</v>
          </cell>
          <cell r="C1050">
            <v>0</v>
          </cell>
          <cell r="D1050">
            <v>1017439.73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9093</v>
          </cell>
          <cell r="J1050">
            <v>1026532.73</v>
          </cell>
          <cell r="K1050">
            <v>1026532.73</v>
          </cell>
          <cell r="Q1050">
            <v>10.265327299999999</v>
          </cell>
        </row>
        <row r="1051">
          <cell r="A1051">
            <v>3050102</v>
          </cell>
          <cell r="B1051" t="str">
            <v>CASH AT SHOWROOMS</v>
          </cell>
          <cell r="C1051">
            <v>0</v>
          </cell>
          <cell r="D1051">
            <v>2956969.75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2956969.75</v>
          </cell>
          <cell r="K1051">
            <v>2956969.75</v>
          </cell>
          <cell r="Q1051">
            <v>29.5696975</v>
          </cell>
        </row>
        <row r="1052">
          <cell r="A1052">
            <v>3050103</v>
          </cell>
          <cell r="B1052" t="str">
            <v>CHEQUES ON HAND</v>
          </cell>
          <cell r="C1052">
            <v>0</v>
          </cell>
          <cell r="D1052">
            <v>3546678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3546678</v>
          </cell>
          <cell r="K1052">
            <v>3546678</v>
          </cell>
          <cell r="Q1052">
            <v>35.46678</v>
          </cell>
        </row>
        <row r="1053">
          <cell r="A1053">
            <v>3050104</v>
          </cell>
          <cell r="B1053" t="str">
            <v>CASH AT THANE OFFICE (STEEL)</v>
          </cell>
          <cell r="C1053">
            <v>149509.62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149509.62</v>
          </cell>
          <cell r="K1053">
            <v>149509.62</v>
          </cell>
          <cell r="Q1053">
            <v>1.4950961999999999</v>
          </cell>
        </row>
        <row r="1054">
          <cell r="A1054">
            <v>3050106</v>
          </cell>
          <cell r="B1054" t="str">
            <v>MAHINDRA TOWERS IMPREST</v>
          </cell>
          <cell r="C1054">
            <v>188757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188757</v>
          </cell>
          <cell r="K1054">
            <v>188757</v>
          </cell>
          <cell r="Q1054">
            <v>1.88757</v>
          </cell>
        </row>
        <row r="1055">
          <cell r="A1055">
            <v>3050108</v>
          </cell>
          <cell r="B1055" t="str">
            <v>FRANKING MACHINE IMPREST (MILL)</v>
          </cell>
          <cell r="C1055">
            <v>0</v>
          </cell>
          <cell r="D1055">
            <v>11911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11911</v>
          </cell>
          <cell r="K1055">
            <v>11911</v>
          </cell>
          <cell r="Q1055">
            <v>0.11910999999999999</v>
          </cell>
        </row>
        <row r="1056">
          <cell r="A1056">
            <v>3050109</v>
          </cell>
          <cell r="B1056" t="str">
            <v>FRANKING MACHINE IMPREST (J.K. BLDG)</v>
          </cell>
          <cell r="C1056">
            <v>7239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7239</v>
          </cell>
          <cell r="K1056">
            <v>7239</v>
          </cell>
          <cell r="Q1056">
            <v>7.2389999999999996E-2</v>
          </cell>
        </row>
        <row r="1057">
          <cell r="A1057">
            <v>3050110</v>
          </cell>
          <cell r="B1057" t="str">
            <v>FRANKING MACHINE IMPREST (M/TOWERS)</v>
          </cell>
          <cell r="C1057">
            <v>18915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18915</v>
          </cell>
          <cell r="K1057">
            <v>18915</v>
          </cell>
          <cell r="Q1057">
            <v>0.18915000000000001</v>
          </cell>
        </row>
        <row r="1058">
          <cell r="A1058">
            <v>3050113</v>
          </cell>
          <cell r="B1058" t="str">
            <v>FRANKING M/C IMPREST (SHARE DEPT.)</v>
          </cell>
          <cell r="C1058">
            <v>3059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3059</v>
          </cell>
          <cell r="K1058">
            <v>3059</v>
          </cell>
          <cell r="Q1058">
            <v>3.0589999999999999E-2</v>
          </cell>
        </row>
        <row r="1059">
          <cell r="A1059">
            <v>3050116</v>
          </cell>
          <cell r="B1059" t="str">
            <v>ERC PETTY CASH</v>
          </cell>
          <cell r="C1059">
            <v>36793.75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36793.75</v>
          </cell>
          <cell r="K1059">
            <v>36793.75</v>
          </cell>
          <cell r="Q1059">
            <v>0.36793749999999997</v>
          </cell>
        </row>
        <row r="1060">
          <cell r="A1060">
            <v>3050501</v>
          </cell>
          <cell r="B1060" t="str">
            <v>CBI DIVIDEND A/C 90/91  (1088)</v>
          </cell>
          <cell r="C1060">
            <v>2723846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2723846</v>
          </cell>
          <cell r="K1060">
            <v>2723846</v>
          </cell>
          <cell r="Q1060">
            <v>27.23846</v>
          </cell>
        </row>
        <row r="1061">
          <cell r="A1061">
            <v>3050502</v>
          </cell>
          <cell r="B1061" t="str">
            <v>CITBANK DIVIDEND A/C 2004-05(9464174)</v>
          </cell>
          <cell r="C1061">
            <v>2145084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2145084</v>
          </cell>
          <cell r="K1061">
            <v>2145084</v>
          </cell>
          <cell r="Q1061">
            <v>21.450839999999999</v>
          </cell>
        </row>
        <row r="1062">
          <cell r="A1062">
            <v>3050503</v>
          </cell>
          <cell r="B1062" t="str">
            <v>CITIBANK DIVIDEND 2005-06 15623063</v>
          </cell>
          <cell r="C1062">
            <v>2695810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2695810</v>
          </cell>
          <cell r="K1062">
            <v>2695810</v>
          </cell>
          <cell r="Q1062">
            <v>26.958100000000002</v>
          </cell>
        </row>
        <row r="1063">
          <cell r="A1063">
            <v>3050504</v>
          </cell>
          <cell r="B1063">
            <v>0</v>
          </cell>
          <cell r="C1063">
            <v>3054755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3054755</v>
          </cell>
          <cell r="K1063">
            <v>3054755</v>
          </cell>
          <cell r="Q1063">
            <v>30.547550000000001</v>
          </cell>
        </row>
        <row r="1064">
          <cell r="A1064">
            <v>3050505</v>
          </cell>
          <cell r="B1064" t="str">
            <v>CITI BANK DIVIDEND A/C 2007-08(0009464247)</v>
          </cell>
          <cell r="C1064">
            <v>1713591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1713591</v>
          </cell>
          <cell r="K1064">
            <v>1713591</v>
          </cell>
          <cell r="Q1064">
            <v>17.135909999999999</v>
          </cell>
        </row>
        <row r="1065">
          <cell r="A1065">
            <v>3050515</v>
          </cell>
          <cell r="B1065" t="str">
            <v>CITI BANK DIVIDEND A/C 2002-03 (1640003)</v>
          </cell>
          <cell r="C1065">
            <v>2363600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2363600</v>
          </cell>
          <cell r="K1065">
            <v>2363600</v>
          </cell>
          <cell r="Q1065">
            <v>23.635999999999999</v>
          </cell>
        </row>
        <row r="1066">
          <cell r="A1066">
            <v>3050701</v>
          </cell>
          <cell r="B1066" t="str">
            <v>BANK OF AMERICA  CURRENT A/C - RWM</v>
          </cell>
          <cell r="C1066">
            <v>0</v>
          </cell>
          <cell r="D1066">
            <v>-626540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-626540</v>
          </cell>
          <cell r="K1066">
            <v>-626540</v>
          </cell>
          <cell r="Q1066">
            <v>-6.2653999999999996</v>
          </cell>
        </row>
        <row r="1067">
          <cell r="A1067">
            <v>3050702</v>
          </cell>
          <cell r="B1067">
            <v>0</v>
          </cell>
          <cell r="C1067">
            <v>0</v>
          </cell>
          <cell r="D1067">
            <v>5394.82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5394.82</v>
          </cell>
          <cell r="K1067">
            <v>5394.82</v>
          </cell>
          <cell r="Q1067">
            <v>5.3948199999999995E-2</v>
          </cell>
        </row>
        <row r="1068">
          <cell r="A1068">
            <v>3050705</v>
          </cell>
          <cell r="B1068" t="str">
            <v>HDFC BANK CUR.A/C - VAPI</v>
          </cell>
          <cell r="C1068">
            <v>0</v>
          </cell>
          <cell r="D1068">
            <v>-129998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-129998</v>
          </cell>
          <cell r="K1068">
            <v>-129998</v>
          </cell>
          <cell r="Q1068">
            <v>-1.2999799999999999</v>
          </cell>
        </row>
        <row r="1069">
          <cell r="A1069">
            <v>3050706</v>
          </cell>
          <cell r="B1069" t="str">
            <v>STANDARD CHARTERED BANK CURRENT A/C</v>
          </cell>
          <cell r="C1069">
            <v>212401.51</v>
          </cell>
          <cell r="D1069">
            <v>499216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711617.51</v>
          </cell>
          <cell r="K1069">
            <v>711617.51</v>
          </cell>
          <cell r="Q1069">
            <v>7.1161751000000004</v>
          </cell>
        </row>
        <row r="1070">
          <cell r="A1070">
            <v>3050707</v>
          </cell>
          <cell r="B1070" t="str">
            <v>IDBI CUR A/C - CUFFE PARADE - CORP.</v>
          </cell>
          <cell r="C1070">
            <v>77330396.000000015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77330396.000000015</v>
          </cell>
          <cell r="K1070">
            <v>77330396.000000015</v>
          </cell>
          <cell r="Q1070">
            <v>773.30396000000019</v>
          </cell>
        </row>
        <row r="1071">
          <cell r="A1071">
            <v>3050709</v>
          </cell>
          <cell r="B1071" t="str">
            <v>HSBC LTD.CUR.A/C</v>
          </cell>
          <cell r="C1071">
            <v>0</v>
          </cell>
          <cell r="D1071">
            <v>574855.19000000006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574855.19000000006</v>
          </cell>
          <cell r="K1071">
            <v>574855.19000000006</v>
          </cell>
          <cell r="Q1071">
            <v>5.7485519000000007</v>
          </cell>
        </row>
        <row r="1072">
          <cell r="A1072">
            <v>3050711</v>
          </cell>
          <cell r="B1072" t="str">
            <v>CITI BANK CURRENT A/C</v>
          </cell>
          <cell r="C1072">
            <v>0</v>
          </cell>
          <cell r="D1072">
            <v>52723.46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52723.46</v>
          </cell>
          <cell r="K1072">
            <v>52723.46</v>
          </cell>
          <cell r="Q1072">
            <v>0.5272346</v>
          </cell>
        </row>
        <row r="1073">
          <cell r="A1073">
            <v>3050715</v>
          </cell>
          <cell r="B1073" t="str">
            <v>BANK OF INDIA CURRENT A/C - CON.CIRCUS - RWM</v>
          </cell>
          <cell r="C1073">
            <v>66379.240000000005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66379.240000000005</v>
          </cell>
          <cell r="K1073">
            <v>66379.240000000005</v>
          </cell>
          <cell r="Q1073">
            <v>0.66379240000000006</v>
          </cell>
        </row>
        <row r="1074">
          <cell r="A1074">
            <v>3050716</v>
          </cell>
          <cell r="B1074" t="str">
            <v>BANK OF INDIA CURRENT A/C - JAIPUR - RWM</v>
          </cell>
          <cell r="C1074">
            <v>52217.08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52217.08</v>
          </cell>
          <cell r="K1074">
            <v>52217.08</v>
          </cell>
          <cell r="Q1074">
            <v>0.52217080000000005</v>
          </cell>
        </row>
        <row r="1075">
          <cell r="A1075">
            <v>3050718</v>
          </cell>
          <cell r="B1075" t="str">
            <v>GRINDLAYS BANK CURRENT A/C - CALCUTTA - RWM</v>
          </cell>
          <cell r="C1075">
            <v>-2917588.98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-2917588.98</v>
          </cell>
          <cell r="K1075">
            <v>-2917588.98</v>
          </cell>
          <cell r="Q1075">
            <v>-29.1758898</v>
          </cell>
        </row>
        <row r="1076">
          <cell r="A1076">
            <v>3050719</v>
          </cell>
          <cell r="B1076" t="str">
            <v>GRINDLAYS BANK CURRENT A/C - BREACH CANDY - RWM</v>
          </cell>
          <cell r="C1076">
            <v>0</v>
          </cell>
          <cell r="D1076">
            <v>99137.75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99137.75</v>
          </cell>
          <cell r="K1076">
            <v>99137.75</v>
          </cell>
          <cell r="Q1076">
            <v>0.99137750000000002</v>
          </cell>
        </row>
        <row r="1077">
          <cell r="A1077">
            <v>3050720</v>
          </cell>
          <cell r="B1077" t="str">
            <v>SUNDRY  BANK  (CURRENT) ACCOUNTS - SAP</v>
          </cell>
          <cell r="C1077">
            <v>7344465.9600000009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7344465.9600000009</v>
          </cell>
          <cell r="K1077">
            <v>7344465.9600000009</v>
          </cell>
          <cell r="Q1077">
            <v>73.444659600000008</v>
          </cell>
        </row>
        <row r="1078">
          <cell r="A1078">
            <v>3050727</v>
          </cell>
          <cell r="B1078" t="str">
            <v>CORPORATION BANK FAST COLLN.SERV. A/C</v>
          </cell>
          <cell r="C1078">
            <v>0</v>
          </cell>
          <cell r="D1078">
            <v>-805720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-805720</v>
          </cell>
          <cell r="K1078">
            <v>-805720</v>
          </cell>
          <cell r="Q1078">
            <v>-8.0571999999999999</v>
          </cell>
        </row>
        <row r="1079">
          <cell r="A1079">
            <v>3050728</v>
          </cell>
          <cell r="B1079" t="str">
            <v>CANARA BANK CURRENT A/C THANE</v>
          </cell>
          <cell r="C1079">
            <v>0</v>
          </cell>
          <cell r="D1079">
            <v>1582513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1582513</v>
          </cell>
          <cell r="K1079">
            <v>1582513</v>
          </cell>
          <cell r="Q1079">
            <v>15.82513</v>
          </cell>
        </row>
        <row r="1080">
          <cell r="A1080">
            <v>3050730</v>
          </cell>
          <cell r="B1080" t="str">
            <v>HDFC BANK CUR A/C NO.2 VAPI</v>
          </cell>
          <cell r="C1080">
            <v>0</v>
          </cell>
          <cell r="D1080">
            <v>-1194098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-1194098</v>
          </cell>
          <cell r="K1080">
            <v>-1194098</v>
          </cell>
          <cell r="Q1080">
            <v>-11.94098</v>
          </cell>
        </row>
        <row r="1081">
          <cell r="A1081">
            <v>3050733</v>
          </cell>
          <cell r="B1081" t="str">
            <v>SBI CURRENT A/C - AIR CARGO COMPLEX</v>
          </cell>
          <cell r="C1081">
            <v>0</v>
          </cell>
          <cell r="D1081">
            <v>105067.13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105067.13</v>
          </cell>
          <cell r="K1081">
            <v>105067.13</v>
          </cell>
          <cell r="Q1081">
            <v>1.0506713000000001</v>
          </cell>
        </row>
        <row r="1082">
          <cell r="A1082">
            <v>3050735</v>
          </cell>
          <cell r="B1082" t="str">
            <v>SBI CURRENT A/C - NHAVA SEVA</v>
          </cell>
          <cell r="C1082">
            <v>0</v>
          </cell>
          <cell r="D1082">
            <v>-47544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-47544</v>
          </cell>
          <cell r="K1082">
            <v>-47544</v>
          </cell>
          <cell r="Q1082">
            <v>-0.47543999999999997</v>
          </cell>
        </row>
        <row r="1083">
          <cell r="A1083">
            <v>3050736</v>
          </cell>
          <cell r="B1083" t="str">
            <v>CENTURION BANK CURRENT A/C THANE</v>
          </cell>
          <cell r="C1083">
            <v>0</v>
          </cell>
          <cell r="D1083">
            <v>-852209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-852209</v>
          </cell>
          <cell r="K1083">
            <v>-852209</v>
          </cell>
          <cell r="Q1083">
            <v>-8.5220900000000004</v>
          </cell>
        </row>
        <row r="1084">
          <cell r="A1084">
            <v>3050737</v>
          </cell>
          <cell r="B1084" t="str">
            <v>GLOBAL TRUST BK(NO LIEN) A/C N.PT</v>
          </cell>
          <cell r="C1084">
            <v>9530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9530</v>
          </cell>
          <cell r="K1084">
            <v>9530</v>
          </cell>
          <cell r="Q1084">
            <v>9.5299999999999996E-2</v>
          </cell>
        </row>
        <row r="1085">
          <cell r="A1085">
            <v>3050739</v>
          </cell>
          <cell r="B1085" t="str">
            <v>BOI B`ESTATE CUR A/C - (9000 1776)</v>
          </cell>
          <cell r="C1085">
            <v>0</v>
          </cell>
          <cell r="D1085">
            <v>10002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10002</v>
          </cell>
          <cell r="K1085">
            <v>10002</v>
          </cell>
          <cell r="Q1085">
            <v>0.10002</v>
          </cell>
        </row>
        <row r="1086">
          <cell r="A1086">
            <v>3050740</v>
          </cell>
          <cell r="B1086">
            <v>0</v>
          </cell>
          <cell r="C1086">
            <v>411201.3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411201.3</v>
          </cell>
          <cell r="K1086">
            <v>411201.3</v>
          </cell>
          <cell r="Q1086">
            <v>4.1120130000000001</v>
          </cell>
        </row>
        <row r="1087">
          <cell r="A1087">
            <v>3050750</v>
          </cell>
          <cell r="B1087" t="str">
            <v>CASH CREDIT BAL(DEBIT) TRF (GRPG.JV)</v>
          </cell>
          <cell r="C1087">
            <v>60006.2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60006.2</v>
          </cell>
          <cell r="K1087">
            <v>60006.2</v>
          </cell>
          <cell r="Q1087">
            <v>0.60006199999999998</v>
          </cell>
        </row>
        <row r="1088">
          <cell r="A1088">
            <v>3050751</v>
          </cell>
          <cell r="B1088" t="str">
            <v>SBI CURRENT A/C INDORE</v>
          </cell>
          <cell r="C1088">
            <v>0</v>
          </cell>
          <cell r="D1088">
            <v>16728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16728</v>
          </cell>
          <cell r="K1088">
            <v>16728</v>
          </cell>
          <cell r="Q1088">
            <v>0.16728000000000001</v>
          </cell>
        </row>
        <row r="1089">
          <cell r="A1089">
            <v>3050758</v>
          </cell>
          <cell r="B1089" t="str">
            <v>CITIBANK - N.PT. (0011416225)</v>
          </cell>
          <cell r="C1089">
            <v>1391.93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1391.93</v>
          </cell>
          <cell r="K1089">
            <v>1391.93</v>
          </cell>
          <cell r="Q1089">
            <v>1.3919300000000001E-2</v>
          </cell>
        </row>
        <row r="1090">
          <cell r="A1090">
            <v>3050759</v>
          </cell>
          <cell r="B1090" t="str">
            <v>UTI BANK LTD.COLLN. A/C - THANE</v>
          </cell>
          <cell r="C1090">
            <v>0</v>
          </cell>
          <cell r="D1090">
            <v>3752405.6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3752405.6</v>
          </cell>
          <cell r="K1090">
            <v>3752405.6</v>
          </cell>
          <cell r="Q1090">
            <v>37.524056000000002</v>
          </cell>
        </row>
        <row r="1091">
          <cell r="A1091">
            <v>3050760</v>
          </cell>
          <cell r="B1091" t="str">
            <v>HDFC  BANK SHOP COLLN. A/C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647440.16</v>
          </cell>
          <cell r="J1091">
            <v>647440.16</v>
          </cell>
          <cell r="K1091">
            <v>647440.16</v>
          </cell>
          <cell r="Q1091">
            <v>6.4744016000000002</v>
          </cell>
        </row>
        <row r="1092">
          <cell r="A1092">
            <v>3050763</v>
          </cell>
          <cell r="B1092" t="str">
            <v>STD CHARTERED CMS COLLN. A/C</v>
          </cell>
          <cell r="C1092">
            <v>0</v>
          </cell>
          <cell r="D1092">
            <v>4956221.83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4956221.83</v>
          </cell>
          <cell r="K1092">
            <v>4956221.83</v>
          </cell>
          <cell r="Q1092">
            <v>49.562218299999998</v>
          </cell>
        </row>
        <row r="1093">
          <cell r="A1093">
            <v>3050764</v>
          </cell>
          <cell r="B1093" t="str">
            <v>SBI CUR.A/C GOPALNAGAR - ERC</v>
          </cell>
          <cell r="C1093">
            <v>20994.7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20994.7</v>
          </cell>
          <cell r="K1093">
            <v>20994.7</v>
          </cell>
          <cell r="Q1093">
            <v>0.20994699999999999</v>
          </cell>
        </row>
        <row r="1094">
          <cell r="A1094">
            <v>3050765</v>
          </cell>
          <cell r="B1094" t="str">
            <v>ALLAHABAD BK.CUR.A/C BILASPUR- ERC</v>
          </cell>
          <cell r="C1094">
            <v>22762.59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22762.59</v>
          </cell>
          <cell r="K1094">
            <v>22762.59</v>
          </cell>
          <cell r="Q1094">
            <v>0.22762589999999999</v>
          </cell>
        </row>
        <row r="1095">
          <cell r="A1095">
            <v>3050769</v>
          </cell>
          <cell r="B1095" t="str">
            <v>HDFC  BANK CUR. A/C  - FORT</v>
          </cell>
          <cell r="C1095">
            <v>-36312216.100000001</v>
          </cell>
          <cell r="D1095">
            <v>-7204024.0000000009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-43516240.100000001</v>
          </cell>
          <cell r="K1095">
            <v>-43516240.100000001</v>
          </cell>
          <cell r="Q1095">
            <v>-435.16240099999999</v>
          </cell>
        </row>
        <row r="1096">
          <cell r="A1096">
            <v>3050770</v>
          </cell>
          <cell r="B1096" t="str">
            <v>UTI BANK LTD.CURR A/C - THANE</v>
          </cell>
          <cell r="C1096">
            <v>0</v>
          </cell>
          <cell r="D1096">
            <v>8302034.4900000002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8302034.4900000002</v>
          </cell>
          <cell r="K1096">
            <v>8302034.4900000002</v>
          </cell>
          <cell r="Q1096">
            <v>83.020344899999998</v>
          </cell>
        </row>
        <row r="1097">
          <cell r="A1097">
            <v>3050771</v>
          </cell>
          <cell r="B1097" t="str">
            <v>ICICI BANK  CURR.  A/C - N.PT.</v>
          </cell>
          <cell r="C1097">
            <v>0</v>
          </cell>
          <cell r="D1097">
            <v>-2811433.32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-2811433.32</v>
          </cell>
          <cell r="K1097">
            <v>-2811433.32</v>
          </cell>
          <cell r="Q1097">
            <v>-28.114333199999997</v>
          </cell>
        </row>
        <row r="1098">
          <cell r="A1098">
            <v>3050784</v>
          </cell>
          <cell r="B1098" t="str">
            <v>HDFC BANK CUR.A/C - NAGPUR</v>
          </cell>
          <cell r="C1098">
            <v>0</v>
          </cell>
          <cell r="D1098">
            <v>-3542668.0000000005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-3542668.0000000005</v>
          </cell>
          <cell r="K1098">
            <v>-3542668.0000000005</v>
          </cell>
          <cell r="Q1098">
            <v>-35.426680000000005</v>
          </cell>
        </row>
        <row r="1099">
          <cell r="A1099">
            <v>3050785</v>
          </cell>
          <cell r="B1099" t="str">
            <v>HDFC BANK CUR.A/C - JALGAON</v>
          </cell>
          <cell r="C1099">
            <v>0</v>
          </cell>
          <cell r="D1099">
            <v>-485603.00000000006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-485603.00000000006</v>
          </cell>
          <cell r="K1099">
            <v>-485603.00000000006</v>
          </cell>
          <cell r="Q1099">
            <v>-4.8560300000000005</v>
          </cell>
        </row>
        <row r="1100">
          <cell r="A1100">
            <v>3050786</v>
          </cell>
          <cell r="B1100" t="str">
            <v>HDFC BANK CUR A/C - FORT</v>
          </cell>
          <cell r="C1100">
            <v>0</v>
          </cell>
          <cell r="D1100">
            <v>-4164595.7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-4164595.7</v>
          </cell>
          <cell r="K1100">
            <v>-4164595.7</v>
          </cell>
          <cell r="Q1100">
            <v>-41.645957000000003</v>
          </cell>
        </row>
        <row r="1101">
          <cell r="A1101">
            <v>3050793</v>
          </cell>
          <cell r="B1101" t="str">
            <v>UTI BANK CUR.A/C.NO.14517 - RETAIL</v>
          </cell>
          <cell r="C1101">
            <v>0</v>
          </cell>
          <cell r="D1101">
            <v>-181494.11000000002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-181494.11000000002</v>
          </cell>
          <cell r="K1101">
            <v>-181494.11000000002</v>
          </cell>
          <cell r="Q1101">
            <v>-1.8149411000000002</v>
          </cell>
        </row>
        <row r="1102">
          <cell r="A1102">
            <v>3050794</v>
          </cell>
          <cell r="B1102" t="str">
            <v>STANDARD CHARTERED BANK A/C NO.533368-7</v>
          </cell>
          <cell r="C1102">
            <v>0</v>
          </cell>
          <cell r="D1102">
            <v>-5758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-5758</v>
          </cell>
          <cell r="K1102">
            <v>-5758</v>
          </cell>
          <cell r="Q1102">
            <v>-5.7579999999999999E-2</v>
          </cell>
        </row>
        <row r="1103">
          <cell r="A1103">
            <v>3050796</v>
          </cell>
          <cell r="B1103" t="str">
            <v>HDFC BANK A/C NO.CAPEX-9795</v>
          </cell>
          <cell r="C1103">
            <v>0</v>
          </cell>
          <cell r="D1103">
            <v>-2812575.35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-2812575.35</v>
          </cell>
          <cell r="K1103">
            <v>-2812575.35</v>
          </cell>
          <cell r="Q1103">
            <v>-28.125753500000002</v>
          </cell>
        </row>
        <row r="1104">
          <cell r="A1104">
            <v>3050797</v>
          </cell>
          <cell r="B1104" t="str">
            <v>CASH CREDIT BAL(DEBIT) TRF (GRPG.JV)</v>
          </cell>
          <cell r="C1104">
            <v>2947907.2800000003</v>
          </cell>
          <cell r="D1104">
            <v>43493898.609999999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46441805.890000001</v>
          </cell>
          <cell r="K1104">
            <v>46441805.890000001</v>
          </cell>
          <cell r="Q1104">
            <v>464.41805890000001</v>
          </cell>
        </row>
        <row r="1105">
          <cell r="A1105">
            <v>3050798</v>
          </cell>
          <cell r="B1105" t="str">
            <v>BANK BALS (CREDIT) TRF..TO OVER DRAWN(GRPG)</v>
          </cell>
          <cell r="C1105">
            <v>39229805.079999998</v>
          </cell>
          <cell r="D1105">
            <v>24864260.48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64094065.560000002</v>
          </cell>
          <cell r="K1105">
            <v>64094065.560000002</v>
          </cell>
          <cell r="Q1105">
            <v>640.94065560000001</v>
          </cell>
        </row>
        <row r="1106">
          <cell r="A1106">
            <v>3050801</v>
          </cell>
          <cell r="B1106" t="str">
            <v>EEFC HONGKONG BANK</v>
          </cell>
          <cell r="C1106">
            <v>67994.38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67994.38</v>
          </cell>
          <cell r="K1106">
            <v>67994.38</v>
          </cell>
          <cell r="Q1106">
            <v>0.6799438000000001</v>
          </cell>
        </row>
        <row r="1107">
          <cell r="A1107">
            <v>3050802</v>
          </cell>
          <cell r="B1107" t="str">
            <v>EEFC BANK OF AMERICA</v>
          </cell>
          <cell r="C1107">
            <v>1894.07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1894.07</v>
          </cell>
          <cell r="K1107">
            <v>1894.07</v>
          </cell>
          <cell r="Q1107">
            <v>1.8940699999999998E-2</v>
          </cell>
        </row>
        <row r="1108">
          <cell r="A1108">
            <v>3050803</v>
          </cell>
          <cell r="B1108" t="str">
            <v>EEFC STANDARD CHARTERED BANK</v>
          </cell>
          <cell r="C1108">
            <v>21933.98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21933.98</v>
          </cell>
          <cell r="K1108">
            <v>21933.98</v>
          </cell>
          <cell r="Q1108">
            <v>0.2193398</v>
          </cell>
        </row>
        <row r="1109">
          <cell r="A1109">
            <v>3050810</v>
          </cell>
          <cell r="B1109" t="str">
            <v>CANARA BANK INTEREST WARRANT A/C - RWM</v>
          </cell>
          <cell r="C1109">
            <v>93752.69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93752.69</v>
          </cell>
          <cell r="K1109">
            <v>93752.69</v>
          </cell>
          <cell r="Q1109">
            <v>0.93752690000000005</v>
          </cell>
        </row>
        <row r="1110">
          <cell r="A1110">
            <v>3050868</v>
          </cell>
          <cell r="B1110" t="str">
            <v>HDFC BANK FD INT DEC-01(060223/2667)</v>
          </cell>
          <cell r="C1110">
            <v>152647.98000000001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152647.98000000001</v>
          </cell>
          <cell r="K1110">
            <v>152647.98000000001</v>
          </cell>
          <cell r="Q1110">
            <v>1.5264798000000002</v>
          </cell>
        </row>
        <row r="1111">
          <cell r="A1111">
            <v>3050869</v>
          </cell>
          <cell r="B1111" t="str">
            <v>HDFC BNK SER8 DEB NO LIEN (2743)</v>
          </cell>
          <cell r="C1111">
            <v>68456.5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68456.5</v>
          </cell>
          <cell r="K1111">
            <v>68456.5</v>
          </cell>
          <cell r="Q1111">
            <v>0.68456499999999998</v>
          </cell>
        </row>
        <row r="1112">
          <cell r="A1112">
            <v>3050872</v>
          </cell>
          <cell r="B1112" t="str">
            <v>HDFC BANK FD INT JUN-02(060223/3071)</v>
          </cell>
          <cell r="C1112">
            <v>154882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154882</v>
          </cell>
          <cell r="K1112">
            <v>154882</v>
          </cell>
          <cell r="Q1112">
            <v>1.5488200000000001</v>
          </cell>
        </row>
        <row r="1113">
          <cell r="A1113">
            <v>3050873</v>
          </cell>
          <cell r="B1113" t="str">
            <v>HDFC BANK FD INT JULY-NOV02(060223/3167)</v>
          </cell>
          <cell r="C1113">
            <v>59539.92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59539.92</v>
          </cell>
          <cell r="K1113">
            <v>59539.92</v>
          </cell>
          <cell r="Q1113">
            <v>0.59539920000000002</v>
          </cell>
        </row>
        <row r="1114">
          <cell r="A1114">
            <v>3050874</v>
          </cell>
          <cell r="B1114" t="str">
            <v>HDFC BANK FD INT DEC-02(060223/3641)</v>
          </cell>
          <cell r="C1114">
            <v>74561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74561</v>
          </cell>
          <cell r="K1114">
            <v>74561</v>
          </cell>
          <cell r="Q1114">
            <v>0.74560999999999999</v>
          </cell>
        </row>
        <row r="1115">
          <cell r="A1115">
            <v>3050875</v>
          </cell>
          <cell r="B1115" t="str">
            <v>HDFC BANK FD INT JAN-MAY03(060223/3651)</v>
          </cell>
          <cell r="C1115">
            <v>26517.69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26517.69</v>
          </cell>
          <cell r="K1115">
            <v>26517.69</v>
          </cell>
          <cell r="Q1115">
            <v>0.26517689999999999</v>
          </cell>
        </row>
        <row r="1116">
          <cell r="A1116">
            <v>3050876</v>
          </cell>
          <cell r="B1116" t="str">
            <v>HDFC BANK FD INT JUN-03(060223/3806)</v>
          </cell>
          <cell r="C1116">
            <v>34519.64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34519.64</v>
          </cell>
          <cell r="K1116">
            <v>34519.64</v>
          </cell>
          <cell r="Q1116">
            <v>0.34519640000000001</v>
          </cell>
        </row>
        <row r="1117">
          <cell r="A1117">
            <v>3051002</v>
          </cell>
          <cell r="B1117" t="str">
            <v>BOI DEPOSIT A/C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1326883.26</v>
          </cell>
          <cell r="H1117">
            <v>0</v>
          </cell>
          <cell r="I1117">
            <v>0</v>
          </cell>
          <cell r="J1117">
            <v>1326883.26</v>
          </cell>
          <cell r="K1117">
            <v>1326883.26</v>
          </cell>
          <cell r="Q1117">
            <v>13.2688326</v>
          </cell>
        </row>
        <row r="1118">
          <cell r="A1118">
            <v>3051007</v>
          </cell>
          <cell r="B1118" t="str">
            <v>SBI DEPOSIT A/C</v>
          </cell>
          <cell r="C1118">
            <v>8645964</v>
          </cell>
          <cell r="D1118">
            <v>7941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8653905</v>
          </cell>
          <cell r="K1118">
            <v>8653905</v>
          </cell>
          <cell r="Q1118">
            <v>86.539050000000003</v>
          </cell>
        </row>
        <row r="1119">
          <cell r="A1119">
            <v>3051010</v>
          </cell>
          <cell r="B1119" t="str">
            <v>CENTRAL BANK OF INDIA DEPOSIT A/C</v>
          </cell>
          <cell r="C1119">
            <v>78374262</v>
          </cell>
          <cell r="D1119">
            <v>30000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78404262</v>
          </cell>
          <cell r="K1119">
            <v>78404262</v>
          </cell>
          <cell r="Q1119">
            <v>784.04262000000006</v>
          </cell>
        </row>
        <row r="1120">
          <cell r="A1120">
            <v>3051011</v>
          </cell>
          <cell r="B1120" t="str">
            <v>UTI BANK DEPOSIT A/C</v>
          </cell>
          <cell r="C1120">
            <v>350000</v>
          </cell>
          <cell r="D1120">
            <v>112800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462800</v>
          </cell>
          <cell r="K1120">
            <v>462800</v>
          </cell>
          <cell r="Q1120">
            <v>4.6280000000000001</v>
          </cell>
        </row>
        <row r="1121">
          <cell r="A1121">
            <v>3051103</v>
          </cell>
          <cell r="B1121" t="str">
            <v>MARGIN MONEY - BANK GTEE</v>
          </cell>
          <cell r="C1121">
            <v>47982.67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47982.67</v>
          </cell>
          <cell r="K1121">
            <v>47982.67</v>
          </cell>
          <cell r="Q1121">
            <v>0.47982669999999999</v>
          </cell>
        </row>
        <row r="1122">
          <cell r="A1122">
            <v>3050301</v>
          </cell>
          <cell r="B1122" t="str">
            <v>MUNICIPAL CO-OP BANK LTD CURRENT A/C</v>
          </cell>
          <cell r="C1122">
            <v>0</v>
          </cell>
          <cell r="D1122">
            <v>302835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302835</v>
          </cell>
          <cell r="K1122">
            <v>302835</v>
          </cell>
          <cell r="Q1122">
            <v>3.0283500000000001</v>
          </cell>
        </row>
        <row r="1123">
          <cell r="A1123">
            <v>3050302</v>
          </cell>
          <cell r="B1123" t="str">
            <v>HSBC - SHANGHAI  (USD)</v>
          </cell>
          <cell r="C1123">
            <v>464.59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464.59</v>
          </cell>
          <cell r="K1123">
            <v>464.59</v>
          </cell>
          <cell r="Q1123">
            <v>4.6458999999999997E-3</v>
          </cell>
        </row>
        <row r="1124">
          <cell r="A1124">
            <v>3050303</v>
          </cell>
          <cell r="B1124" t="str">
            <v>HSBC - SHANGHAI  (RMB)</v>
          </cell>
          <cell r="C1124">
            <v>389691.51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389691.51</v>
          </cell>
          <cell r="K1124">
            <v>389691.51</v>
          </cell>
          <cell r="Q1124">
            <v>3.8969151000000002</v>
          </cell>
        </row>
        <row r="1125">
          <cell r="A1125">
            <v>3050201</v>
          </cell>
          <cell r="B1125" t="str">
            <v>MUNICIPAL CO-OP BANK LTD DEPOSIT A/C</v>
          </cell>
          <cell r="C1125">
            <v>0</v>
          </cell>
          <cell r="D1125">
            <v>50000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50000</v>
          </cell>
          <cell r="K1125">
            <v>50000</v>
          </cell>
          <cell r="Q1125">
            <v>0.5</v>
          </cell>
        </row>
        <row r="1126">
          <cell r="A1126">
            <v>3060102</v>
          </cell>
          <cell r="B1126" t="str">
            <v>DUTY DRAWBACK RECEIVABLE (MFD-GOODS)</v>
          </cell>
          <cell r="C1126">
            <v>0</v>
          </cell>
          <cell r="D1126">
            <v>38178575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38178575</v>
          </cell>
          <cell r="K1126">
            <v>38178575</v>
          </cell>
          <cell r="Q1126">
            <v>381.78575000000001</v>
          </cell>
        </row>
        <row r="1127">
          <cell r="A1127">
            <v>3060104</v>
          </cell>
          <cell r="B1127" t="str">
            <v>DUTY DRAWBACK RECEIVABLE (MERCH-GOODS)</v>
          </cell>
          <cell r="C1127">
            <v>0</v>
          </cell>
          <cell r="D1127">
            <v>1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</v>
          </cell>
          <cell r="K1127">
            <v>1</v>
          </cell>
          <cell r="Q1127">
            <v>1.0000000000000001E-5</v>
          </cell>
        </row>
        <row r="1128">
          <cell r="A1128">
            <v>3060105</v>
          </cell>
          <cell r="B1128" t="str">
            <v>DEPB CREDIT RECEIVABLE</v>
          </cell>
          <cell r="C1128">
            <v>1981398.9200000002</v>
          </cell>
          <cell r="D1128">
            <v>17082902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19064300.920000002</v>
          </cell>
          <cell r="K1128">
            <v>19064300.920000002</v>
          </cell>
          <cell r="Q1128">
            <v>190.64300920000002</v>
          </cell>
        </row>
        <row r="1129">
          <cell r="A1129">
            <v>3060206</v>
          </cell>
          <cell r="B1129" t="str">
            <v>INTEREST RECEIVABLE - OTHERS</v>
          </cell>
          <cell r="C1129">
            <v>202961929.24000001</v>
          </cell>
          <cell r="D1129">
            <v>4574457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207536386.24000001</v>
          </cell>
          <cell r="K1129">
            <v>207536386.24000001</v>
          </cell>
          <cell r="Q1129">
            <v>2075.3638624</v>
          </cell>
        </row>
        <row r="1130">
          <cell r="A1130">
            <v>3060297</v>
          </cell>
          <cell r="B1130" t="str">
            <v>INT.RECEIVABLE - FIXED DEP.</v>
          </cell>
          <cell r="C1130">
            <v>871041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871041</v>
          </cell>
          <cell r="K1130">
            <v>871041</v>
          </cell>
          <cell r="Q1130">
            <v>8.7104099999999995</v>
          </cell>
        </row>
        <row r="1131">
          <cell r="A1131">
            <v>3060303</v>
          </cell>
          <cell r="B1131" t="str">
            <v>CLAIM RECEIVABLE (OTHERS)</v>
          </cell>
          <cell r="C1131">
            <v>0</v>
          </cell>
          <cell r="D1131">
            <v>243130.7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243130.7</v>
          </cell>
          <cell r="K1131">
            <v>243130.7</v>
          </cell>
          <cell r="Q1131">
            <v>2.4313070000000003</v>
          </cell>
        </row>
        <row r="1132">
          <cell r="A1132">
            <v>3060307</v>
          </cell>
          <cell r="B1132" t="str">
            <v>TECHNICAL KNOWHOW FEES RECEIVABLE</v>
          </cell>
          <cell r="C1132">
            <v>0</v>
          </cell>
          <cell r="D1132">
            <v>2000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2000</v>
          </cell>
          <cell r="K1132">
            <v>2000</v>
          </cell>
          <cell r="Q1132">
            <v>0.02</v>
          </cell>
        </row>
        <row r="1133">
          <cell r="A1133">
            <v>3060316</v>
          </cell>
          <cell r="B1133" t="str">
            <v>SALES TAX CLAIM RECIEVABLE</v>
          </cell>
          <cell r="C1133">
            <v>1692908.2200000002</v>
          </cell>
          <cell r="D1133">
            <v>8960584.620000001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10653492.840000002</v>
          </cell>
          <cell r="K1133">
            <v>10653492.840000002</v>
          </cell>
          <cell r="Q1133">
            <v>106.53492840000001</v>
          </cell>
        </row>
        <row r="1134">
          <cell r="A1134">
            <v>3060398</v>
          </cell>
          <cell r="B1134" t="str">
            <v>OTHER RECEIVABLES</v>
          </cell>
          <cell r="C1134">
            <v>9494055</v>
          </cell>
          <cell r="D1134">
            <v>21360758</v>
          </cell>
          <cell r="E1134">
            <v>0</v>
          </cell>
          <cell r="F1134">
            <v>90789.66</v>
          </cell>
          <cell r="G1134">
            <v>0</v>
          </cell>
          <cell r="H1134">
            <v>0</v>
          </cell>
          <cell r="I1134">
            <v>0</v>
          </cell>
          <cell r="J1134">
            <v>30945602.66</v>
          </cell>
          <cell r="K1134">
            <v>30945602.66</v>
          </cell>
          <cell r="Q1134">
            <v>309.45602660000003</v>
          </cell>
        </row>
        <row r="1135">
          <cell r="A1135">
            <v>3060319</v>
          </cell>
          <cell r="B1135" t="str">
            <v>MAT RECEIVABLE</v>
          </cell>
          <cell r="C1135">
            <v>89208000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89208000</v>
          </cell>
          <cell r="K1135">
            <v>89208000</v>
          </cell>
          <cell r="Q1135">
            <v>892.08</v>
          </cell>
        </row>
        <row r="1136">
          <cell r="A1136">
            <v>3060305</v>
          </cell>
          <cell r="B1136" t="str">
            <v>EXCISE DUTY REFUND RECEIVABLE</v>
          </cell>
          <cell r="C1136">
            <v>17872000</v>
          </cell>
          <cell r="D1136">
            <v>282907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18154907</v>
          </cell>
          <cell r="K1136">
            <v>18154907</v>
          </cell>
          <cell r="Q1136">
            <v>181.54907</v>
          </cell>
        </row>
        <row r="1137">
          <cell r="A1137">
            <v>3060320</v>
          </cell>
          <cell r="B1137" t="str">
            <v>EXCISE DUTY PAID UNDER PROTEST</v>
          </cell>
          <cell r="C1137">
            <v>0</v>
          </cell>
          <cell r="D1137">
            <v>800000</v>
          </cell>
          <cell r="E1137">
            <v>0</v>
          </cell>
          <cell r="F1137">
            <v>0</v>
          </cell>
          <cell r="G1137">
            <v>12085630</v>
          </cell>
          <cell r="H1137">
            <v>0</v>
          </cell>
          <cell r="I1137">
            <v>0</v>
          </cell>
          <cell r="J1137">
            <v>12885630</v>
          </cell>
          <cell r="K1137">
            <v>12885630</v>
          </cell>
          <cell r="Q1137">
            <v>128.8563</v>
          </cell>
        </row>
        <row r="1138">
          <cell r="A1138">
            <v>3060317</v>
          </cell>
          <cell r="B1138" t="str">
            <v>EPCG RECEIVABLE</v>
          </cell>
          <cell r="C1138">
            <v>0</v>
          </cell>
          <cell r="D1138">
            <v>5487622.0000000009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5487622.0000000009</v>
          </cell>
          <cell r="K1138">
            <v>5487622.0000000009</v>
          </cell>
          <cell r="Q1138">
            <v>54.876220000000011</v>
          </cell>
        </row>
        <row r="1139">
          <cell r="A1139">
            <v>3070190</v>
          </cell>
          <cell r="B1139" t="str">
            <v>LOANS TO SUBSIDIARY COMPANIES - SAP</v>
          </cell>
          <cell r="C1139">
            <v>734468000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734468000</v>
          </cell>
          <cell r="K1139">
            <v>734468000</v>
          </cell>
          <cell r="Q1139">
            <v>7344.68</v>
          </cell>
        </row>
        <row r="1140">
          <cell r="A1140">
            <v>3070201</v>
          </cell>
          <cell r="B1140" t="str">
            <v>INTERCORPORATE DEPOSITS PLACED</v>
          </cell>
          <cell r="C1140">
            <v>640500004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640500004</v>
          </cell>
          <cell r="K1140">
            <v>640500004</v>
          </cell>
          <cell r="Q1140">
            <v>6405.0000399999999</v>
          </cell>
        </row>
        <row r="1141">
          <cell r="A1141">
            <v>3070291</v>
          </cell>
          <cell r="B1141" t="str">
            <v>LOANS TO RELATED PARTIES - SAP</v>
          </cell>
          <cell r="C1141">
            <v>294250000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294250000</v>
          </cell>
          <cell r="K1141">
            <v>294250000</v>
          </cell>
          <cell r="Q1141">
            <v>2942.5</v>
          </cell>
        </row>
        <row r="1142">
          <cell r="A1142">
            <v>3070299</v>
          </cell>
          <cell r="B1142" t="str">
            <v>PROVISION FOR DOUBTFUL LOANS &amp; ADVANCES</v>
          </cell>
          <cell r="C1142">
            <v>-294250000.00000006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-294250000.00000006</v>
          </cell>
          <cell r="K1142">
            <v>-294250000.00000006</v>
          </cell>
          <cell r="Q1142">
            <v>-2942.5000000000005</v>
          </cell>
        </row>
        <row r="1143">
          <cell r="A1143">
            <v>3070301</v>
          </cell>
          <cell r="B1143" t="str">
            <v>ADVANCE INCOME TAX</v>
          </cell>
          <cell r="C1143">
            <v>2346013082.9200001</v>
          </cell>
          <cell r="D1143">
            <v>7521640.0000000009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2353534722.9200001</v>
          </cell>
          <cell r="K1143">
            <v>2353534722.9200001</v>
          </cell>
          <cell r="Q1143">
            <v>23535.347229200001</v>
          </cell>
        </row>
        <row r="1144">
          <cell r="A1144">
            <v>3070303</v>
          </cell>
          <cell r="B1144" t="str">
            <v>ADVANCE WEALTH TAX</v>
          </cell>
          <cell r="C1144">
            <v>42804175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42804175</v>
          </cell>
          <cell r="K1144">
            <v>42804175</v>
          </cell>
          <cell r="Q1144">
            <v>428.04174999999998</v>
          </cell>
        </row>
        <row r="1145">
          <cell r="A1145">
            <v>3070304</v>
          </cell>
          <cell r="B1145" t="str">
            <v>TAXES ON CONTRACT WORK  - INCOME</v>
          </cell>
          <cell r="C1145">
            <v>0</v>
          </cell>
          <cell r="D1145">
            <v>964657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964657</v>
          </cell>
          <cell r="K1145">
            <v>964657</v>
          </cell>
          <cell r="Q1145">
            <v>9.6465700000000005</v>
          </cell>
        </row>
        <row r="1146">
          <cell r="A1146">
            <v>3070308</v>
          </cell>
          <cell r="B1146" t="str">
            <v>TAXES ON INTEREST  INCOME (OTHERS)</v>
          </cell>
          <cell r="C1146">
            <v>48168736</v>
          </cell>
          <cell r="D1146">
            <v>1262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48169998</v>
          </cell>
          <cell r="K1146">
            <v>48169998</v>
          </cell>
          <cell r="Q1146">
            <v>481.69997999999998</v>
          </cell>
        </row>
        <row r="1147">
          <cell r="A1147">
            <v>3070310</v>
          </cell>
          <cell r="B1147" t="str">
            <v>TAXES ON RENT RECEIVED</v>
          </cell>
          <cell r="C1147">
            <v>3543325</v>
          </cell>
          <cell r="D1147">
            <v>238494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3781819</v>
          </cell>
          <cell r="K1147">
            <v>3781819</v>
          </cell>
          <cell r="Q1147">
            <v>37.818190000000001</v>
          </cell>
        </row>
        <row r="1148">
          <cell r="A1148">
            <v>3070311</v>
          </cell>
          <cell r="B1148" t="str">
            <v>TAXES ON OTHER INCOME</v>
          </cell>
          <cell r="C1148">
            <v>3711606</v>
          </cell>
          <cell r="D1148">
            <v>604270.60000000009</v>
          </cell>
          <cell r="E1148">
            <v>0</v>
          </cell>
          <cell r="F1148">
            <v>0</v>
          </cell>
          <cell r="G1148">
            <v>2875901.06</v>
          </cell>
          <cell r="H1148">
            <v>0</v>
          </cell>
          <cell r="I1148">
            <v>0</v>
          </cell>
          <cell r="J1148">
            <v>7191777.6600000001</v>
          </cell>
          <cell r="K1148">
            <v>7191777.6600000001</v>
          </cell>
          <cell r="Q1148">
            <v>71.917776599999996</v>
          </cell>
        </row>
        <row r="1149">
          <cell r="A1149">
            <v>4080201</v>
          </cell>
          <cell r="B1149" t="str">
            <v>PROVISION FOR INCOME TAX</v>
          </cell>
          <cell r="C1149">
            <v>-2179205582.8600001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-2179205582.8600001</v>
          </cell>
          <cell r="K1149">
            <v>-2179205582.8600001</v>
          </cell>
          <cell r="Q1149">
            <v>-21792.055828600001</v>
          </cell>
        </row>
        <row r="1150">
          <cell r="A1150">
            <v>4080301</v>
          </cell>
          <cell r="B1150" t="str">
            <v>PROVISION FOR WEALTH TAX</v>
          </cell>
          <cell r="C1150">
            <v>-56300240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-56300240</v>
          </cell>
          <cell r="K1150">
            <v>-56300240</v>
          </cell>
          <cell r="Q1150">
            <v>-563.00239999999997</v>
          </cell>
        </row>
        <row r="1151">
          <cell r="A1151">
            <v>3080495</v>
          </cell>
          <cell r="B1151" t="str">
            <v>CRS. LEDGER RAW MAT. DR BAL. - GROUPING JV</v>
          </cell>
          <cell r="C1151">
            <v>0</v>
          </cell>
          <cell r="D1151">
            <v>11567162</v>
          </cell>
          <cell r="E1151">
            <v>0</v>
          </cell>
          <cell r="F1151">
            <v>169880</v>
          </cell>
          <cell r="G1151">
            <v>0</v>
          </cell>
          <cell r="H1151">
            <v>0</v>
          </cell>
          <cell r="I1151">
            <v>0</v>
          </cell>
          <cell r="J1151">
            <v>11737042</v>
          </cell>
          <cell r="K1151">
            <v>11737042</v>
          </cell>
          <cell r="Q1151">
            <v>117.37042</v>
          </cell>
        </row>
        <row r="1152">
          <cell r="A1152">
            <v>3080496</v>
          </cell>
          <cell r="B1152" t="str">
            <v>CRS. LEDGER STORES DR BAL. - GROUPING JV</v>
          </cell>
          <cell r="C1152">
            <v>-84090</v>
          </cell>
          <cell r="D1152">
            <v>18644659.140000001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18560569.140000001</v>
          </cell>
          <cell r="K1152">
            <v>18560569.140000001</v>
          </cell>
          <cell r="Q1152">
            <v>185.60569140000001</v>
          </cell>
        </row>
        <row r="1153">
          <cell r="A1153">
            <v>3080494</v>
          </cell>
          <cell r="B1153" t="str">
            <v>CRS. LEDGER MERCH. DR BAL. - GROUPING JV</v>
          </cell>
          <cell r="C1153">
            <v>0</v>
          </cell>
          <cell r="D1153">
            <v>67588.479999999996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67588.479999999996</v>
          </cell>
          <cell r="K1153">
            <v>67588.479999999996</v>
          </cell>
          <cell r="Q1153">
            <v>0.67588479999999995</v>
          </cell>
        </row>
        <row r="1154">
          <cell r="A1154">
            <v>3080790</v>
          </cell>
          <cell r="B1154" t="str">
            <v>ADV. RECOV. IN CASH OR KIND(SUBSIDIARIES) - SAP</v>
          </cell>
          <cell r="C1154">
            <v>79126411.510000005</v>
          </cell>
          <cell r="D1154">
            <v>6580240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85706651.510000005</v>
          </cell>
          <cell r="K1154">
            <v>85706651.510000005</v>
          </cell>
          <cell r="Q1154">
            <v>857.06651510000006</v>
          </cell>
        </row>
        <row r="1155">
          <cell r="A1155">
            <v>3080490</v>
          </cell>
          <cell r="B1155" t="str">
            <v>UNREALISED EXCHANGE GAIN/LOSS - ADVANCES</v>
          </cell>
          <cell r="C1155">
            <v>0</v>
          </cell>
          <cell r="D1155">
            <v>1729327.4200000002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1729327.4200000002</v>
          </cell>
          <cell r="K1155">
            <v>1729327.4200000002</v>
          </cell>
          <cell r="Q1155">
            <v>17.293274200000003</v>
          </cell>
        </row>
        <row r="1156">
          <cell r="A1156">
            <v>3070401</v>
          </cell>
          <cell r="B1156" t="str">
            <v>LOAN TO J.K.HOUSE STAFF</v>
          </cell>
          <cell r="C1156">
            <v>89566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89566</v>
          </cell>
          <cell r="K1156">
            <v>89566</v>
          </cell>
          <cell r="Q1156">
            <v>0.89566000000000001</v>
          </cell>
        </row>
        <row r="1157">
          <cell r="A1157">
            <v>3070403</v>
          </cell>
          <cell r="B1157" t="str">
            <v>LOAN TO MILL STAFF</v>
          </cell>
          <cell r="C1157">
            <v>0</v>
          </cell>
          <cell r="D1157">
            <v>339492.99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339492.99</v>
          </cell>
          <cell r="K1157">
            <v>339492.99</v>
          </cell>
          <cell r="Q1157">
            <v>3.3949298999999997</v>
          </cell>
        </row>
        <row r="1158">
          <cell r="A1158">
            <v>3070490</v>
          </cell>
          <cell r="B1158" t="str">
            <v>LOAN TO EMPLOYEES - SAP</v>
          </cell>
          <cell r="C1158">
            <v>5848717.080000001</v>
          </cell>
          <cell r="D1158">
            <v>5309240.59</v>
          </cell>
          <cell r="E1158">
            <v>0</v>
          </cell>
          <cell r="F1158">
            <v>0</v>
          </cell>
          <cell r="G1158">
            <v>601306</v>
          </cell>
          <cell r="H1158">
            <v>0</v>
          </cell>
          <cell r="I1158">
            <v>0</v>
          </cell>
          <cell r="J1158">
            <v>11759263.670000002</v>
          </cell>
          <cell r="K1158">
            <v>11759263.670000002</v>
          </cell>
          <cell r="Q1158">
            <v>117.59263670000001</v>
          </cell>
        </row>
        <row r="1159">
          <cell r="A1159">
            <v>3080201</v>
          </cell>
          <cell r="B1159" t="str">
            <v>LTA ADVANCE</v>
          </cell>
          <cell r="C1159">
            <v>27229</v>
          </cell>
          <cell r="D1159">
            <v>187852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215081</v>
          </cell>
          <cell r="K1159">
            <v>215081</v>
          </cell>
          <cell r="Q1159">
            <v>2.1508099999999999</v>
          </cell>
        </row>
        <row r="1160">
          <cell r="A1160">
            <v>3080204</v>
          </cell>
          <cell r="B1160" t="str">
            <v>SALARY ADVANCE - MILL STAFF</v>
          </cell>
          <cell r="C1160">
            <v>0</v>
          </cell>
          <cell r="D1160">
            <v>39500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39500</v>
          </cell>
          <cell r="K1160">
            <v>39500</v>
          </cell>
          <cell r="Q1160">
            <v>0.39500000000000002</v>
          </cell>
        </row>
        <row r="1161">
          <cell r="A1161">
            <v>3080205</v>
          </cell>
          <cell r="B1161" t="str">
            <v>WAGES ADVANCE</v>
          </cell>
          <cell r="C1161">
            <v>0</v>
          </cell>
          <cell r="D1161">
            <v>150000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150000</v>
          </cell>
          <cell r="K1161">
            <v>150000</v>
          </cell>
          <cell r="Q1161">
            <v>1.5</v>
          </cell>
        </row>
        <row r="1162">
          <cell r="A1162">
            <v>3080207</v>
          </cell>
          <cell r="B1162" t="str">
            <v>FESTIVAL ADVANCE - H.O.STAFF</v>
          </cell>
          <cell r="C1162">
            <v>81625</v>
          </cell>
          <cell r="D1162">
            <v>-50125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31500</v>
          </cell>
          <cell r="K1162">
            <v>31500</v>
          </cell>
          <cell r="Q1162">
            <v>0.315</v>
          </cell>
        </row>
        <row r="1163">
          <cell r="A1163">
            <v>3080208</v>
          </cell>
          <cell r="B1163" t="str">
            <v>FESTIVAL ADVANCE - MILL STAFF</v>
          </cell>
          <cell r="C1163">
            <v>0</v>
          </cell>
          <cell r="D1163">
            <v>44575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44575</v>
          </cell>
          <cell r="K1163">
            <v>44575</v>
          </cell>
          <cell r="Q1163">
            <v>0.44574999999999998</v>
          </cell>
        </row>
        <row r="1164">
          <cell r="A1164">
            <v>3080209</v>
          </cell>
          <cell r="B1164" t="str">
            <v>FESTIVAL ADVANCE - WORKERS</v>
          </cell>
          <cell r="C1164">
            <v>0</v>
          </cell>
          <cell r="D1164">
            <v>499375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499375</v>
          </cell>
          <cell r="K1164">
            <v>499375</v>
          </cell>
          <cell r="Q1164">
            <v>4.9937500000000004</v>
          </cell>
        </row>
        <row r="1165">
          <cell r="A1165">
            <v>3080210</v>
          </cell>
          <cell r="B1165" t="str">
            <v>GRAIN ADVANCE - H.O.STAFF</v>
          </cell>
          <cell r="C1165">
            <v>0</v>
          </cell>
          <cell r="D1165">
            <v>19500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19500</v>
          </cell>
          <cell r="K1165">
            <v>19500</v>
          </cell>
          <cell r="Q1165">
            <v>0.19500000000000001</v>
          </cell>
        </row>
        <row r="1166">
          <cell r="A1166">
            <v>3080211</v>
          </cell>
          <cell r="B1166" t="str">
            <v>GRAIN ADVANCE - MILL STAFF</v>
          </cell>
          <cell r="C1166">
            <v>0</v>
          </cell>
          <cell r="D1166">
            <v>-23500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-23500</v>
          </cell>
          <cell r="K1166">
            <v>-23500</v>
          </cell>
          <cell r="Q1166">
            <v>-0.23499999999999999</v>
          </cell>
        </row>
        <row r="1167">
          <cell r="A1167">
            <v>3080212</v>
          </cell>
          <cell r="B1167" t="str">
            <v>GRAIN ADVANCE - WORKERS</v>
          </cell>
          <cell r="C1167">
            <v>0</v>
          </cell>
          <cell r="D1167">
            <v>25500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25500</v>
          </cell>
          <cell r="K1167">
            <v>25500</v>
          </cell>
          <cell r="Q1167">
            <v>0.255</v>
          </cell>
        </row>
        <row r="1168">
          <cell r="A1168">
            <v>3080213</v>
          </cell>
          <cell r="B1168" t="str">
            <v>FURNITURE ADVANCE</v>
          </cell>
          <cell r="C1168">
            <v>-19040.280000000028</v>
          </cell>
          <cell r="D1168">
            <v>6695501.2800000003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6676461</v>
          </cell>
          <cell r="K1168">
            <v>6676461</v>
          </cell>
          <cell r="Q1168">
            <v>66.764610000000005</v>
          </cell>
        </row>
        <row r="1169">
          <cell r="A1169">
            <v>3080290</v>
          </cell>
          <cell r="B1169" t="str">
            <v>SALARY /WAGE ADVANCE - SAP</v>
          </cell>
          <cell r="C1169">
            <v>-30783</v>
          </cell>
          <cell r="D1169">
            <v>5576440.7000000002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5545657.7000000002</v>
          </cell>
          <cell r="K1169">
            <v>5545657.7000000002</v>
          </cell>
          <cell r="Q1169">
            <v>55.456577000000003</v>
          </cell>
        </row>
        <row r="1170">
          <cell r="A1170">
            <v>3080301</v>
          </cell>
          <cell r="B1170" t="str">
            <v>ADVANCE AGAINST SALES TAX - APPEALS</v>
          </cell>
          <cell r="C1170">
            <v>0</v>
          </cell>
          <cell r="D1170">
            <v>1482040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1482040</v>
          </cell>
          <cell r="K1170">
            <v>1482040</v>
          </cell>
          <cell r="Q1170">
            <v>14.820399999999999</v>
          </cell>
        </row>
        <row r="1171">
          <cell r="A1171">
            <v>3080395</v>
          </cell>
          <cell r="B1171" t="str">
            <v>U.P.SALES TAX APPEAL</v>
          </cell>
          <cell r="C1171">
            <v>297510</v>
          </cell>
          <cell r="D1171">
            <v>29063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326573</v>
          </cell>
          <cell r="K1171">
            <v>326573</v>
          </cell>
          <cell r="Q1171">
            <v>3.26573</v>
          </cell>
        </row>
        <row r="1172">
          <cell r="A1172">
            <v>3080396</v>
          </cell>
          <cell r="B1172" t="str">
            <v>WEST BENGAL SALES TAX</v>
          </cell>
          <cell r="C1172">
            <v>700000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700000</v>
          </cell>
          <cell r="K1172">
            <v>700000</v>
          </cell>
          <cell r="Q1172">
            <v>7</v>
          </cell>
        </row>
        <row r="1173">
          <cell r="A1173">
            <v>3080397</v>
          </cell>
          <cell r="B1173" t="str">
            <v>LEASE TAX DEMAND APPEAL</v>
          </cell>
          <cell r="C1173">
            <v>3554215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3554215</v>
          </cell>
          <cell r="K1173">
            <v>3554215</v>
          </cell>
          <cell r="Q1173">
            <v>35.542149999999999</v>
          </cell>
        </row>
        <row r="1174">
          <cell r="A1174">
            <v>3080601</v>
          </cell>
          <cell r="B1174" t="str">
            <v>PREPAID - RENT</v>
          </cell>
          <cell r="C1174">
            <v>2545002</v>
          </cell>
          <cell r="D1174">
            <v>1024255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3569257</v>
          </cell>
          <cell r="K1174">
            <v>3569257</v>
          </cell>
          <cell r="Q1174">
            <v>35.692570000000003</v>
          </cell>
        </row>
        <row r="1175">
          <cell r="A1175">
            <v>3080603</v>
          </cell>
          <cell r="B1175" t="str">
            <v>PREPAID - SUBSCRIPTIONS</v>
          </cell>
          <cell r="C1175">
            <v>0</v>
          </cell>
          <cell r="D1175">
            <v>970613</v>
          </cell>
          <cell r="E1175">
            <v>0</v>
          </cell>
          <cell r="F1175">
            <v>0</v>
          </cell>
          <cell r="G1175">
            <v>133185</v>
          </cell>
          <cell r="H1175">
            <v>0</v>
          </cell>
          <cell r="I1175">
            <v>0</v>
          </cell>
          <cell r="J1175">
            <v>1103798</v>
          </cell>
          <cell r="K1175">
            <v>1103798</v>
          </cell>
          <cell r="Q1175">
            <v>11.037979999999999</v>
          </cell>
        </row>
        <row r="1176">
          <cell r="A1176">
            <v>3080604</v>
          </cell>
          <cell r="B1176" t="str">
            <v>PREPAID - INSURANCE</v>
          </cell>
          <cell r="C1176">
            <v>899240</v>
          </cell>
          <cell r="D1176">
            <v>399300</v>
          </cell>
          <cell r="E1176">
            <v>0</v>
          </cell>
          <cell r="F1176">
            <v>0</v>
          </cell>
          <cell r="G1176">
            <v>788033</v>
          </cell>
          <cell r="H1176">
            <v>0</v>
          </cell>
          <cell r="I1176">
            <v>0</v>
          </cell>
          <cell r="J1176">
            <v>2086573</v>
          </cell>
          <cell r="K1176">
            <v>2086573</v>
          </cell>
          <cell r="Q1176">
            <v>20.865729999999999</v>
          </cell>
        </row>
        <row r="1177">
          <cell r="A1177">
            <v>3080606</v>
          </cell>
          <cell r="B1177" t="str">
            <v>PREPAID - ADVERTISEMENT</v>
          </cell>
          <cell r="C1177">
            <v>0</v>
          </cell>
          <cell r="D1177">
            <v>1223535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1223535</v>
          </cell>
          <cell r="K1177">
            <v>1223535</v>
          </cell>
          <cell r="Q1177">
            <v>12.23535</v>
          </cell>
        </row>
        <row r="1178">
          <cell r="A1178">
            <v>3080607</v>
          </cell>
          <cell r="B1178" t="str">
            <v>PREPAID - SERVICE CONTRACTS</v>
          </cell>
          <cell r="C1178">
            <v>0</v>
          </cell>
          <cell r="D1178">
            <v>329416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329416</v>
          </cell>
          <cell r="K1178">
            <v>329416</v>
          </cell>
          <cell r="Q1178">
            <v>3.2941600000000002</v>
          </cell>
        </row>
        <row r="1179">
          <cell r="A1179">
            <v>3080609</v>
          </cell>
          <cell r="B1179" t="str">
            <v>PREPAID - PREM ON FWD.EXG.CONT.</v>
          </cell>
          <cell r="C1179">
            <v>14878438.000000002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14878438.000000002</v>
          </cell>
          <cell r="K1179">
            <v>14878438.000000002</v>
          </cell>
          <cell r="Q1179">
            <v>148.78438000000003</v>
          </cell>
        </row>
        <row r="1180">
          <cell r="A1180">
            <v>3080610</v>
          </cell>
          <cell r="B1180" t="str">
            <v>PREPAID - OTHERS</v>
          </cell>
          <cell r="C1180">
            <v>43711636.550000004</v>
          </cell>
          <cell r="D1180">
            <v>5978675.5999999996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49690312.150000006</v>
          </cell>
          <cell r="K1180">
            <v>49690312.150000006</v>
          </cell>
          <cell r="Q1180">
            <v>496.90312150000005</v>
          </cell>
        </row>
        <row r="1181">
          <cell r="A1181">
            <v>3080101</v>
          </cell>
          <cell r="B1181" t="str">
            <v>ADVANCE FOR INCIDENTAL EXPENSES</v>
          </cell>
          <cell r="C1181">
            <v>265271</v>
          </cell>
          <cell r="D1181">
            <v>199700</v>
          </cell>
          <cell r="E1181">
            <v>0</v>
          </cell>
          <cell r="F1181">
            <v>5000</v>
          </cell>
          <cell r="G1181">
            <v>0</v>
          </cell>
          <cell r="H1181">
            <v>0</v>
          </cell>
          <cell r="I1181">
            <v>0</v>
          </cell>
          <cell r="J1181">
            <v>469971</v>
          </cell>
          <cell r="K1181">
            <v>469971</v>
          </cell>
          <cell r="Q1181">
            <v>4.6997099999999996</v>
          </cell>
        </row>
        <row r="1182">
          <cell r="A1182">
            <v>3080104</v>
          </cell>
          <cell r="B1182" t="str">
            <v>ADVANCE SHOWROOMS BOMBAY</v>
          </cell>
          <cell r="C1182">
            <v>0</v>
          </cell>
          <cell r="D1182">
            <v>1779000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1779000</v>
          </cell>
          <cell r="K1182">
            <v>1779000</v>
          </cell>
          <cell r="Q1182">
            <v>17.79</v>
          </cell>
        </row>
        <row r="1183">
          <cell r="A1183">
            <v>3080105</v>
          </cell>
          <cell r="B1183" t="str">
            <v>ADVANCE SHOWROOMS DELHI</v>
          </cell>
          <cell r="C1183">
            <v>0</v>
          </cell>
          <cell r="D1183">
            <v>25000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25000</v>
          </cell>
          <cell r="K1183">
            <v>25000</v>
          </cell>
          <cell r="Q1183">
            <v>0.25</v>
          </cell>
        </row>
        <row r="1184">
          <cell r="A1184">
            <v>3080107</v>
          </cell>
          <cell r="B1184" t="str">
            <v>ADVANCE AGAINST OCTROI (PROCESS)</v>
          </cell>
          <cell r="C1184">
            <v>0</v>
          </cell>
          <cell r="D1184">
            <v>1007662.03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1007662.03</v>
          </cell>
          <cell r="K1184">
            <v>1007662.03</v>
          </cell>
          <cell r="Q1184">
            <v>10.0766203</v>
          </cell>
        </row>
        <row r="1185">
          <cell r="A1185">
            <v>3080108</v>
          </cell>
          <cell r="B1185" t="str">
            <v>ADVANCE TO OTHERS</v>
          </cell>
          <cell r="C1185">
            <v>0</v>
          </cell>
          <cell r="D1185">
            <v>1290.1500000000001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1290.1500000000001</v>
          </cell>
          <cell r="K1185">
            <v>1290.1500000000001</v>
          </cell>
          <cell r="Q1185">
            <v>1.2901500000000002E-2</v>
          </cell>
        </row>
        <row r="1186">
          <cell r="A1186">
            <v>3080109</v>
          </cell>
          <cell r="B1186" t="str">
            <v>ADVANCE FOR TRAVELLING EXPENSES (LOCAL)</v>
          </cell>
          <cell r="C1186">
            <v>15000</v>
          </cell>
          <cell r="D1186">
            <v>995815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1010815</v>
          </cell>
          <cell r="K1186">
            <v>1010815</v>
          </cell>
          <cell r="Q1186">
            <v>10.10815</v>
          </cell>
        </row>
        <row r="1187">
          <cell r="A1187">
            <v>3080112</v>
          </cell>
          <cell r="B1187" t="str">
            <v>CANTEEN TOKENS OUTSTANDING</v>
          </cell>
          <cell r="C1187">
            <v>0</v>
          </cell>
          <cell r="D1187">
            <v>58915.5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58915.5</v>
          </cell>
          <cell r="K1187">
            <v>58915.5</v>
          </cell>
          <cell r="Q1187">
            <v>0.58915499999999998</v>
          </cell>
        </row>
        <row r="1188">
          <cell r="A1188">
            <v>3080119</v>
          </cell>
          <cell r="B1188" t="str">
            <v>OTHER IMPREST ACCOUNTS</v>
          </cell>
          <cell r="C1188">
            <v>307540</v>
          </cell>
          <cell r="D1188">
            <v>1388407.9500000002</v>
          </cell>
          <cell r="E1188">
            <v>0</v>
          </cell>
          <cell r="F1188">
            <v>15000</v>
          </cell>
          <cell r="G1188">
            <v>337000</v>
          </cell>
          <cell r="H1188">
            <v>0</v>
          </cell>
          <cell r="I1188">
            <v>0</v>
          </cell>
          <cell r="J1188">
            <v>2047947.9500000002</v>
          </cell>
          <cell r="K1188">
            <v>2047947.9500000002</v>
          </cell>
          <cell r="Q1188">
            <v>20.479479500000004</v>
          </cell>
        </row>
        <row r="1189">
          <cell r="A1189">
            <v>3080120</v>
          </cell>
          <cell r="B1189" t="str">
            <v>SUNDRY CLAIMS  NO.2 (STAFF)</v>
          </cell>
          <cell r="C1189">
            <v>-24420.760000000009</v>
          </cell>
          <cell r="D1189">
            <v>41541.699999999997</v>
          </cell>
          <cell r="E1189">
            <v>0</v>
          </cell>
          <cell r="F1189">
            <v>0</v>
          </cell>
          <cell r="G1189">
            <v>2500</v>
          </cell>
          <cell r="H1189">
            <v>0</v>
          </cell>
          <cell r="I1189">
            <v>0</v>
          </cell>
          <cell r="J1189">
            <v>19620.939999999988</v>
          </cell>
          <cell r="K1189">
            <v>19620.939999999988</v>
          </cell>
          <cell r="Q1189">
            <v>0.19620939999999987</v>
          </cell>
        </row>
        <row r="1190">
          <cell r="A1190">
            <v>3080121</v>
          </cell>
          <cell r="B1190" t="str">
            <v>SARNATH HOUSING SOCIETY LTD</v>
          </cell>
          <cell r="C1190">
            <v>29995.01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29995.01</v>
          </cell>
          <cell r="K1190">
            <v>29995.01</v>
          </cell>
          <cell r="Q1190">
            <v>0.2999501</v>
          </cell>
        </row>
        <row r="1191">
          <cell r="A1191">
            <v>3080122</v>
          </cell>
          <cell r="B1191" t="str">
            <v>ADHOC COMMITTE FLAT OWNERS SARNATH BLDG</v>
          </cell>
          <cell r="C1191">
            <v>24726.26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24726.26</v>
          </cell>
          <cell r="K1191">
            <v>24726.26</v>
          </cell>
          <cell r="Q1191">
            <v>0.24726259999999997</v>
          </cell>
        </row>
        <row r="1192">
          <cell r="A1192">
            <v>3080126</v>
          </cell>
          <cell r="B1192" t="str">
            <v>SMT. SUNITIDEVI SINGHANIA HOSPITAL TRUST</v>
          </cell>
          <cell r="C1192">
            <v>0</v>
          </cell>
          <cell r="D1192">
            <v>8289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8289</v>
          </cell>
          <cell r="K1192">
            <v>8289</v>
          </cell>
          <cell r="Q1192">
            <v>8.2890000000000005E-2</v>
          </cell>
        </row>
        <row r="1193">
          <cell r="A1193">
            <v>3080168</v>
          </cell>
          <cell r="B1193" t="str">
            <v>EXCHANGE GAIN RECEIVABLE</v>
          </cell>
          <cell r="C1193">
            <v>35860000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35860000</v>
          </cell>
          <cell r="K1193">
            <v>35860000</v>
          </cell>
          <cell r="Q1193">
            <v>358.6</v>
          </cell>
        </row>
        <row r="1194">
          <cell r="A1194">
            <v>3080171</v>
          </cell>
          <cell r="B1194" t="str">
            <v>MAHARASHTRA VAT RECEIVABLE</v>
          </cell>
          <cell r="C1194">
            <v>5404744.54</v>
          </cell>
          <cell r="D1194">
            <v>25471637.981000002</v>
          </cell>
          <cell r="E1194">
            <v>0</v>
          </cell>
          <cell r="F1194">
            <v>39322.089999999997</v>
          </cell>
          <cell r="G1194">
            <v>548503.61</v>
          </cell>
          <cell r="H1194">
            <v>0</v>
          </cell>
          <cell r="I1194">
            <v>680.94</v>
          </cell>
          <cell r="J1194">
            <v>31464889.161000002</v>
          </cell>
          <cell r="K1194">
            <v>31464889.161000002</v>
          </cell>
          <cell r="Q1194">
            <v>314.64889161000002</v>
          </cell>
        </row>
        <row r="1195">
          <cell r="A1195">
            <v>3080172</v>
          </cell>
          <cell r="B1195" t="str">
            <v>KARNATAKA VAT RECEIVABLE</v>
          </cell>
          <cell r="C1195">
            <v>0</v>
          </cell>
          <cell r="D1195">
            <v>1011090.3500000001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1011090.3500000001</v>
          </cell>
          <cell r="K1195">
            <v>1011090.3500000001</v>
          </cell>
          <cell r="Q1195">
            <v>10.110903500000001</v>
          </cell>
        </row>
        <row r="1196">
          <cell r="A1196">
            <v>3080173</v>
          </cell>
          <cell r="B1196" t="str">
            <v>DELHI VAT RECEIVABLE</v>
          </cell>
          <cell r="C1196">
            <v>0</v>
          </cell>
          <cell r="D1196">
            <v>182085.01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182085.01</v>
          </cell>
          <cell r="K1196">
            <v>182085.01</v>
          </cell>
          <cell r="Q1196">
            <v>1.8208501000000001</v>
          </cell>
        </row>
        <row r="1197">
          <cell r="A1197">
            <v>3080175</v>
          </cell>
          <cell r="B1197" t="str">
            <v>HARYANA VAT RECEIVABLE</v>
          </cell>
          <cell r="C1197">
            <v>0</v>
          </cell>
          <cell r="D1197">
            <v>5826.94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5826.94</v>
          </cell>
          <cell r="K1197">
            <v>5826.94</v>
          </cell>
          <cell r="Q1197">
            <v>5.8269399999999999E-2</v>
          </cell>
        </row>
        <row r="1198">
          <cell r="A1198">
            <v>3080177</v>
          </cell>
          <cell r="B1198" t="str">
            <v>ANDHRA PRADESH VAT RECEIVABLE</v>
          </cell>
          <cell r="C1198">
            <v>0</v>
          </cell>
          <cell r="D1198">
            <v>17196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17196</v>
          </cell>
          <cell r="K1198">
            <v>17196</v>
          </cell>
          <cell r="Q1198">
            <v>0.17196</v>
          </cell>
        </row>
        <row r="1199">
          <cell r="A1199">
            <v>3080188</v>
          </cell>
          <cell r="B1199" t="str">
            <v>ENTRY TAX DEMAND APPEAL</v>
          </cell>
          <cell r="C1199">
            <v>587375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587375</v>
          </cell>
          <cell r="K1199">
            <v>587375</v>
          </cell>
          <cell r="Q1199">
            <v>5.8737500000000002</v>
          </cell>
        </row>
        <row r="1200">
          <cell r="A1200">
            <v>3080191</v>
          </cell>
          <cell r="B1200" t="str">
            <v>ADVANCES TO OTHERS - SAP</v>
          </cell>
          <cell r="C1200">
            <v>1745866.29</v>
          </cell>
          <cell r="D1200">
            <v>2428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1748294.29</v>
          </cell>
          <cell r="K1200">
            <v>1748294.29</v>
          </cell>
          <cell r="Q1200">
            <v>17.482942900000001</v>
          </cell>
        </row>
        <row r="1201">
          <cell r="A1201">
            <v>3080192</v>
          </cell>
          <cell r="B1201" t="str">
            <v>PAYMENT AGAINST INSURANCE CLAIMS - SAP</v>
          </cell>
          <cell r="C1201">
            <v>76987</v>
          </cell>
          <cell r="D1201">
            <v>150865.88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227852.88</v>
          </cell>
          <cell r="K1201">
            <v>227852.88</v>
          </cell>
          <cell r="Q1201">
            <v>2.2785288000000001</v>
          </cell>
        </row>
        <row r="1202">
          <cell r="A1202">
            <v>3080195</v>
          </cell>
          <cell r="B1202" t="str">
            <v>ADVANCE TO RELATED PARTIES - SAP</v>
          </cell>
          <cell r="C1202">
            <v>3061782.93</v>
          </cell>
          <cell r="D1202">
            <v>55706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3117488.93</v>
          </cell>
          <cell r="K1202">
            <v>3117488.93</v>
          </cell>
          <cell r="Q1202">
            <v>31.1748893</v>
          </cell>
        </row>
        <row r="1203">
          <cell r="A1203">
            <v>3080199</v>
          </cell>
          <cell r="B1203" t="str">
            <v>ADVANCES RECOVERABLE OTHERS</v>
          </cell>
          <cell r="C1203">
            <v>95605.119999999995</v>
          </cell>
          <cell r="D1203">
            <v>853164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948769.12</v>
          </cell>
          <cell r="K1203">
            <v>948769.12</v>
          </cell>
          <cell r="Q1203">
            <v>9.4876912000000004</v>
          </cell>
        </row>
        <row r="1204">
          <cell r="A1204">
            <v>3080497</v>
          </cell>
          <cell r="B1204" t="str">
            <v>CRS. LEDGER MISC. DR BAL. - GROUPING JV</v>
          </cell>
          <cell r="C1204">
            <v>25498812.390000001</v>
          </cell>
          <cell r="D1204">
            <v>119119436.95</v>
          </cell>
          <cell r="E1204">
            <v>0</v>
          </cell>
          <cell r="F1204">
            <v>3009</v>
          </cell>
          <cell r="G1204">
            <v>77552</v>
          </cell>
          <cell r="H1204">
            <v>0</v>
          </cell>
          <cell r="I1204">
            <v>0</v>
          </cell>
          <cell r="J1204">
            <v>144698810.34</v>
          </cell>
          <cell r="K1204">
            <v>144698810.34</v>
          </cell>
          <cell r="Q1204">
            <v>1446.9881034</v>
          </cell>
        </row>
        <row r="1205">
          <cell r="A1205">
            <v>3080498</v>
          </cell>
          <cell r="B1205" t="str">
            <v>SUND.ADV. LEDGER CONTROL DR BAL - GROUPING JV</v>
          </cell>
          <cell r="C1205">
            <v>0</v>
          </cell>
          <cell r="D1205">
            <v>564611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564611</v>
          </cell>
          <cell r="K1205">
            <v>564611</v>
          </cell>
          <cell r="Q1205">
            <v>5.6461100000000002</v>
          </cell>
        </row>
        <row r="1206">
          <cell r="A1206">
            <v>3080802</v>
          </cell>
          <cell r="B1206" t="str">
            <v>MADHYA PRADESH VAT RECEVIABLE</v>
          </cell>
          <cell r="C1206">
            <v>0</v>
          </cell>
          <cell r="D1206">
            <v>0.59999999997671694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0.59999999997671694</v>
          </cell>
          <cell r="K1206">
            <v>0.59999999997671694</v>
          </cell>
          <cell r="Q1206">
            <v>5.9999999997671694E-6</v>
          </cell>
        </row>
        <row r="1207">
          <cell r="A1207">
            <v>3080890</v>
          </cell>
          <cell r="B1207" t="str">
            <v>VAT RECEIVABLE - SAP</v>
          </cell>
          <cell r="C1207">
            <v>0</v>
          </cell>
          <cell r="D1207">
            <v>1286.3800000000001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1286.3800000000001</v>
          </cell>
          <cell r="K1207">
            <v>1286.3800000000001</v>
          </cell>
          <cell r="Q1207">
            <v>1.2863800000000002E-2</v>
          </cell>
        </row>
        <row r="1208">
          <cell r="A1208">
            <v>3080491</v>
          </cell>
          <cell r="B1208" t="str">
            <v>ADVANCES ADJUSTMENT - GROUPING JV - FI</v>
          </cell>
          <cell r="C1208">
            <v>-2354524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-2354524</v>
          </cell>
          <cell r="K1208">
            <v>-2354524</v>
          </cell>
          <cell r="Q1208">
            <v>-23.54524</v>
          </cell>
        </row>
        <row r="1209">
          <cell r="A1209">
            <v>3080139</v>
          </cell>
          <cell r="B1209" t="str">
            <v>EXCISE DUTY - RG -23 BALANCE</v>
          </cell>
          <cell r="C1209">
            <v>0</v>
          </cell>
          <cell r="D1209">
            <v>26546.37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26546.37</v>
          </cell>
          <cell r="K1209">
            <v>26546.37</v>
          </cell>
          <cell r="Q1209">
            <v>0.26546369999999997</v>
          </cell>
        </row>
        <row r="1210">
          <cell r="A1210">
            <v>3080143</v>
          </cell>
          <cell r="B1210" t="str">
            <v>BALANCE IN DEPB ACCOUNT</v>
          </cell>
          <cell r="C1210">
            <v>0</v>
          </cell>
          <cell r="D1210">
            <v>24188742.719999999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24188742.719999999</v>
          </cell>
          <cell r="K1210">
            <v>24188742.719999999</v>
          </cell>
          <cell r="Q1210">
            <v>241.88742719999999</v>
          </cell>
        </row>
        <row r="1211">
          <cell r="A1211">
            <v>3100101</v>
          </cell>
          <cell r="B1211" t="str">
            <v>CUSTOM DUTY ADVANCE - OTHERS</v>
          </cell>
          <cell r="C1211">
            <v>8766893</v>
          </cell>
          <cell r="D1211">
            <v>-389917.51</v>
          </cell>
          <cell r="E1211">
            <v>0</v>
          </cell>
          <cell r="F1211">
            <v>370000</v>
          </cell>
          <cell r="G1211">
            <v>0</v>
          </cell>
          <cell r="H1211">
            <v>0</v>
          </cell>
          <cell r="I1211">
            <v>0</v>
          </cell>
          <cell r="J1211">
            <v>8746975.4900000002</v>
          </cell>
          <cell r="K1211">
            <v>8746975.4900000002</v>
          </cell>
          <cell r="Q1211">
            <v>87.469754899999998</v>
          </cell>
        </row>
        <row r="1212">
          <cell r="A1212">
            <v>3100102</v>
          </cell>
          <cell r="B1212" t="str">
            <v>EXCISE DUTY - PLA BALANCE</v>
          </cell>
          <cell r="C1212">
            <v>0</v>
          </cell>
          <cell r="D1212">
            <v>21556089.449999999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21556089.449999999</v>
          </cell>
          <cell r="K1212">
            <v>21556089.449999999</v>
          </cell>
          <cell r="Q1212">
            <v>215.56089449999999</v>
          </cell>
        </row>
        <row r="1213">
          <cell r="A1213">
            <v>3100212</v>
          </cell>
          <cell r="B1213" t="str">
            <v>SECUTITY DEPOSIT - MAHINDRA TOWERS</v>
          </cell>
          <cell r="C1213">
            <v>293584720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293584720</v>
          </cell>
          <cell r="K1213">
            <v>293584720</v>
          </cell>
          <cell r="Q1213">
            <v>2935.8472000000002</v>
          </cell>
        </row>
        <row r="1214">
          <cell r="A1214">
            <v>3100205</v>
          </cell>
          <cell r="B1214" t="str">
            <v>DEPOSIT WITH M.P.E.BOARD</v>
          </cell>
          <cell r="C1214">
            <v>0</v>
          </cell>
          <cell r="D1214">
            <v>8133315.0000000009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8133315.0000000009</v>
          </cell>
          <cell r="K1214">
            <v>8133315.0000000009</v>
          </cell>
          <cell r="Q1214">
            <v>81.333150000000003</v>
          </cell>
        </row>
        <row r="1215">
          <cell r="A1215">
            <v>3100206</v>
          </cell>
          <cell r="B1215" t="str">
            <v>ELECTRICITY DEPOSIT</v>
          </cell>
          <cell r="C1215">
            <v>1814089.36</v>
          </cell>
          <cell r="D1215">
            <v>43207426.900000006</v>
          </cell>
          <cell r="E1215">
            <v>0</v>
          </cell>
          <cell r="F1215">
            <v>0</v>
          </cell>
          <cell r="G1215">
            <v>74240</v>
          </cell>
          <cell r="H1215">
            <v>0</v>
          </cell>
          <cell r="I1215">
            <v>0</v>
          </cell>
          <cell r="J1215">
            <v>45095756.260000005</v>
          </cell>
          <cell r="K1215">
            <v>45095756.260000005</v>
          </cell>
          <cell r="Q1215">
            <v>450.95756260000007</v>
          </cell>
        </row>
        <row r="1216">
          <cell r="A1216">
            <v>3100204</v>
          </cell>
          <cell r="B1216" t="str">
            <v>DEPOSIT WITH BOMBAY MUNICIPAL CORPN.</v>
          </cell>
          <cell r="C1216">
            <v>0</v>
          </cell>
          <cell r="D1216">
            <v>2007727.56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2007727.56</v>
          </cell>
          <cell r="K1216">
            <v>2007727.56</v>
          </cell>
          <cell r="Q1216">
            <v>20.0772756</v>
          </cell>
        </row>
        <row r="1217">
          <cell r="A1217">
            <v>3100209</v>
          </cell>
          <cell r="B1217" t="str">
            <v>LOCAL MUNICIPAL CORPORATION DEPOSIT</v>
          </cell>
          <cell r="C1217">
            <v>0</v>
          </cell>
          <cell r="D1217">
            <v>4995566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4995566</v>
          </cell>
          <cell r="K1217">
            <v>4995566</v>
          </cell>
          <cell r="Q1217">
            <v>49.955660000000002</v>
          </cell>
        </row>
        <row r="1218">
          <cell r="A1218">
            <v>3100207</v>
          </cell>
          <cell r="B1218" t="str">
            <v>EXCISE DEPOSIT</v>
          </cell>
          <cell r="C1218">
            <v>0</v>
          </cell>
          <cell r="D1218">
            <v>21237251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21237251</v>
          </cell>
          <cell r="K1218">
            <v>21237251</v>
          </cell>
          <cell r="Q1218">
            <v>212.37251000000001</v>
          </cell>
        </row>
        <row r="1219">
          <cell r="A1219">
            <v>3100203</v>
          </cell>
          <cell r="B1219" t="str">
            <v>DEPOSIT FOR SHOWROOMS</v>
          </cell>
          <cell r="C1219">
            <v>0</v>
          </cell>
          <cell r="D1219">
            <v>151000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13175770</v>
          </cell>
          <cell r="J1219">
            <v>13326770</v>
          </cell>
          <cell r="K1219">
            <v>13326770</v>
          </cell>
          <cell r="Q1219">
            <v>133.26769999999999</v>
          </cell>
        </row>
        <row r="1220">
          <cell r="A1220">
            <v>3100208</v>
          </cell>
          <cell r="B1220" t="str">
            <v>FUEL DEPOSIT</v>
          </cell>
          <cell r="C1220">
            <v>160000</v>
          </cell>
          <cell r="D1220">
            <v>221500</v>
          </cell>
          <cell r="E1220">
            <v>0</v>
          </cell>
          <cell r="F1220">
            <v>0</v>
          </cell>
          <cell r="G1220">
            <v>3610000</v>
          </cell>
          <cell r="H1220">
            <v>0</v>
          </cell>
          <cell r="I1220">
            <v>0</v>
          </cell>
          <cell r="J1220">
            <v>3991500</v>
          </cell>
          <cell r="K1220">
            <v>3991500</v>
          </cell>
          <cell r="Q1220">
            <v>39.914999999999999</v>
          </cell>
        </row>
        <row r="1221">
          <cell r="A1221">
            <v>3100213</v>
          </cell>
          <cell r="B1221" t="str">
            <v>SUNDRY DEPOSITS</v>
          </cell>
          <cell r="C1221">
            <v>915812.78</v>
          </cell>
          <cell r="D1221">
            <v>16905249</v>
          </cell>
          <cell r="E1221">
            <v>0</v>
          </cell>
          <cell r="F1221">
            <v>0</v>
          </cell>
          <cell r="G1221">
            <v>4028496.0000000005</v>
          </cell>
          <cell r="H1221">
            <v>0</v>
          </cell>
          <cell r="I1221">
            <v>0</v>
          </cell>
          <cell r="J1221">
            <v>21849557.780000001</v>
          </cell>
          <cell r="K1221">
            <v>21849557.780000001</v>
          </cell>
          <cell r="Q1221">
            <v>218.49557780000001</v>
          </cell>
        </row>
        <row r="1222">
          <cell r="A1222">
            <v>3100214</v>
          </cell>
          <cell r="B1222" t="str">
            <v>TELEPHONE DEPOSITS</v>
          </cell>
          <cell r="C1222">
            <v>31000</v>
          </cell>
          <cell r="D1222">
            <v>151198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182198</v>
          </cell>
          <cell r="K1222">
            <v>182198</v>
          </cell>
          <cell r="Q1222">
            <v>1.8219799999999999</v>
          </cell>
        </row>
        <row r="1223">
          <cell r="A1223">
            <v>3100215</v>
          </cell>
          <cell r="B1223" t="str">
            <v>TELEX DEPOSITS</v>
          </cell>
          <cell r="C1223">
            <v>20000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20000</v>
          </cell>
          <cell r="K1223">
            <v>20000</v>
          </cell>
          <cell r="Q1223">
            <v>0.2</v>
          </cell>
        </row>
        <row r="1224">
          <cell r="A1224">
            <v>3100216</v>
          </cell>
          <cell r="B1224" t="str">
            <v>TENDER DEPOSIT</v>
          </cell>
          <cell r="C1224">
            <v>410000</v>
          </cell>
          <cell r="D1224">
            <v>31000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441000</v>
          </cell>
          <cell r="K1224">
            <v>441000</v>
          </cell>
          <cell r="Q1224">
            <v>4.41</v>
          </cell>
        </row>
        <row r="1225">
          <cell r="A1225">
            <v>3100217</v>
          </cell>
          <cell r="B1225" t="str">
            <v>THE WOOL &amp; WOOLLENS EXP. PROMOTION COUNCIL</v>
          </cell>
          <cell r="C1225">
            <v>0</v>
          </cell>
          <cell r="D1225">
            <v>5070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5070</v>
          </cell>
          <cell r="K1225">
            <v>5070</v>
          </cell>
          <cell r="Q1225">
            <v>5.0700000000000002E-2</v>
          </cell>
        </row>
        <row r="1226">
          <cell r="A1226">
            <v>3100295</v>
          </cell>
          <cell r="B1226" t="str">
            <v>F.D.ROYALTY ON LIME STONE</v>
          </cell>
          <cell r="C1226">
            <v>11212976.000000002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11212976.000000002</v>
          </cell>
          <cell r="K1226">
            <v>11212976.000000002</v>
          </cell>
          <cell r="Q1226">
            <v>112.12976000000002</v>
          </cell>
        </row>
        <row r="1227">
          <cell r="A1227">
            <v>3100211</v>
          </cell>
          <cell r="B1227" t="str">
            <v>RENT DEPOSIT</v>
          </cell>
          <cell r="C1227">
            <v>44158743.060000002</v>
          </cell>
          <cell r="D1227">
            <v>207318446</v>
          </cell>
          <cell r="E1227">
            <v>0</v>
          </cell>
          <cell r="F1227">
            <v>125000</v>
          </cell>
          <cell r="G1227">
            <v>1571880</v>
          </cell>
          <cell r="H1227">
            <v>0</v>
          </cell>
          <cell r="I1227">
            <v>0</v>
          </cell>
          <cell r="J1227">
            <v>253174069.06</v>
          </cell>
          <cell r="K1227">
            <v>253174069.06</v>
          </cell>
          <cell r="Q1227">
            <v>2531.7406906000001</v>
          </cell>
        </row>
        <row r="1228">
          <cell r="A1228">
            <v>3100210</v>
          </cell>
          <cell r="B1228" t="str">
            <v>M.I.D.C. / M.P.A.V.N. DEPOSIT</v>
          </cell>
          <cell r="C1228">
            <v>7052</v>
          </cell>
          <cell r="D1228">
            <v>6263223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6270275</v>
          </cell>
          <cell r="K1228">
            <v>6270275</v>
          </cell>
          <cell r="Q1228">
            <v>62.702750000000002</v>
          </cell>
        </row>
        <row r="1229">
          <cell r="A1229">
            <v>4060422</v>
          </cell>
          <cell r="B1229" t="str">
            <v>PROVISION FOR EXPENSES</v>
          </cell>
          <cell r="C1229">
            <v>0</v>
          </cell>
          <cell r="D1229">
            <v>-2224762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-2224762</v>
          </cell>
          <cell r="K1229">
            <v>-2224762</v>
          </cell>
          <cell r="Q1229">
            <v>-22.247620000000001</v>
          </cell>
        </row>
        <row r="1230">
          <cell r="A1230">
            <v>4060497</v>
          </cell>
          <cell r="B1230" t="str">
            <v>CRS LEDGER CONTROL (STORES) - GROUPING JV</v>
          </cell>
          <cell r="C1230">
            <v>-2793608</v>
          </cell>
          <cell r="D1230">
            <v>-96527822.5</v>
          </cell>
          <cell r="E1230">
            <v>0</v>
          </cell>
          <cell r="F1230">
            <v>-68000</v>
          </cell>
          <cell r="G1230">
            <v>-2521908.9700000002</v>
          </cell>
          <cell r="H1230">
            <v>0</v>
          </cell>
          <cell r="I1230">
            <v>0</v>
          </cell>
          <cell r="J1230">
            <v>-101911339.47</v>
          </cell>
          <cell r="K1230">
            <v>-101911339.47</v>
          </cell>
          <cell r="Q1230">
            <v>-1019.1133947</v>
          </cell>
        </row>
        <row r="1231">
          <cell r="A1231">
            <v>4060498</v>
          </cell>
          <cell r="B1231" t="str">
            <v>CRS LEDGER CONTROL (RAW MAT.) - GROUPING JV</v>
          </cell>
          <cell r="C1231">
            <v>-257048.00000000003</v>
          </cell>
          <cell r="D1231">
            <v>-140757826.52000001</v>
          </cell>
          <cell r="E1231">
            <v>0</v>
          </cell>
          <cell r="F1231">
            <v>749703.56</v>
          </cell>
          <cell r="G1231">
            <v>0</v>
          </cell>
          <cell r="H1231">
            <v>0</v>
          </cell>
          <cell r="I1231">
            <v>0</v>
          </cell>
          <cell r="J1231">
            <v>-140265170.96000001</v>
          </cell>
          <cell r="K1231">
            <v>-140265170.96000001</v>
          </cell>
          <cell r="Q1231">
            <v>-1402.6517096</v>
          </cell>
        </row>
        <row r="1232">
          <cell r="A1232">
            <v>4060801</v>
          </cell>
          <cell r="B1232" t="str">
            <v>PROV FOR GRR - RAW MATERIAL</v>
          </cell>
          <cell r="C1232">
            <v>0</v>
          </cell>
          <cell r="D1232">
            <v>-31724391.170000002</v>
          </cell>
          <cell r="E1232">
            <v>0</v>
          </cell>
          <cell r="F1232">
            <v>-356585.67000000004</v>
          </cell>
          <cell r="G1232">
            <v>0</v>
          </cell>
          <cell r="H1232">
            <v>0</v>
          </cell>
          <cell r="I1232">
            <v>0</v>
          </cell>
          <cell r="J1232">
            <v>-32080976.840000004</v>
          </cell>
          <cell r="K1232">
            <v>-32080976.840000004</v>
          </cell>
          <cell r="Q1232">
            <v>-320.80976840000005</v>
          </cell>
        </row>
        <row r="1233">
          <cell r="A1233">
            <v>4060803</v>
          </cell>
          <cell r="B1233" t="str">
            <v>PROV FOR GRR - STORES  2005-06</v>
          </cell>
          <cell r="C1233">
            <v>0</v>
          </cell>
          <cell r="D1233">
            <v>-926119.78000000014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-926119.78000000014</v>
          </cell>
          <cell r="K1233">
            <v>-926119.78000000014</v>
          </cell>
          <cell r="Q1233">
            <v>-9.2611978000000015</v>
          </cell>
        </row>
        <row r="1234">
          <cell r="A1234">
            <v>4060804</v>
          </cell>
          <cell r="B1234" t="str">
            <v>PROV FOR GRR - STORES  2006-07</v>
          </cell>
          <cell r="C1234">
            <v>-8524.0400000000373</v>
          </cell>
          <cell r="D1234">
            <v>-32416544.470000003</v>
          </cell>
          <cell r="E1234">
            <v>0</v>
          </cell>
          <cell r="F1234">
            <v>-41.600000000034925</v>
          </cell>
          <cell r="G1234">
            <v>0</v>
          </cell>
          <cell r="H1234">
            <v>0</v>
          </cell>
          <cell r="I1234">
            <v>0</v>
          </cell>
          <cell r="J1234">
            <v>-32425110.110000003</v>
          </cell>
          <cell r="K1234">
            <v>-32425110.110000003</v>
          </cell>
          <cell r="Q1234">
            <v>-324.25110110000003</v>
          </cell>
        </row>
        <row r="1235">
          <cell r="A1235">
            <v>4060808</v>
          </cell>
          <cell r="B1235" t="str">
            <v>PROV FOR GRR - NCI 2005-06</v>
          </cell>
          <cell r="C1235">
            <v>0</v>
          </cell>
          <cell r="D1235">
            <v>-751919.3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-751919.3</v>
          </cell>
          <cell r="K1235">
            <v>-751919.3</v>
          </cell>
          <cell r="Q1235">
            <v>-7.5191930000000005</v>
          </cell>
        </row>
        <row r="1236">
          <cell r="A1236">
            <v>4060809</v>
          </cell>
          <cell r="B1236" t="str">
            <v>PROV FOR GRR - NCI 2006-07</v>
          </cell>
          <cell r="C1236">
            <v>0</v>
          </cell>
          <cell r="D1236">
            <v>-693378.8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-693378.8</v>
          </cell>
          <cell r="K1236">
            <v>-693378.8</v>
          </cell>
          <cell r="Q1236">
            <v>-6.9337880000000007</v>
          </cell>
        </row>
        <row r="1237">
          <cell r="A1237">
            <v>4060850</v>
          </cell>
          <cell r="B1237" t="str">
            <v>PROV FOR MATERIAL IN TRANSIT</v>
          </cell>
          <cell r="C1237">
            <v>0</v>
          </cell>
          <cell r="D1237">
            <v>-133193576.72</v>
          </cell>
          <cell r="E1237">
            <v>0</v>
          </cell>
          <cell r="F1237">
            <v>-541801</v>
          </cell>
          <cell r="G1237">
            <v>0</v>
          </cell>
          <cell r="H1237">
            <v>0</v>
          </cell>
          <cell r="I1237">
            <v>0</v>
          </cell>
          <cell r="J1237">
            <v>-133735377.72</v>
          </cell>
          <cell r="K1237">
            <v>-133735377.72</v>
          </cell>
          <cell r="Q1237">
            <v>-1337.3537772</v>
          </cell>
        </row>
        <row r="1238">
          <cell r="A1238">
            <v>4060401</v>
          </cell>
          <cell r="B1238" t="str">
            <v>CREDITORS LEDGER CONTROL (MERCHANTING)</v>
          </cell>
          <cell r="C1238">
            <v>0</v>
          </cell>
          <cell r="D1238">
            <v>-42278436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-42278436</v>
          </cell>
          <cell r="K1238">
            <v>-42278436</v>
          </cell>
          <cell r="Q1238">
            <v>-422.78435999999999</v>
          </cell>
        </row>
        <row r="1239">
          <cell r="A1239">
            <v>4060496</v>
          </cell>
          <cell r="B1239" t="str">
            <v>CRS LEDGER CONTROL (MERCH.) - GROUPING JV</v>
          </cell>
          <cell r="C1239">
            <v>0</v>
          </cell>
          <cell r="D1239">
            <v>24106012.319999997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-704969</v>
          </cell>
          <cell r="J1239">
            <v>23401043.319999997</v>
          </cell>
          <cell r="K1239">
            <v>23401043.319999997</v>
          </cell>
          <cell r="Q1239">
            <v>234.01043319999997</v>
          </cell>
        </row>
        <row r="1240">
          <cell r="A1240">
            <v>4060802</v>
          </cell>
          <cell r="B1240" t="str">
            <v>PROV FOR GRR - MERCHANTING</v>
          </cell>
          <cell r="C1240">
            <v>0</v>
          </cell>
          <cell r="D1240">
            <v>-2694623.81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-2694623.81</v>
          </cell>
          <cell r="K1240">
            <v>-2694623.81</v>
          </cell>
          <cell r="Q1240">
            <v>-26.946238100000002</v>
          </cell>
        </row>
        <row r="1241">
          <cell r="A1241">
            <v>4060492</v>
          </cell>
          <cell r="B1241" t="str">
            <v>CREDITORS  FOR  CAPITAL  GOODS - GRPG  JV</v>
          </cell>
          <cell r="C1241">
            <v>-5490875.0000000009</v>
          </cell>
          <cell r="D1241">
            <v>-9148206.0399999991</v>
          </cell>
          <cell r="E1241">
            <v>0</v>
          </cell>
          <cell r="F1241">
            <v>-228335.91000000003</v>
          </cell>
          <cell r="G1241">
            <v>0</v>
          </cell>
          <cell r="H1241">
            <v>0</v>
          </cell>
          <cell r="I1241">
            <v>0</v>
          </cell>
          <cell r="J1241">
            <v>-14867416.949999999</v>
          </cell>
          <cell r="K1241">
            <v>-14867416.949999999</v>
          </cell>
          <cell r="Q1241">
            <v>-148.6741695</v>
          </cell>
        </row>
        <row r="1242">
          <cell r="A1242">
            <v>4060493</v>
          </cell>
          <cell r="B1242" t="str">
            <v>SUNDRY ADVANCES LEDGER CONTROL - GROUPING JV</v>
          </cell>
          <cell r="C1242">
            <v>-73902980.739999995</v>
          </cell>
          <cell r="D1242">
            <v>-149402585.19</v>
          </cell>
          <cell r="E1242">
            <v>0</v>
          </cell>
          <cell r="F1242">
            <v>-589530.4</v>
          </cell>
          <cell r="G1242">
            <v>-1029678.2000000002</v>
          </cell>
          <cell r="H1242">
            <v>0</v>
          </cell>
          <cell r="I1242">
            <v>0</v>
          </cell>
          <cell r="J1242">
            <v>-224924774.53</v>
          </cell>
          <cell r="K1242">
            <v>-224924774.53</v>
          </cell>
          <cell r="Q1242">
            <v>-2249.2477453000001</v>
          </cell>
        </row>
        <row r="1243">
          <cell r="A1243">
            <v>4060495</v>
          </cell>
          <cell r="B1243" t="str">
            <v>ADVANCES CR BALANCE - GROUPING JV</v>
          </cell>
          <cell r="C1243">
            <v>-28981747.700000003</v>
          </cell>
          <cell r="D1243">
            <v>3197462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-2144</v>
          </cell>
          <cell r="J1243">
            <v>-25786429.700000003</v>
          </cell>
          <cell r="K1243">
            <v>-25786429.700000003</v>
          </cell>
          <cell r="Q1243">
            <v>-257.86429700000002</v>
          </cell>
        </row>
        <row r="1244">
          <cell r="A1244">
            <v>4060499</v>
          </cell>
          <cell r="B1244" t="str">
            <v>CRS LEDGER CONTROL (MISC.) - GROUPING JV</v>
          </cell>
          <cell r="C1244">
            <v>-402047</v>
          </cell>
          <cell r="D1244">
            <v>-22798382.200000003</v>
          </cell>
          <cell r="E1244">
            <v>0</v>
          </cell>
          <cell r="F1244">
            <v>-241526.00000000003</v>
          </cell>
          <cell r="G1244">
            <v>0</v>
          </cell>
          <cell r="H1244">
            <v>0</v>
          </cell>
          <cell r="I1244">
            <v>0</v>
          </cell>
          <cell r="J1244">
            <v>-23441955.200000003</v>
          </cell>
          <cell r="K1244">
            <v>-23441955.200000003</v>
          </cell>
          <cell r="Q1244">
            <v>-234.41955200000004</v>
          </cell>
        </row>
        <row r="1245">
          <cell r="A1245">
            <v>4060601</v>
          </cell>
          <cell r="B1245" t="str">
            <v>CREDITORS FOR COMMISSION ( LOCAL)</v>
          </cell>
          <cell r="C1245">
            <v>0</v>
          </cell>
          <cell r="D1245">
            <v>154052.5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154052.5</v>
          </cell>
          <cell r="K1245">
            <v>154052.5</v>
          </cell>
          <cell r="Q1245">
            <v>1.5405249999999999</v>
          </cell>
        </row>
        <row r="1246">
          <cell r="A1246">
            <v>4060602</v>
          </cell>
          <cell r="B1246" t="str">
            <v>CREDITORS FOR COMMISSION  (EXPORT)</v>
          </cell>
          <cell r="C1246">
            <v>0</v>
          </cell>
          <cell r="D1246">
            <v>-11210161.450000001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-11210161.450000001</v>
          </cell>
          <cell r="K1246">
            <v>-11210161.450000001</v>
          </cell>
          <cell r="Q1246">
            <v>-112.10161450000001</v>
          </cell>
        </row>
        <row r="1247">
          <cell r="A1247">
            <v>4060605</v>
          </cell>
          <cell r="B1247" t="str">
            <v>S.C.E. (MONTHLY) - MANUAL JV</v>
          </cell>
          <cell r="C1247">
            <v>-17511534.700000003</v>
          </cell>
          <cell r="D1247">
            <v>-43602238.609999999</v>
          </cell>
          <cell r="E1247">
            <v>0</v>
          </cell>
          <cell r="F1247">
            <v>-415986.41000000003</v>
          </cell>
          <cell r="G1247">
            <v>-17875.340000000026</v>
          </cell>
          <cell r="H1247">
            <v>0</v>
          </cell>
          <cell r="I1247">
            <v>0</v>
          </cell>
          <cell r="J1247">
            <v>-61547635.060000002</v>
          </cell>
          <cell r="K1247">
            <v>-61547635.060000002</v>
          </cell>
          <cell r="Q1247">
            <v>-615.47635060000005</v>
          </cell>
        </row>
        <row r="1248">
          <cell r="A1248">
            <v>4060606</v>
          </cell>
          <cell r="B1248" t="str">
            <v>S.C.E. (MARCH) - MANUAL JV</v>
          </cell>
          <cell r="C1248">
            <v>-83393249.150000006</v>
          </cell>
          <cell r="D1248">
            <v>-269643883.60000002</v>
          </cell>
          <cell r="E1248">
            <v>0</v>
          </cell>
          <cell r="F1248">
            <v>-266101.5</v>
          </cell>
          <cell r="G1248">
            <v>-1178385</v>
          </cell>
          <cell r="H1248">
            <v>0</v>
          </cell>
          <cell r="I1248">
            <v>0</v>
          </cell>
          <cell r="J1248">
            <v>-354481619.25</v>
          </cell>
          <cell r="K1248">
            <v>-354481619.25</v>
          </cell>
          <cell r="Q1248">
            <v>-3544.8161924999999</v>
          </cell>
        </row>
        <row r="1249">
          <cell r="A1249">
            <v>4060621</v>
          </cell>
          <cell r="B1249" t="str">
            <v>SCE FOR CLAIMS - REBATE/DISCOUNT</v>
          </cell>
          <cell r="C1249">
            <v>0</v>
          </cell>
          <cell r="D1249">
            <v>-15576000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-15576000</v>
          </cell>
          <cell r="K1249">
            <v>-15576000</v>
          </cell>
          <cell r="Q1249">
            <v>-155.76</v>
          </cell>
        </row>
        <row r="1250">
          <cell r="A1250">
            <v>4060622</v>
          </cell>
          <cell r="B1250" t="str">
            <v>SCE FOR CONTINGENCY CLAIMS</v>
          </cell>
          <cell r="C1250">
            <v>0</v>
          </cell>
          <cell r="D1250">
            <v>-1500000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-1500000</v>
          </cell>
          <cell r="K1250">
            <v>-1500000</v>
          </cell>
          <cell r="Q1250">
            <v>-15</v>
          </cell>
        </row>
        <row r="1251">
          <cell r="A1251">
            <v>4060623</v>
          </cell>
          <cell r="B1251" t="str">
            <v>SCE FOR EXCLUSIVE FOI</v>
          </cell>
          <cell r="C1251">
            <v>0</v>
          </cell>
          <cell r="D1251">
            <v>-38680000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-38680000</v>
          </cell>
          <cell r="K1251">
            <v>-38680000</v>
          </cell>
          <cell r="Q1251">
            <v>-386.8</v>
          </cell>
        </row>
        <row r="1252">
          <cell r="A1252">
            <v>4060624</v>
          </cell>
          <cell r="B1252" t="str">
            <v>SCE FOR ONE SHOT FOI</v>
          </cell>
          <cell r="C1252">
            <v>0</v>
          </cell>
          <cell r="D1252">
            <v>-36554818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-36554818</v>
          </cell>
          <cell r="K1252">
            <v>-36554818</v>
          </cell>
          <cell r="Q1252">
            <v>-365.54818</v>
          </cell>
        </row>
        <row r="1253">
          <cell r="A1253">
            <v>4060625</v>
          </cell>
          <cell r="B1253" t="str">
            <v>SCE FOR ADDITIONAL REBATE</v>
          </cell>
          <cell r="C1253">
            <v>0</v>
          </cell>
          <cell r="D1253">
            <v>-68391831.700000003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-68391831.700000003</v>
          </cell>
          <cell r="K1253">
            <v>-68391831.700000003</v>
          </cell>
          <cell r="Q1253">
            <v>-683.918317</v>
          </cell>
        </row>
        <row r="1254">
          <cell r="A1254">
            <v>4060631</v>
          </cell>
          <cell r="B1254" t="str">
            <v>SCE FOR REGULAR PUBLICITY</v>
          </cell>
          <cell r="C1254">
            <v>0</v>
          </cell>
          <cell r="D1254">
            <v>-3500000.0000000005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-3500000.0000000005</v>
          </cell>
          <cell r="K1254">
            <v>-3500000.0000000005</v>
          </cell>
          <cell r="Q1254">
            <v>-35.000000000000007</v>
          </cell>
        </row>
        <row r="1255">
          <cell r="A1255">
            <v>4060632</v>
          </cell>
          <cell r="B1255" t="str">
            <v>SCE FOR ADITIONAL PUBLICITY</v>
          </cell>
          <cell r="C1255">
            <v>0</v>
          </cell>
          <cell r="D1255">
            <v>-1000000.0000000001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-1000000.0000000001</v>
          </cell>
          <cell r="K1255">
            <v>-1000000.0000000001</v>
          </cell>
          <cell r="Q1255">
            <v>-10.000000000000002</v>
          </cell>
        </row>
        <row r="1256">
          <cell r="A1256">
            <v>4060633</v>
          </cell>
          <cell r="B1256" t="str">
            <v>SCE FOR TRS PUBLICITY</v>
          </cell>
          <cell r="C1256">
            <v>0</v>
          </cell>
          <cell r="D1256">
            <v>-80180815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-80180815</v>
          </cell>
          <cell r="K1256">
            <v>-80180815</v>
          </cell>
          <cell r="Q1256">
            <v>-801.80814999999996</v>
          </cell>
        </row>
        <row r="1257">
          <cell r="A1257">
            <v>4060634</v>
          </cell>
          <cell r="B1257" t="str">
            <v>SCE FOR EXPORTS PUBLICITY</v>
          </cell>
          <cell r="C1257">
            <v>0</v>
          </cell>
          <cell r="D1257">
            <v>-5519255.0700000003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-5519255.0700000003</v>
          </cell>
          <cell r="K1257">
            <v>-5519255.0700000003</v>
          </cell>
          <cell r="Q1257">
            <v>-55.192550700000005</v>
          </cell>
        </row>
        <row r="1258">
          <cell r="A1258">
            <v>4060603</v>
          </cell>
          <cell r="B1258" t="str">
            <v>SUNDRY CREDITORS FOR EXCISE</v>
          </cell>
          <cell r="C1258">
            <v>0</v>
          </cell>
          <cell r="D1258">
            <v>-58500000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-58500000</v>
          </cell>
          <cell r="K1258">
            <v>-58500000</v>
          </cell>
          <cell r="Q1258">
            <v>-585</v>
          </cell>
        </row>
        <row r="1259">
          <cell r="A1259">
            <v>4060494</v>
          </cell>
          <cell r="B1259" t="str">
            <v>SUNDRY DEBTORS CR BALANCE GROUPING JV</v>
          </cell>
          <cell r="C1259">
            <v>270083.48</v>
          </cell>
          <cell r="D1259">
            <v>-325123049.22000003</v>
          </cell>
          <cell r="E1259">
            <v>0</v>
          </cell>
          <cell r="F1259">
            <v>0</v>
          </cell>
          <cell r="G1259">
            <v>-6665533</v>
          </cell>
          <cell r="H1259">
            <v>0</v>
          </cell>
          <cell r="I1259">
            <v>-526494.10000000009</v>
          </cell>
          <cell r="J1259">
            <v>-332044992.84000003</v>
          </cell>
          <cell r="K1259">
            <v>-332044992.84000003</v>
          </cell>
          <cell r="Q1259">
            <v>-3320.4499284000003</v>
          </cell>
        </row>
        <row r="1260">
          <cell r="A1260">
            <v>4060490</v>
          </cell>
          <cell r="B1260" t="str">
            <v>UNREALISED EXCHANGE GAIN/LOSS - CREDITORS</v>
          </cell>
          <cell r="C1260">
            <v>0</v>
          </cell>
          <cell r="D1260">
            <v>-1023806.9600000002</v>
          </cell>
          <cell r="E1260">
            <v>0</v>
          </cell>
          <cell r="F1260">
            <v>-84466.910000000033</v>
          </cell>
          <cell r="G1260">
            <v>-31297.590000000026</v>
          </cell>
          <cell r="H1260">
            <v>0</v>
          </cell>
          <cell r="I1260">
            <v>0</v>
          </cell>
          <cell r="J1260">
            <v>-1139571.4600000002</v>
          </cell>
          <cell r="K1260">
            <v>-1139571.4600000002</v>
          </cell>
          <cell r="Q1260">
            <v>-11.395714600000002</v>
          </cell>
        </row>
        <row r="1261">
          <cell r="A1261">
            <v>4060501</v>
          </cell>
          <cell r="B1261" t="str">
            <v>NET SALARY PAYABLE</v>
          </cell>
          <cell r="C1261">
            <v>-279990</v>
          </cell>
          <cell r="D1261">
            <v>-5103135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-5383125</v>
          </cell>
          <cell r="K1261">
            <v>-5383125</v>
          </cell>
          <cell r="Q1261">
            <v>-53.831249999999997</v>
          </cell>
        </row>
        <row r="1262">
          <cell r="A1262">
            <v>4060502</v>
          </cell>
          <cell r="B1262" t="str">
            <v>NET  WAGES PAYABLE</v>
          </cell>
          <cell r="C1262">
            <v>0</v>
          </cell>
          <cell r="D1262">
            <v>-39764547.830000006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-39764547.830000006</v>
          </cell>
          <cell r="K1262">
            <v>-39764547.830000006</v>
          </cell>
          <cell r="Q1262">
            <v>-397.64547830000004</v>
          </cell>
        </row>
        <row r="1263">
          <cell r="A1263">
            <v>4060611</v>
          </cell>
          <cell r="B1263" t="str">
            <v>SCE - LTA &amp; MEDICAL</v>
          </cell>
          <cell r="C1263">
            <v>-13438520</v>
          </cell>
          <cell r="D1263">
            <v>-15999814</v>
          </cell>
          <cell r="E1263">
            <v>0</v>
          </cell>
          <cell r="F1263">
            <v>-279626</v>
          </cell>
          <cell r="G1263">
            <v>-1002377.0000000001</v>
          </cell>
          <cell r="H1263">
            <v>0</v>
          </cell>
          <cell r="I1263">
            <v>0</v>
          </cell>
          <cell r="J1263">
            <v>-30720337</v>
          </cell>
          <cell r="K1263">
            <v>-30720337</v>
          </cell>
          <cell r="Q1263">
            <v>-307.20337000000001</v>
          </cell>
        </row>
        <row r="1264">
          <cell r="A1264">
            <v>4060201</v>
          </cell>
          <cell r="B1264" t="str">
            <v>UNCLAIMED SALARIES &amp; WAGES</v>
          </cell>
          <cell r="C1264">
            <v>0</v>
          </cell>
          <cell r="D1264">
            <v>-61309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-61309</v>
          </cell>
          <cell r="K1264">
            <v>-61309</v>
          </cell>
          <cell r="Q1264">
            <v>-0.61309000000000002</v>
          </cell>
        </row>
        <row r="1265">
          <cell r="A1265">
            <v>4060202</v>
          </cell>
          <cell r="B1265" t="str">
            <v>UNCLAIMED BONUS</v>
          </cell>
          <cell r="C1265">
            <v>0</v>
          </cell>
          <cell r="D1265">
            <v>-40830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-40830</v>
          </cell>
          <cell r="K1265">
            <v>-40830</v>
          </cell>
          <cell r="Q1265">
            <v>-0.4083</v>
          </cell>
        </row>
        <row r="1266">
          <cell r="A1266">
            <v>4060229</v>
          </cell>
          <cell r="B1266" t="str">
            <v>UNCLAIMED INT SER 8 (CITI - 701769)</v>
          </cell>
          <cell r="C1266">
            <v>-599.32000000000698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-599.32000000000698</v>
          </cell>
          <cell r="K1266">
            <v>-599.32000000000698</v>
          </cell>
          <cell r="Q1266">
            <v>-5.99320000000007E-3</v>
          </cell>
        </row>
        <row r="1267">
          <cell r="A1267">
            <v>4060233</v>
          </cell>
          <cell r="B1267" t="str">
            <v>UNCLAIMED SER 8 DEB NO LIEN  (2743)</v>
          </cell>
          <cell r="C1267">
            <v>-68619.06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-68619.06</v>
          </cell>
          <cell r="K1267">
            <v>-68619.06</v>
          </cell>
          <cell r="Q1267">
            <v>-0.68619059999999998</v>
          </cell>
        </row>
        <row r="1268">
          <cell r="A1268">
            <v>4060244</v>
          </cell>
          <cell r="B1268" t="str">
            <v>UNCLAIMED FD INT JULY - NOV 01(60223/974)</v>
          </cell>
          <cell r="C1268">
            <v>-4264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-4264</v>
          </cell>
          <cell r="K1268">
            <v>-4264</v>
          </cell>
          <cell r="Q1268">
            <v>-4.2639999999999997E-2</v>
          </cell>
        </row>
        <row r="1269">
          <cell r="A1269">
            <v>4060248</v>
          </cell>
          <cell r="B1269" t="str">
            <v>UNCLAIMED FD INT JUNE-02 (3071)</v>
          </cell>
          <cell r="C1269">
            <v>-967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-967</v>
          </cell>
          <cell r="K1269">
            <v>-967</v>
          </cell>
          <cell r="Q1269">
            <v>-9.6699999999999998E-3</v>
          </cell>
        </row>
        <row r="1270">
          <cell r="A1270">
            <v>4060251</v>
          </cell>
          <cell r="B1270" t="str">
            <v>UNCLAIMED FD INT JAN - MAY 03 (3651)</v>
          </cell>
          <cell r="C1270">
            <v>-23411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-23411</v>
          </cell>
          <cell r="K1270">
            <v>-23411</v>
          </cell>
          <cell r="Q1270">
            <v>-0.23411000000000001</v>
          </cell>
        </row>
        <row r="1271">
          <cell r="A1271">
            <v>4060252</v>
          </cell>
          <cell r="B1271" t="str">
            <v>UNCLAIMED FD INT JUNE-03 (3806 )</v>
          </cell>
          <cell r="C1271">
            <v>-32278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-32278</v>
          </cell>
          <cell r="K1271">
            <v>-32278</v>
          </cell>
          <cell r="Q1271">
            <v>-0.32278000000000001</v>
          </cell>
        </row>
        <row r="1272">
          <cell r="A1272">
            <v>4060255</v>
          </cell>
          <cell r="B1272" t="str">
            <v>UNCLAIMED FIXED DEPOSIT</v>
          </cell>
          <cell r="C1272">
            <v>-95000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-95000</v>
          </cell>
          <cell r="K1272">
            <v>-95000</v>
          </cell>
          <cell r="Q1272">
            <v>-0.95</v>
          </cell>
        </row>
        <row r="1273">
          <cell r="A1273">
            <v>4060301</v>
          </cell>
          <cell r="B1273" t="str">
            <v>N.K.H. MILLS RENT SUSPENSE</v>
          </cell>
          <cell r="C1273">
            <v>-103971.04000000004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-103971.04000000004</v>
          </cell>
          <cell r="K1273">
            <v>-103971.04000000004</v>
          </cell>
          <cell r="Q1273">
            <v>-1.0397104000000004</v>
          </cell>
        </row>
        <row r="1274">
          <cell r="A1274">
            <v>4060302</v>
          </cell>
          <cell r="B1274" t="str">
            <v>RENT SUSPENSE NEW HIND HOUSE NTC A/C</v>
          </cell>
          <cell r="C1274">
            <v>-240342.52000000002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-240342.52000000002</v>
          </cell>
          <cell r="K1274">
            <v>-240342.52000000002</v>
          </cell>
          <cell r="Q1274">
            <v>-2.4034252</v>
          </cell>
        </row>
        <row r="1275">
          <cell r="A1275">
            <v>4060303</v>
          </cell>
          <cell r="B1275" t="str">
            <v>SUSPENSE</v>
          </cell>
          <cell r="C1275">
            <v>-2081592.37</v>
          </cell>
          <cell r="D1275">
            <v>-7086379.7000000011</v>
          </cell>
          <cell r="E1275">
            <v>0</v>
          </cell>
          <cell r="F1275">
            <v>0</v>
          </cell>
          <cell r="G1275">
            <v>-2002509.71</v>
          </cell>
          <cell r="H1275">
            <v>0</v>
          </cell>
          <cell r="I1275">
            <v>0</v>
          </cell>
          <cell r="J1275">
            <v>-11170481.780000001</v>
          </cell>
          <cell r="K1275">
            <v>-11170481.780000001</v>
          </cell>
          <cell r="Q1275">
            <v>-111.70481780000001</v>
          </cell>
        </row>
        <row r="1276">
          <cell r="A1276">
            <v>4060304</v>
          </cell>
          <cell r="B1276">
            <v>0</v>
          </cell>
          <cell r="C1276">
            <v>0</v>
          </cell>
          <cell r="D1276">
            <v>-405370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-405370</v>
          </cell>
          <cell r="K1276">
            <v>-405370</v>
          </cell>
          <cell r="Q1276">
            <v>-4.0537000000000001</v>
          </cell>
        </row>
        <row r="1277">
          <cell r="A1277">
            <v>4060310</v>
          </cell>
          <cell r="B1277" t="e">
            <v>#N/A</v>
          </cell>
          <cell r="C1277">
            <v>0</v>
          </cell>
          <cell r="D1277">
            <v>-3163991.52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-3163991.52</v>
          </cell>
          <cell r="K1277">
            <v>-3163991.52</v>
          </cell>
          <cell r="Q1277">
            <v>-31.639915200000001</v>
          </cell>
        </row>
        <row r="1278">
          <cell r="A1278">
            <v>4060450</v>
          </cell>
          <cell r="B1278" t="str">
            <v>SUNDRY CREDITORS OTHERS</v>
          </cell>
          <cell r="C1278">
            <v>0</v>
          </cell>
          <cell r="D1278">
            <v>-117232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-117232</v>
          </cell>
          <cell r="K1278">
            <v>-117232</v>
          </cell>
          <cell r="Q1278">
            <v>-1.17232</v>
          </cell>
        </row>
        <row r="1279">
          <cell r="A1279">
            <v>4060696</v>
          </cell>
          <cell r="B1279" t="str">
            <v>INT PAYABLE ON S.D.- CUSTOMERS</v>
          </cell>
          <cell r="C1279">
            <v>-738001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-738001</v>
          </cell>
          <cell r="K1279">
            <v>-738001</v>
          </cell>
          <cell r="Q1279">
            <v>-7.3800100000000004</v>
          </cell>
        </row>
        <row r="1280">
          <cell r="A1280">
            <v>4060701</v>
          </cell>
          <cell r="B1280" t="str">
            <v>UNCLEARED CHEQUES</v>
          </cell>
          <cell r="C1280">
            <v>-3045411.0500000003</v>
          </cell>
          <cell r="D1280">
            <v>-8428665.0899999999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-11474076.140000001</v>
          </cell>
          <cell r="K1280">
            <v>-11474076.140000001</v>
          </cell>
          <cell r="Q1280">
            <v>-114.74076140000001</v>
          </cell>
        </row>
        <row r="1281">
          <cell r="A1281">
            <v>4060820</v>
          </cell>
          <cell r="B1281" t="str">
            <v>PROV FOR GRR - CAPITAL ITEMS</v>
          </cell>
          <cell r="C1281">
            <v>-134600.74000000005</v>
          </cell>
          <cell r="D1281">
            <v>-451644.11000000004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-586244.85000000009</v>
          </cell>
          <cell r="K1281">
            <v>-586244.85000000009</v>
          </cell>
          <cell r="Q1281">
            <v>-5.8624485000000011</v>
          </cell>
        </row>
        <row r="1282">
          <cell r="A1282">
            <v>4050201</v>
          </cell>
          <cell r="B1282" t="str">
            <v>ADVANCE AGAINST SALES (GROUPING JV)</v>
          </cell>
          <cell r="C1282">
            <v>0</v>
          </cell>
          <cell r="D1282">
            <v>-41845224.039999999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-41845224.039999999</v>
          </cell>
          <cell r="K1282">
            <v>-41845224.039999999</v>
          </cell>
          <cell r="Q1282">
            <v>-418.45224039999999</v>
          </cell>
        </row>
        <row r="1283">
          <cell r="A1283">
            <v>4050301</v>
          </cell>
          <cell r="B1283" t="str">
            <v>DUE TO SUBSIDIARIES (GROUPING JV)</v>
          </cell>
          <cell r="C1283">
            <v>-74441304.580000013</v>
          </cell>
          <cell r="D1283">
            <v>-62161257.000000007</v>
          </cell>
          <cell r="E1283">
            <v>0</v>
          </cell>
          <cell r="F1283">
            <v>-7476288.0000000009</v>
          </cell>
          <cell r="G1283">
            <v>0</v>
          </cell>
          <cell r="H1283">
            <v>0</v>
          </cell>
          <cell r="I1283">
            <v>0</v>
          </cell>
          <cell r="J1283">
            <v>-144078849.58000001</v>
          </cell>
          <cell r="K1283">
            <v>-144078849.58000001</v>
          </cell>
          <cell r="Q1283">
            <v>-1440.7884958000002</v>
          </cell>
        </row>
        <row r="1284">
          <cell r="A1284">
            <v>4050401</v>
          </cell>
          <cell r="B1284" t="str">
            <v>DEALERSHIP DEPOSITS</v>
          </cell>
          <cell r="C1284">
            <v>0</v>
          </cell>
          <cell r="D1284">
            <v>-119298001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-119298001</v>
          </cell>
          <cell r="K1284">
            <v>-119298001</v>
          </cell>
          <cell r="Q1284">
            <v>-1192.98001</v>
          </cell>
        </row>
        <row r="1285">
          <cell r="A1285">
            <v>4050402</v>
          </cell>
          <cell r="B1285" t="str">
            <v>DEPOSITS FROM AGENTS</v>
          </cell>
          <cell r="C1285">
            <v>-1394000</v>
          </cell>
          <cell r="D1285">
            <v>-490883977.54000002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-492277977.54000002</v>
          </cell>
          <cell r="K1285">
            <v>-492277977.54000002</v>
          </cell>
          <cell r="Q1285">
            <v>-4922.7797754000003</v>
          </cell>
        </row>
        <row r="1286">
          <cell r="A1286">
            <v>4050701</v>
          </cell>
          <cell r="B1286" t="str">
            <v>OVERDRAWN BANK BALANCES (GROUPING JV)</v>
          </cell>
          <cell r="C1286">
            <v>-39229805.079999998</v>
          </cell>
          <cell r="D1286">
            <v>-24864260.480000004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-64094065.560000002</v>
          </cell>
          <cell r="K1286">
            <v>-64094065.560000002</v>
          </cell>
          <cell r="Q1286">
            <v>-640.94065560000001</v>
          </cell>
        </row>
        <row r="1287">
          <cell r="A1287">
            <v>4060503</v>
          </cell>
          <cell r="B1287" t="str">
            <v>SALARY PAYABLE - OFFICERS</v>
          </cell>
          <cell r="C1287">
            <v>0</v>
          </cell>
          <cell r="D1287">
            <v>-56076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-56076</v>
          </cell>
          <cell r="K1287">
            <v>-56076</v>
          </cell>
          <cell r="Q1287">
            <v>-0.56076000000000004</v>
          </cell>
        </row>
        <row r="1288">
          <cell r="A1288">
            <v>4070102</v>
          </cell>
          <cell r="B1288" t="str">
            <v>E.S.I.C. COMBING</v>
          </cell>
          <cell r="C1288">
            <v>0</v>
          </cell>
          <cell r="D1288">
            <v>-8180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-8180</v>
          </cell>
          <cell r="K1288">
            <v>-8180</v>
          </cell>
          <cell r="Q1288">
            <v>-8.1799999999999998E-2</v>
          </cell>
        </row>
        <row r="1289">
          <cell r="A1289">
            <v>4070103</v>
          </cell>
          <cell r="B1289" t="str">
            <v>EMPLOYEES CO-OP CREDIT SOCIETY</v>
          </cell>
          <cell r="C1289">
            <v>0</v>
          </cell>
          <cell r="D1289">
            <v>-3894262.89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-3894262.89</v>
          </cell>
          <cell r="K1289">
            <v>-3894262.89</v>
          </cell>
          <cell r="Q1289">
            <v>-38.942628900000003</v>
          </cell>
        </row>
        <row r="1290">
          <cell r="A1290">
            <v>4070104</v>
          </cell>
          <cell r="B1290" t="str">
            <v>EMPLOYEES CONTRIBUTION TO DEATH FUND</v>
          </cell>
          <cell r="C1290">
            <v>0</v>
          </cell>
          <cell r="D1290">
            <v>-93895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-93895</v>
          </cell>
          <cell r="K1290">
            <v>-93895</v>
          </cell>
          <cell r="Q1290">
            <v>-0.93894999999999995</v>
          </cell>
        </row>
        <row r="1291">
          <cell r="A1291">
            <v>4070106</v>
          </cell>
          <cell r="B1291" t="str">
            <v>EMPLOYEES P.F. CONTRIBUTION</v>
          </cell>
          <cell r="C1291">
            <v>0</v>
          </cell>
          <cell r="D1291">
            <v>-3514732.0000000005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-3514732.0000000005</v>
          </cell>
          <cell r="K1291">
            <v>-3514732.0000000005</v>
          </cell>
          <cell r="Q1291">
            <v>-35.147320000000008</v>
          </cell>
        </row>
        <row r="1292">
          <cell r="A1292">
            <v>4070108</v>
          </cell>
          <cell r="B1292" t="str">
            <v>EMPLOYEES P.F. CONTRIBUTION NO. 2</v>
          </cell>
          <cell r="C1292">
            <v>0</v>
          </cell>
          <cell r="D1292">
            <v>-7295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-7295</v>
          </cell>
          <cell r="K1292">
            <v>-7295</v>
          </cell>
          <cell r="Q1292">
            <v>-7.2950000000000001E-2</v>
          </cell>
        </row>
        <row r="1293">
          <cell r="A1293">
            <v>4070110</v>
          </cell>
          <cell r="B1293" t="str">
            <v>EMPLOYEES STATE INSURANCE SCHEME</v>
          </cell>
          <cell r="C1293">
            <v>449</v>
          </cell>
          <cell r="D1293">
            <v>65652.509999999995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66101.509999999995</v>
          </cell>
          <cell r="K1293">
            <v>66101.509999999995</v>
          </cell>
          <cell r="Q1293">
            <v>0.66101509999999997</v>
          </cell>
        </row>
        <row r="1294">
          <cell r="A1294">
            <v>4070113</v>
          </cell>
          <cell r="B1294" t="str">
            <v>I.TAX ON SAL &amp; WAGES (PREVIOUS YEAR)</v>
          </cell>
          <cell r="C1294">
            <v>0</v>
          </cell>
          <cell r="D1294">
            <v>688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688</v>
          </cell>
          <cell r="K1294">
            <v>688</v>
          </cell>
          <cell r="Q1294">
            <v>6.8799999999999998E-3</v>
          </cell>
        </row>
        <row r="1295">
          <cell r="A1295">
            <v>4070114</v>
          </cell>
          <cell r="B1295" t="str">
            <v>I.TAX ON SAL &amp; WAGES (CURRENT YEAR)</v>
          </cell>
          <cell r="C1295">
            <v>0</v>
          </cell>
          <cell r="D1295">
            <v>-15078499.000000002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-15078499.000000002</v>
          </cell>
          <cell r="K1295">
            <v>-15078499.000000002</v>
          </cell>
          <cell r="Q1295">
            <v>-150.78499000000002</v>
          </cell>
        </row>
        <row r="1296">
          <cell r="A1296">
            <v>4070115</v>
          </cell>
          <cell r="B1296" t="str">
            <v>LIC ( S.S.S.) COMBING</v>
          </cell>
          <cell r="C1296">
            <v>0</v>
          </cell>
          <cell r="D1296">
            <v>-241131.50000000003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-241131.50000000003</v>
          </cell>
          <cell r="K1296">
            <v>-241131.50000000003</v>
          </cell>
          <cell r="Q1296">
            <v>-2.4113150000000001</v>
          </cell>
        </row>
        <row r="1297">
          <cell r="A1297">
            <v>4070116</v>
          </cell>
          <cell r="B1297" t="str">
            <v>LIC ( S.S.S.) H.O.</v>
          </cell>
          <cell r="C1297">
            <v>0</v>
          </cell>
          <cell r="D1297">
            <v>-518127.90000000008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-518127.90000000008</v>
          </cell>
          <cell r="K1297">
            <v>-518127.90000000008</v>
          </cell>
          <cell r="Q1297">
            <v>-5.1812790000000009</v>
          </cell>
        </row>
        <row r="1298">
          <cell r="A1298">
            <v>4070117</v>
          </cell>
          <cell r="B1298" t="str">
            <v>LIC ( S.S.S.) MILLS</v>
          </cell>
          <cell r="C1298">
            <v>0</v>
          </cell>
          <cell r="D1298">
            <v>-2943515.75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-2943515.75</v>
          </cell>
          <cell r="K1298">
            <v>-2943515.75</v>
          </cell>
          <cell r="Q1298">
            <v>-29.435157499999999</v>
          </cell>
        </row>
        <row r="1299">
          <cell r="A1299">
            <v>4070118</v>
          </cell>
          <cell r="B1299" t="str">
            <v>LABOUR WELFARE FUND</v>
          </cell>
          <cell r="C1299">
            <v>0</v>
          </cell>
          <cell r="D1299">
            <v>403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403</v>
          </cell>
          <cell r="K1299">
            <v>403</v>
          </cell>
          <cell r="Q1299">
            <v>4.0299999999999997E-3</v>
          </cell>
        </row>
        <row r="1300">
          <cell r="A1300">
            <v>4070119</v>
          </cell>
          <cell r="B1300" t="str">
            <v>LIFE INSURANCE CORPORATION OF INDIA</v>
          </cell>
          <cell r="C1300">
            <v>0</v>
          </cell>
          <cell r="D1300">
            <v>-113750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-113750</v>
          </cell>
          <cell r="K1300">
            <v>-113750</v>
          </cell>
          <cell r="Q1300">
            <v>-1.1375</v>
          </cell>
        </row>
        <row r="1301">
          <cell r="A1301">
            <v>4070120</v>
          </cell>
          <cell r="B1301" t="str">
            <v>PAY ROLL SAVING SCHEME</v>
          </cell>
          <cell r="C1301">
            <v>0</v>
          </cell>
          <cell r="D1301">
            <v>-63498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-63498</v>
          </cell>
          <cell r="K1301">
            <v>-63498</v>
          </cell>
          <cell r="Q1301">
            <v>-0.63497999999999999</v>
          </cell>
        </row>
        <row r="1302">
          <cell r="A1302">
            <v>4070121</v>
          </cell>
          <cell r="B1302" t="str">
            <v>PROFESSION TAX</v>
          </cell>
          <cell r="C1302">
            <v>0</v>
          </cell>
          <cell r="D1302">
            <v>-1339558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-1339558</v>
          </cell>
          <cell r="K1302">
            <v>-1339558</v>
          </cell>
          <cell r="Q1302">
            <v>-13.395580000000001</v>
          </cell>
        </row>
        <row r="1303">
          <cell r="A1303">
            <v>4070122</v>
          </cell>
          <cell r="B1303" t="str">
            <v>UNION CONTRIBUTION</v>
          </cell>
          <cell r="C1303">
            <v>0</v>
          </cell>
          <cell r="D1303">
            <v>-136200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-136200</v>
          </cell>
          <cell r="K1303">
            <v>-136200</v>
          </cell>
          <cell r="Q1303">
            <v>-1.3620000000000001</v>
          </cell>
        </row>
        <row r="1304">
          <cell r="A1304">
            <v>4070123</v>
          </cell>
          <cell r="B1304" t="str">
            <v>RAYMOND KARMACHARI SAHA PAT MARYADI</v>
          </cell>
          <cell r="C1304">
            <v>0</v>
          </cell>
          <cell r="D1304">
            <v>-1755358.49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-1755358.49</v>
          </cell>
          <cell r="K1304">
            <v>-1755358.49</v>
          </cell>
          <cell r="Q1304">
            <v>-17.553584900000001</v>
          </cell>
        </row>
        <row r="1305">
          <cell r="A1305">
            <v>4070124</v>
          </cell>
          <cell r="B1305" t="str">
            <v>RECURRING DEPOSIT SCHEME</v>
          </cell>
          <cell r="C1305">
            <v>0</v>
          </cell>
          <cell r="D1305">
            <v>-1433702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-1433702</v>
          </cell>
          <cell r="K1305">
            <v>-1433702</v>
          </cell>
          <cell r="Q1305">
            <v>-14.337020000000001</v>
          </cell>
        </row>
        <row r="1306">
          <cell r="A1306">
            <v>4070125</v>
          </cell>
          <cell r="B1306" t="str">
            <v>STAFF CANTEEN RECOVERY</v>
          </cell>
          <cell r="C1306">
            <v>0</v>
          </cell>
          <cell r="D1306">
            <v>-29366.400000000023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-29366.400000000023</v>
          </cell>
          <cell r="K1306">
            <v>-29366.400000000023</v>
          </cell>
          <cell r="Q1306">
            <v>-0.29366400000000026</v>
          </cell>
        </row>
        <row r="1307">
          <cell r="A1307">
            <v>4070129</v>
          </cell>
          <cell r="B1307" t="str">
            <v>BANK OF MAHARASHTRA (CYCLE RECY)</v>
          </cell>
          <cell r="C1307">
            <v>0</v>
          </cell>
          <cell r="D1307">
            <v>-4445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-4445</v>
          </cell>
          <cell r="K1307">
            <v>-4445</v>
          </cell>
          <cell r="Q1307">
            <v>-4.4450000000000003E-2</v>
          </cell>
        </row>
        <row r="1308">
          <cell r="A1308">
            <v>4070132</v>
          </cell>
          <cell r="B1308" t="str">
            <v>RECOVERY TOWARDS OWN YOUR CAR SCHEME</v>
          </cell>
          <cell r="C1308">
            <v>-5099</v>
          </cell>
          <cell r="D1308">
            <v>-1320661.94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-1325760.94</v>
          </cell>
          <cell r="K1308">
            <v>-1325760.94</v>
          </cell>
          <cell r="Q1308">
            <v>-13.2576094</v>
          </cell>
        </row>
        <row r="1309">
          <cell r="A1309">
            <v>4070140</v>
          </cell>
          <cell r="B1309" t="str">
            <v>BANK LOAN RECOVERY</v>
          </cell>
          <cell r="C1309">
            <v>0</v>
          </cell>
          <cell r="D1309">
            <v>-186980.00000000003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-186980.00000000003</v>
          </cell>
          <cell r="K1309">
            <v>-186980.00000000003</v>
          </cell>
          <cell r="Q1309">
            <v>-1.8698000000000004</v>
          </cell>
        </row>
        <row r="1310">
          <cell r="A1310">
            <v>4070141</v>
          </cell>
          <cell r="B1310" t="str">
            <v>COURT RECOVERY</v>
          </cell>
          <cell r="C1310">
            <v>0</v>
          </cell>
          <cell r="D1310">
            <v>-17090.870000000054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-17090.870000000054</v>
          </cell>
          <cell r="K1310">
            <v>-17090.870000000054</v>
          </cell>
          <cell r="Q1310">
            <v>-0.17090870000000052</v>
          </cell>
        </row>
        <row r="1311">
          <cell r="A1311">
            <v>4070146</v>
          </cell>
          <cell r="B1311" t="str">
            <v>GUJARAT PROFESSIONAL TAX</v>
          </cell>
          <cell r="C1311">
            <v>0</v>
          </cell>
          <cell r="D1311">
            <v>-115342.5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-115342.5</v>
          </cell>
          <cell r="K1311">
            <v>-115342.5</v>
          </cell>
          <cell r="Q1311">
            <v>-1.1534249999999999</v>
          </cell>
        </row>
        <row r="1312">
          <cell r="A1312">
            <v>4070199</v>
          </cell>
          <cell r="B1312" t="str">
            <v>PAYROLL DEDUCTIONS - ERC</v>
          </cell>
          <cell r="C1312">
            <v>-176322.00000000003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-176322.00000000003</v>
          </cell>
          <cell r="K1312">
            <v>-176322.00000000003</v>
          </cell>
          <cell r="Q1312">
            <v>-1.7632200000000002</v>
          </cell>
        </row>
        <row r="1313">
          <cell r="A1313">
            <v>4070201</v>
          </cell>
          <cell r="B1313" t="str">
            <v>CENTRAL SALES TAX</v>
          </cell>
          <cell r="C1313">
            <v>0</v>
          </cell>
          <cell r="D1313">
            <v>276886.67999999993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276886.67999999993</v>
          </cell>
          <cell r="K1313">
            <v>276886.67999999993</v>
          </cell>
          <cell r="Q1313">
            <v>2.7688667999999992</v>
          </cell>
        </row>
        <row r="1314">
          <cell r="A1314">
            <v>4070210</v>
          </cell>
          <cell r="B1314" t="str">
            <v>M.P. SALES TAX</v>
          </cell>
          <cell r="C1314">
            <v>0</v>
          </cell>
          <cell r="D1314">
            <v>-4288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-4288</v>
          </cell>
          <cell r="K1314">
            <v>-4288</v>
          </cell>
          <cell r="Q1314">
            <v>-4.2880000000000001E-2</v>
          </cell>
        </row>
        <row r="1315">
          <cell r="A1315">
            <v>4070212</v>
          </cell>
          <cell r="B1315" t="str">
            <v>WBST - K.A.</v>
          </cell>
          <cell r="C1315">
            <v>0</v>
          </cell>
          <cell r="D1315">
            <v>-3759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-3759</v>
          </cell>
          <cell r="K1315">
            <v>-3759</v>
          </cell>
          <cell r="Q1315">
            <v>-3.7589999999999998E-2</v>
          </cell>
        </row>
        <row r="1316">
          <cell r="A1316">
            <v>4070215</v>
          </cell>
          <cell r="B1316" t="str">
            <v>TDS ON WORKS CONTRACT TAX</v>
          </cell>
          <cell r="C1316">
            <v>-60716</v>
          </cell>
          <cell r="D1316">
            <v>-38850.000000000058</v>
          </cell>
          <cell r="E1316">
            <v>0</v>
          </cell>
          <cell r="F1316">
            <v>0</v>
          </cell>
          <cell r="G1316">
            <v>-1437</v>
          </cell>
          <cell r="H1316">
            <v>0</v>
          </cell>
          <cell r="I1316">
            <v>-354654</v>
          </cell>
          <cell r="J1316">
            <v>-455657.00000000006</v>
          </cell>
          <cell r="K1316">
            <v>-455657.00000000006</v>
          </cell>
          <cell r="Q1316">
            <v>-4.5565700000000007</v>
          </cell>
        </row>
        <row r="1317">
          <cell r="A1317">
            <v>4070251</v>
          </cell>
          <cell r="B1317" t="str">
            <v>KARNATAKA SALES TAX - DEPOT</v>
          </cell>
          <cell r="C1317">
            <v>0</v>
          </cell>
          <cell r="D1317">
            <v>0</v>
          </cell>
          <cell r="E1317">
            <v>0</v>
          </cell>
          <cell r="F1317">
            <v>-15353.420000000042</v>
          </cell>
          <cell r="G1317">
            <v>0</v>
          </cell>
          <cell r="H1317">
            <v>0</v>
          </cell>
          <cell r="I1317">
            <v>0</v>
          </cell>
          <cell r="J1317">
            <v>-15353.420000000042</v>
          </cell>
          <cell r="K1317">
            <v>-15353.420000000042</v>
          </cell>
          <cell r="Q1317">
            <v>-0.15353420000000043</v>
          </cell>
        </row>
        <row r="1318">
          <cell r="A1318">
            <v>4070275</v>
          </cell>
          <cell r="B1318" t="str">
            <v>CST UTTAR PRADESH</v>
          </cell>
          <cell r="C1318">
            <v>0</v>
          </cell>
          <cell r="D1318">
            <v>-644.04000000003725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-644.04000000003725</v>
          </cell>
          <cell r="K1318">
            <v>-644.04000000003725</v>
          </cell>
          <cell r="Q1318">
            <v>-6.4404000000003727E-3</v>
          </cell>
        </row>
        <row r="1319">
          <cell r="A1319">
            <v>4070284</v>
          </cell>
          <cell r="B1319" t="str">
            <v>CST KARNATAKA</v>
          </cell>
          <cell r="C1319">
            <v>0</v>
          </cell>
          <cell r="D1319">
            <v>0</v>
          </cell>
          <cell r="E1319">
            <v>0</v>
          </cell>
          <cell r="F1319">
            <v>-118543.97000000003</v>
          </cell>
          <cell r="G1319">
            <v>0</v>
          </cell>
          <cell r="H1319">
            <v>0</v>
          </cell>
          <cell r="I1319">
            <v>0</v>
          </cell>
          <cell r="J1319">
            <v>-118543.97000000003</v>
          </cell>
          <cell r="K1319">
            <v>-118543.97000000003</v>
          </cell>
          <cell r="Q1319">
            <v>-1.1854397000000003</v>
          </cell>
        </row>
        <row r="1320">
          <cell r="A1320">
            <v>4070296</v>
          </cell>
          <cell r="B1320" t="str">
            <v>DISPUTED SALES TAX (CEMENT)</v>
          </cell>
          <cell r="C1320">
            <v>-496452.00000000006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-496452.00000000006</v>
          </cell>
          <cell r="K1320">
            <v>-496452.00000000006</v>
          </cell>
          <cell r="Q1320">
            <v>-4.9645200000000003</v>
          </cell>
        </row>
        <row r="1321">
          <cell r="A1321">
            <v>4070601</v>
          </cell>
          <cell r="B1321" t="str">
            <v>MAHARASHTRA VAT PAYABLE</v>
          </cell>
          <cell r="C1321">
            <v>-155706.38</v>
          </cell>
          <cell r="D1321">
            <v>-1575070.3600000003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-67850.19</v>
          </cell>
          <cell r="J1321">
            <v>-1798626.9300000002</v>
          </cell>
          <cell r="K1321">
            <v>-1798626.9300000002</v>
          </cell>
          <cell r="Q1321">
            <v>-17.9862693</v>
          </cell>
        </row>
        <row r="1322">
          <cell r="A1322">
            <v>4070602</v>
          </cell>
          <cell r="B1322" t="str">
            <v>KARNATAKA VAT PAYABLE</v>
          </cell>
          <cell r="C1322">
            <v>0</v>
          </cell>
          <cell r="D1322">
            <v>-23401.670000000046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-23401.670000000046</v>
          </cell>
          <cell r="K1322">
            <v>-23401.670000000046</v>
          </cell>
          <cell r="Q1322">
            <v>-0.23401670000000047</v>
          </cell>
        </row>
        <row r="1323">
          <cell r="A1323">
            <v>4070603</v>
          </cell>
          <cell r="B1323" t="str">
            <v>DELHI VAT PAYABLE</v>
          </cell>
          <cell r="C1323">
            <v>0</v>
          </cell>
          <cell r="D1323">
            <v>-36139.4200000001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-36139.4200000001</v>
          </cell>
          <cell r="K1323">
            <v>-36139.4200000001</v>
          </cell>
          <cell r="Q1323">
            <v>-0.361394200000001</v>
          </cell>
        </row>
        <row r="1324">
          <cell r="A1324">
            <v>4070604</v>
          </cell>
          <cell r="B1324" t="str">
            <v>WEST BENGAL VAT PAYABLE</v>
          </cell>
          <cell r="C1324">
            <v>0</v>
          </cell>
          <cell r="D1324">
            <v>-1665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-1665</v>
          </cell>
          <cell r="K1324">
            <v>-1665</v>
          </cell>
          <cell r="Q1324">
            <v>-1.6650000000000002E-2</v>
          </cell>
        </row>
        <row r="1325">
          <cell r="A1325">
            <v>4070605</v>
          </cell>
          <cell r="B1325" t="str">
            <v>HARYANA VAT PAYABLE</v>
          </cell>
          <cell r="C1325">
            <v>0</v>
          </cell>
          <cell r="D1325">
            <v>-19659.290000000037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-19659.290000000037</v>
          </cell>
          <cell r="K1325">
            <v>-19659.290000000037</v>
          </cell>
          <cell r="Q1325">
            <v>-0.19659290000000038</v>
          </cell>
        </row>
        <row r="1326">
          <cell r="A1326">
            <v>4070607</v>
          </cell>
          <cell r="B1326" t="str">
            <v>ANDHRA PRADESH VAT PAYABLE</v>
          </cell>
          <cell r="C1326">
            <v>0</v>
          </cell>
          <cell r="D1326">
            <v>-26910.040000000045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-26910.040000000045</v>
          </cell>
          <cell r="K1326">
            <v>-26910.040000000045</v>
          </cell>
          <cell r="Q1326">
            <v>-0.26910040000000046</v>
          </cell>
        </row>
        <row r="1327">
          <cell r="A1327">
            <v>4070610</v>
          </cell>
          <cell r="B1327" t="str">
            <v>J &amp; K VAT PAYABLE</v>
          </cell>
          <cell r="C1327">
            <v>0</v>
          </cell>
          <cell r="D1327">
            <v>0.67999999999301508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0.67999999999301508</v>
          </cell>
          <cell r="K1327">
            <v>0.67999999999301508</v>
          </cell>
          <cell r="Q1327">
            <v>6.7999999999301504E-6</v>
          </cell>
        </row>
        <row r="1328">
          <cell r="A1328">
            <v>4070612</v>
          </cell>
          <cell r="B1328" t="str">
            <v>MADHYA PRADESH VAT PAYABLE</v>
          </cell>
          <cell r="C1328">
            <v>0</v>
          </cell>
          <cell r="D1328">
            <v>-0.37000000006810296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-0.37000000006810296</v>
          </cell>
          <cell r="K1328">
            <v>-0.37000000006810296</v>
          </cell>
          <cell r="Q1328">
            <v>-3.7000000006810295E-6</v>
          </cell>
        </row>
        <row r="1329">
          <cell r="A1329">
            <v>4070613</v>
          </cell>
          <cell r="B1329" t="str">
            <v>GUJARAT VAT PAYABLE</v>
          </cell>
          <cell r="C1329">
            <v>0</v>
          </cell>
          <cell r="D1329">
            <v>-57141.21000000005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-57141.21000000005</v>
          </cell>
          <cell r="K1329">
            <v>-57141.21000000005</v>
          </cell>
          <cell r="Q1329">
            <v>-0.57141210000000053</v>
          </cell>
        </row>
        <row r="1330">
          <cell r="A1330">
            <v>4070614</v>
          </cell>
          <cell r="B1330" t="str">
            <v>TAMILNADU VAT PAYABLE</v>
          </cell>
          <cell r="C1330">
            <v>0</v>
          </cell>
          <cell r="D1330">
            <v>-242851.27000000002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-242851.27000000002</v>
          </cell>
          <cell r="K1330">
            <v>-242851.27000000002</v>
          </cell>
          <cell r="Q1330">
            <v>-2.4285127000000002</v>
          </cell>
        </row>
        <row r="1331">
          <cell r="A1331">
            <v>4070615</v>
          </cell>
          <cell r="B1331" t="e">
            <v>#N/A</v>
          </cell>
          <cell r="C1331">
            <v>0</v>
          </cell>
          <cell r="D1331">
            <v>-11720.360000000041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-11720.360000000041</v>
          </cell>
          <cell r="K1331">
            <v>-11720.360000000041</v>
          </cell>
          <cell r="Q1331">
            <v>-0.11720360000000041</v>
          </cell>
        </row>
        <row r="1332">
          <cell r="A1332">
            <v>4070617</v>
          </cell>
          <cell r="B1332" t="str">
            <v>UTTAR PRADESH VAT PAYABLE</v>
          </cell>
          <cell r="C1332">
            <v>0</v>
          </cell>
          <cell r="D1332">
            <v>-33908.390000000014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-33908.390000000014</v>
          </cell>
          <cell r="K1332">
            <v>-33908.390000000014</v>
          </cell>
          <cell r="Q1332">
            <v>-0.33908390000000016</v>
          </cell>
        </row>
        <row r="1333">
          <cell r="A1333">
            <v>4070690</v>
          </cell>
          <cell r="B1333" t="str">
            <v>VAT PAYABLE - SAP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-26000</v>
          </cell>
          <cell r="H1333">
            <v>0</v>
          </cell>
          <cell r="I1333">
            <v>0</v>
          </cell>
          <cell r="J1333">
            <v>-26000</v>
          </cell>
          <cell r="K1333">
            <v>-26000</v>
          </cell>
          <cell r="Q1333">
            <v>-0.26</v>
          </cell>
        </row>
        <row r="1334">
          <cell r="A1334">
            <v>4070303</v>
          </cell>
          <cell r="B1334" t="str">
            <v>DEPOSIT TOWARDS STAMP DUTY</v>
          </cell>
          <cell r="C1334">
            <v>-562470.91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-562470.91</v>
          </cell>
          <cell r="K1334">
            <v>-562470.91</v>
          </cell>
          <cell r="Q1334">
            <v>-5.6247091000000005</v>
          </cell>
        </row>
        <row r="1335">
          <cell r="A1335">
            <v>4070304</v>
          </cell>
          <cell r="B1335" t="str">
            <v>DEPOSIT TOWARDS RENT</v>
          </cell>
          <cell r="C1335">
            <v>-2384640</v>
          </cell>
          <cell r="D1335">
            <v>-100000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-2484640</v>
          </cell>
          <cell r="K1335">
            <v>-2484640</v>
          </cell>
          <cell r="Q1335">
            <v>-24.846399999999999</v>
          </cell>
        </row>
        <row r="1336">
          <cell r="A1336">
            <v>4070305</v>
          </cell>
          <cell r="B1336" t="str">
            <v>EARNEST MONEY FROM CONTRACTORS</v>
          </cell>
          <cell r="C1336">
            <v>0</v>
          </cell>
          <cell r="D1336">
            <v>-25000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-25000</v>
          </cell>
          <cell r="K1336">
            <v>-25000</v>
          </cell>
          <cell r="Q1336">
            <v>-0.25</v>
          </cell>
        </row>
        <row r="1337">
          <cell r="A1337">
            <v>4070306</v>
          </cell>
          <cell r="B1337" t="str">
            <v>RETENTION MONEY FROM CONTRACTORS</v>
          </cell>
          <cell r="C1337">
            <v>-5087850.0000000009</v>
          </cell>
          <cell r="D1337">
            <v>-7917626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-415241</v>
          </cell>
          <cell r="J1337">
            <v>-13420717</v>
          </cell>
          <cell r="K1337">
            <v>-13420717</v>
          </cell>
          <cell r="Q1337">
            <v>-134.20716999999999</v>
          </cell>
        </row>
        <row r="1338">
          <cell r="A1338">
            <v>4070307</v>
          </cell>
          <cell r="B1338" t="str">
            <v>SECURITY DEPOSIT - OTHERS</v>
          </cell>
          <cell r="C1338">
            <v>-42147</v>
          </cell>
          <cell r="D1338">
            <v>-8796480</v>
          </cell>
          <cell r="E1338">
            <v>0</v>
          </cell>
          <cell r="F1338">
            <v>0</v>
          </cell>
          <cell r="G1338">
            <v>-1025000.0000000001</v>
          </cell>
          <cell r="H1338">
            <v>0</v>
          </cell>
          <cell r="I1338">
            <v>-20000</v>
          </cell>
          <cell r="J1338">
            <v>-9883627</v>
          </cell>
          <cell r="K1338">
            <v>-9883627</v>
          </cell>
          <cell r="Q1338">
            <v>-98.836269999999999</v>
          </cell>
        </row>
        <row r="1339">
          <cell r="A1339">
            <v>4070309</v>
          </cell>
          <cell r="B1339" t="str">
            <v>SECURITY DEPOSIT FROM EMPLOYEES</v>
          </cell>
          <cell r="C1339">
            <v>0</v>
          </cell>
          <cell r="D1339">
            <v>-179500.00000000003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-179500.00000000003</v>
          </cell>
          <cell r="K1339">
            <v>-179500.00000000003</v>
          </cell>
          <cell r="Q1339">
            <v>-1.7950000000000004</v>
          </cell>
        </row>
        <row r="1340">
          <cell r="A1340">
            <v>4070310</v>
          </cell>
          <cell r="B1340" t="str">
            <v>RETENTION MONEY CONTRACTORS (STEEL)</v>
          </cell>
          <cell r="C1340">
            <v>-572086</v>
          </cell>
          <cell r="D1340">
            <v>-57070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-629156</v>
          </cell>
          <cell r="K1340">
            <v>-629156</v>
          </cell>
          <cell r="Q1340">
            <v>-6.2915599999999996</v>
          </cell>
        </row>
        <row r="1341">
          <cell r="A1341">
            <v>4070401</v>
          </cell>
          <cell r="B1341" t="str">
            <v>T.D.S. ON RENT PAID</v>
          </cell>
          <cell r="C1341">
            <v>-754570</v>
          </cell>
          <cell r="D1341">
            <v>-3254150</v>
          </cell>
          <cell r="E1341">
            <v>0</v>
          </cell>
          <cell r="F1341">
            <v>0</v>
          </cell>
          <cell r="G1341">
            <v>-89030</v>
          </cell>
          <cell r="H1341">
            <v>0</v>
          </cell>
          <cell r="I1341">
            <v>0</v>
          </cell>
          <cell r="J1341">
            <v>-4097750</v>
          </cell>
          <cell r="K1341">
            <v>-4097750</v>
          </cell>
          <cell r="Q1341">
            <v>-40.977499999999999</v>
          </cell>
        </row>
        <row r="1342">
          <cell r="A1342">
            <v>4070402</v>
          </cell>
          <cell r="B1342" t="str">
            <v>T.D.S. ON INTEREST</v>
          </cell>
          <cell r="C1342">
            <v>0</v>
          </cell>
          <cell r="D1342">
            <v>-8866600.0000000019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-8866600.0000000019</v>
          </cell>
          <cell r="K1342">
            <v>-8866600.0000000019</v>
          </cell>
          <cell r="Q1342">
            <v>-88.666000000000025</v>
          </cell>
        </row>
        <row r="1343">
          <cell r="A1343">
            <v>4070403</v>
          </cell>
          <cell r="B1343" t="str">
            <v>T.D.S. ON CONTRACTOR PAYMENT</v>
          </cell>
          <cell r="C1343">
            <v>-409294.22000000003</v>
          </cell>
          <cell r="D1343">
            <v>-3443471.7800000003</v>
          </cell>
          <cell r="E1343">
            <v>0</v>
          </cell>
          <cell r="F1343">
            <v>-59220</v>
          </cell>
          <cell r="G1343">
            <v>-24370</v>
          </cell>
          <cell r="H1343">
            <v>0</v>
          </cell>
          <cell r="I1343">
            <v>-4930</v>
          </cell>
          <cell r="J1343">
            <v>-3941286.0000000005</v>
          </cell>
          <cell r="K1343">
            <v>-3941286.0000000005</v>
          </cell>
          <cell r="Q1343">
            <v>-39.412860000000002</v>
          </cell>
        </row>
        <row r="1344">
          <cell r="A1344">
            <v>4070405</v>
          </cell>
          <cell r="B1344" t="str">
            <v>T.D.S. ON PROF. FEES PAYABLE</v>
          </cell>
          <cell r="C1344">
            <v>-4274684.17</v>
          </cell>
          <cell r="D1344">
            <v>-1130060.6600000001</v>
          </cell>
          <cell r="E1344">
            <v>0</v>
          </cell>
          <cell r="F1344">
            <v>-54390</v>
          </cell>
          <cell r="G1344">
            <v>-37154.170000000042</v>
          </cell>
          <cell r="H1344">
            <v>0</v>
          </cell>
          <cell r="I1344">
            <v>0</v>
          </cell>
          <cell r="J1344">
            <v>-5496289</v>
          </cell>
          <cell r="K1344">
            <v>-5496289</v>
          </cell>
          <cell r="Q1344">
            <v>-54.962890000000002</v>
          </cell>
        </row>
        <row r="1345">
          <cell r="A1345">
            <v>4070408</v>
          </cell>
          <cell r="B1345" t="str">
            <v>T.D.S. ON COMMISSION</v>
          </cell>
          <cell r="C1345">
            <v>-10230</v>
          </cell>
          <cell r="D1345">
            <v>-1510399</v>
          </cell>
          <cell r="E1345">
            <v>0</v>
          </cell>
          <cell r="F1345">
            <v>0</v>
          </cell>
          <cell r="G1345">
            <v>-19200</v>
          </cell>
          <cell r="H1345">
            <v>0</v>
          </cell>
          <cell r="I1345">
            <v>0</v>
          </cell>
          <cell r="J1345">
            <v>-1539829</v>
          </cell>
          <cell r="K1345">
            <v>-1539829</v>
          </cell>
          <cell r="Q1345">
            <v>-15.398289999999999</v>
          </cell>
        </row>
        <row r="1346">
          <cell r="A1346">
            <v>4070425</v>
          </cell>
          <cell r="B1346" t="str">
            <v>TAX  ON  SCRAP  SALE</v>
          </cell>
          <cell r="C1346">
            <v>0</v>
          </cell>
          <cell r="D1346">
            <v>-19171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-19171</v>
          </cell>
          <cell r="K1346">
            <v>-19171</v>
          </cell>
          <cell r="Q1346">
            <v>-0.19170999999999999</v>
          </cell>
        </row>
        <row r="1347">
          <cell r="A1347">
            <v>3080196</v>
          </cell>
          <cell r="B1347" t="e">
            <v>#N/A</v>
          </cell>
          <cell r="C1347">
            <v>0</v>
          </cell>
          <cell r="D1347">
            <v>4654.2299999999996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4654.2299999999996</v>
          </cell>
          <cell r="K1347">
            <v>4654.2299999999996</v>
          </cell>
          <cell r="Q1347">
            <v>4.6542299999999995E-2</v>
          </cell>
        </row>
        <row r="1348">
          <cell r="A1348">
            <v>3080200</v>
          </cell>
          <cell r="B1348" t="str">
            <v>UTTAR PRADESH VAT RECEIVABLE</v>
          </cell>
          <cell r="C1348">
            <v>0</v>
          </cell>
          <cell r="D1348">
            <v>79493.75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79493.75</v>
          </cell>
          <cell r="K1348">
            <v>79493.75</v>
          </cell>
          <cell r="Q1348">
            <v>0.79493749999999996</v>
          </cell>
        </row>
        <row r="1349">
          <cell r="A1349">
            <v>4070502</v>
          </cell>
          <cell r="B1349" t="str">
            <v>OCTROI/ENTRY TAX PAYABLE</v>
          </cell>
          <cell r="C1349">
            <v>0</v>
          </cell>
          <cell r="D1349">
            <v>-2544499.54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-2544499.54</v>
          </cell>
          <cell r="K1349">
            <v>-2544499.54</v>
          </cell>
          <cell r="Q1349">
            <v>-25.4449954</v>
          </cell>
        </row>
        <row r="1350">
          <cell r="A1350">
            <v>4070503</v>
          </cell>
          <cell r="B1350" t="str">
            <v>CONTRACTORS E.S.I.C.</v>
          </cell>
          <cell r="C1350">
            <v>0</v>
          </cell>
          <cell r="D1350">
            <v>-48623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-48623</v>
          </cell>
          <cell r="K1350">
            <v>-48623</v>
          </cell>
          <cell r="Q1350">
            <v>-0.48623</v>
          </cell>
        </row>
        <row r="1351">
          <cell r="A1351">
            <v>4070507</v>
          </cell>
          <cell r="B1351" t="str">
            <v>OTHER  RECOVERIES</v>
          </cell>
          <cell r="C1351">
            <v>-50000</v>
          </cell>
          <cell r="D1351">
            <v>-40670.619999999995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-90670.62</v>
          </cell>
          <cell r="K1351">
            <v>-90670.62</v>
          </cell>
          <cell r="Q1351">
            <v>-0.90670619999999991</v>
          </cell>
        </row>
        <row r="1352">
          <cell r="A1352">
            <v>4070508</v>
          </cell>
          <cell r="B1352" t="str">
            <v>CONTRACTORS PF CONTRIBUTION</v>
          </cell>
          <cell r="C1352">
            <v>0</v>
          </cell>
          <cell r="D1352">
            <v>-8374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-8374</v>
          </cell>
          <cell r="K1352">
            <v>-8374</v>
          </cell>
          <cell r="Q1352">
            <v>-8.3739999999999995E-2</v>
          </cell>
        </row>
        <row r="1353">
          <cell r="A1353">
            <v>4070515</v>
          </cell>
          <cell r="B1353" t="str">
            <v>0</v>
          </cell>
          <cell r="C1353">
            <v>0</v>
          </cell>
          <cell r="D1353">
            <v>-999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-999</v>
          </cell>
          <cell r="K1353">
            <v>-999</v>
          </cell>
          <cell r="Q1353">
            <v>-9.9900000000000006E-3</v>
          </cell>
        </row>
        <row r="1354">
          <cell r="A1354">
            <v>4070516</v>
          </cell>
          <cell r="B1354" t="str">
            <v>SERVICE TAX-GOODS TRANSPORT OPERATORS</v>
          </cell>
          <cell r="C1354">
            <v>0</v>
          </cell>
          <cell r="D1354">
            <v>-33313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-33313</v>
          </cell>
          <cell r="K1354">
            <v>-33313</v>
          </cell>
          <cell r="Q1354">
            <v>-0.33312999999999998</v>
          </cell>
        </row>
        <row r="1355">
          <cell r="A1355">
            <v>4070521</v>
          </cell>
          <cell r="B1355" t="str">
            <v>SERVICE TAX - OTHERS</v>
          </cell>
          <cell r="C1355">
            <v>0</v>
          </cell>
          <cell r="D1355">
            <v>3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3</v>
          </cell>
          <cell r="K1355">
            <v>3</v>
          </cell>
          <cell r="Q1355">
            <v>3.0000000000000001E-5</v>
          </cell>
        </row>
        <row r="1356">
          <cell r="A1356">
            <v>4070599</v>
          </cell>
          <cell r="B1356" t="str">
            <v>OTHER PAYABLES</v>
          </cell>
          <cell r="C1356">
            <v>-2621251.0499999998</v>
          </cell>
          <cell r="D1356">
            <v>-9773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-13908.770000000019</v>
          </cell>
          <cell r="J1356">
            <v>-2644932.8199999998</v>
          </cell>
          <cell r="K1356">
            <v>-2644932.8199999998</v>
          </cell>
          <cell r="Q1356">
            <v>-26.4493282</v>
          </cell>
        </row>
        <row r="1357">
          <cell r="A1357">
            <v>4070505</v>
          </cell>
          <cell r="B1357" t="str">
            <v>FRANCHISE SHOP MAINTAINANCE FUND</v>
          </cell>
          <cell r="C1357">
            <v>0</v>
          </cell>
          <cell r="D1357">
            <v>-25848328.680000003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-25848328.680000003</v>
          </cell>
          <cell r="K1357">
            <v>-25848328.680000003</v>
          </cell>
          <cell r="Q1357">
            <v>-258.48328680000003</v>
          </cell>
        </row>
        <row r="1358">
          <cell r="A1358">
            <v>4070501</v>
          </cell>
          <cell r="B1358" t="str">
            <v>AIR COND. RECOVERIES FRANCHISE SHOPS</v>
          </cell>
          <cell r="C1358">
            <v>0</v>
          </cell>
          <cell r="D1358">
            <v>-31013437.039999999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-31013437.039999999</v>
          </cell>
          <cell r="K1358">
            <v>-31013437.039999999</v>
          </cell>
          <cell r="Q1358">
            <v>-310.13437039999997</v>
          </cell>
        </row>
        <row r="1359">
          <cell r="A1359">
            <v>4050501</v>
          </cell>
          <cell r="B1359" t="str">
            <v>UNCLAIMED DIVIDENDS 90/91</v>
          </cell>
          <cell r="C1359">
            <v>-2723846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-2723846</v>
          </cell>
          <cell r="K1359">
            <v>-2723846</v>
          </cell>
          <cell r="Q1359">
            <v>-27.23846</v>
          </cell>
        </row>
        <row r="1360">
          <cell r="A1360">
            <v>4050503</v>
          </cell>
          <cell r="B1360" t="str">
            <v>UNCLAIMED DIVIDENDS 2005-06</v>
          </cell>
          <cell r="C1360">
            <v>-2695810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-2695810</v>
          </cell>
          <cell r="K1360">
            <v>-2695810</v>
          </cell>
          <cell r="Q1360">
            <v>-26.958100000000002</v>
          </cell>
        </row>
        <row r="1361">
          <cell r="A1361">
            <v>4050504</v>
          </cell>
          <cell r="B1361" t="str">
            <v>UNCLAIMED DIVIDENDS 98/99</v>
          </cell>
          <cell r="C1361">
            <v>-3054755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-3054755</v>
          </cell>
          <cell r="K1361">
            <v>-3054755</v>
          </cell>
          <cell r="Q1361">
            <v>-30.547550000000001</v>
          </cell>
        </row>
        <row r="1362">
          <cell r="A1362">
            <v>4050505</v>
          </cell>
          <cell r="B1362" t="str">
            <v>UNCLAIMED DIVIDEND A/C 2007-08</v>
          </cell>
          <cell r="C1362">
            <v>-1712481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-1712481</v>
          </cell>
          <cell r="K1362">
            <v>-1712481</v>
          </cell>
          <cell r="Q1362">
            <v>-17.12481</v>
          </cell>
        </row>
        <row r="1363">
          <cell r="A1363">
            <v>4050508</v>
          </cell>
          <cell r="B1363" t="str">
            <v>UNCLAIMED DIVIDEND 2002-03</v>
          </cell>
          <cell r="C1363">
            <v>-2363790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-2363790</v>
          </cell>
          <cell r="K1363">
            <v>-2363790</v>
          </cell>
          <cell r="Q1363">
            <v>-23.637899999999998</v>
          </cell>
        </row>
        <row r="1364">
          <cell r="A1364">
            <v>4050509</v>
          </cell>
          <cell r="B1364" t="str">
            <v>UNCLAIMED DIVIDEND 2002-03</v>
          </cell>
          <cell r="C1364">
            <v>-2145084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-2145084</v>
          </cell>
          <cell r="K1364">
            <v>-2145084</v>
          </cell>
          <cell r="Q1364">
            <v>-21.450839999999999</v>
          </cell>
        </row>
        <row r="1365">
          <cell r="A1365">
            <v>4070520</v>
          </cell>
          <cell r="B1365" t="str">
            <v>EDUCATION CESS - OTHERS</v>
          </cell>
          <cell r="C1365">
            <v>0</v>
          </cell>
          <cell r="D1365">
            <v>-2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-2</v>
          </cell>
          <cell r="K1365">
            <v>-2</v>
          </cell>
          <cell r="Q1365">
            <v>-2.0000000000000002E-5</v>
          </cell>
        </row>
        <row r="1366">
          <cell r="A1366">
            <v>4050802</v>
          </cell>
          <cell r="B1366" t="str">
            <v>INTEREST ACCRUED BUT NOT DUE - FC LOAN</v>
          </cell>
          <cell r="C1366">
            <v>-23140177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-23140177</v>
          </cell>
          <cell r="K1366">
            <v>-23140177</v>
          </cell>
          <cell r="Q1366">
            <v>-231.40177</v>
          </cell>
        </row>
        <row r="1367">
          <cell r="A1367">
            <v>4050804</v>
          </cell>
          <cell r="B1367" t="str">
            <v>INTEREST ACCRUED BUT NOT DUE - TERM LOANS</v>
          </cell>
          <cell r="C1367">
            <v>-50970322.630000003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-50970322.630000003</v>
          </cell>
          <cell r="K1367">
            <v>-50970322.630000003</v>
          </cell>
          <cell r="Q1367">
            <v>-509.70322630000004</v>
          </cell>
        </row>
        <row r="1368">
          <cell r="A1368">
            <v>4050806</v>
          </cell>
          <cell r="B1368" t="str">
            <v>INTEREST ACCRUED BUT NOT DUE - WORK. CAP.</v>
          </cell>
          <cell r="C1368">
            <v>-7378399.0000000009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-7378399.0000000009</v>
          </cell>
          <cell r="K1368">
            <v>-7378399.0000000009</v>
          </cell>
          <cell r="Q1368">
            <v>-73.783990000000003</v>
          </cell>
        </row>
        <row r="1369">
          <cell r="A1369">
            <v>3070501</v>
          </cell>
          <cell r="B1369" t="str">
            <v>FRINGE BENEFIT TAX</v>
          </cell>
          <cell r="C1369">
            <v>128866693.00000001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128866693.00000001</v>
          </cell>
          <cell r="K1369">
            <v>128866693.00000001</v>
          </cell>
          <cell r="Q1369">
            <v>1288.6669300000001</v>
          </cell>
        </row>
        <row r="1370">
          <cell r="A1370">
            <v>4081001</v>
          </cell>
          <cell r="B1370" t="str">
            <v>PROVISION FRINGE BENEFIT TAX</v>
          </cell>
          <cell r="C1370">
            <v>-130330214</v>
          </cell>
          <cell r="D1370">
            <v>-3611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-130333825</v>
          </cell>
          <cell r="K1370">
            <v>-130333825</v>
          </cell>
          <cell r="Q1370">
            <v>-1303.33825</v>
          </cell>
        </row>
        <row r="1371">
          <cell r="A1371">
            <v>4060610</v>
          </cell>
          <cell r="B1371" t="str">
            <v>SCE - PENSION</v>
          </cell>
          <cell r="C1371">
            <v>-1957343</v>
          </cell>
          <cell r="D1371">
            <v>-81090840</v>
          </cell>
          <cell r="E1371">
            <v>0</v>
          </cell>
          <cell r="F1371">
            <v>0</v>
          </cell>
          <cell r="G1371">
            <v>-14239</v>
          </cell>
          <cell r="H1371">
            <v>0</v>
          </cell>
          <cell r="I1371">
            <v>0</v>
          </cell>
          <cell r="J1371">
            <v>-83062422</v>
          </cell>
          <cell r="K1371">
            <v>-83062422</v>
          </cell>
          <cell r="Q1371">
            <v>-830.62422000000004</v>
          </cell>
        </row>
        <row r="1372">
          <cell r="A1372">
            <v>4080602</v>
          </cell>
          <cell r="B1372" t="str">
            <v>PROVISION FOR LEAVE ENCASHMENT</v>
          </cell>
          <cell r="C1372">
            <v>-78936650</v>
          </cell>
          <cell r="D1372">
            <v>-265753140</v>
          </cell>
          <cell r="E1372">
            <v>0</v>
          </cell>
          <cell r="F1372">
            <v>0</v>
          </cell>
          <cell r="G1372">
            <v>-5920081</v>
          </cell>
          <cell r="H1372">
            <v>0</v>
          </cell>
          <cell r="I1372">
            <v>0</v>
          </cell>
          <cell r="J1372">
            <v>-350609871</v>
          </cell>
          <cell r="K1372">
            <v>-350609871</v>
          </cell>
          <cell r="Q1372">
            <v>-3506.0987100000002</v>
          </cell>
        </row>
        <row r="1373">
          <cell r="A1373">
            <v>4080603</v>
          </cell>
          <cell r="B1373" t="str">
            <v>PROV FOR ADITIONAL COMPENSATION</v>
          </cell>
          <cell r="C1373">
            <v>0</v>
          </cell>
          <cell r="D1373">
            <v>-573973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-573973</v>
          </cell>
          <cell r="K1373">
            <v>-573973</v>
          </cell>
          <cell r="Q1373">
            <v>-5.7397299999999998</v>
          </cell>
        </row>
        <row r="1374">
          <cell r="A1374">
            <v>4080501</v>
          </cell>
          <cell r="B1374" t="str">
            <v>PROVISION FOR BONUS &amp; PERFORMANCE AWARDS</v>
          </cell>
          <cell r="C1374">
            <v>-1208649</v>
          </cell>
          <cell r="D1374">
            <v>-78923019</v>
          </cell>
          <cell r="E1374">
            <v>0</v>
          </cell>
          <cell r="F1374">
            <v>0</v>
          </cell>
          <cell r="G1374">
            <v>-18917</v>
          </cell>
          <cell r="H1374">
            <v>0</v>
          </cell>
          <cell r="I1374">
            <v>0</v>
          </cell>
          <cell r="J1374">
            <v>-80150585</v>
          </cell>
          <cell r="K1374">
            <v>-80150585</v>
          </cell>
          <cell r="Q1374">
            <v>-801.50585000000001</v>
          </cell>
        </row>
        <row r="1375">
          <cell r="A1375">
            <v>4080503</v>
          </cell>
          <cell r="B1375" t="str">
            <v>PROVISION FOR EXGRATIA</v>
          </cell>
          <cell r="C1375">
            <v>-3766752.0000000005</v>
          </cell>
          <cell r="D1375">
            <v>-11072083</v>
          </cell>
          <cell r="E1375">
            <v>0</v>
          </cell>
          <cell r="F1375">
            <v>-63379</v>
          </cell>
          <cell r="G1375">
            <v>-376538</v>
          </cell>
          <cell r="H1375">
            <v>0</v>
          </cell>
          <cell r="I1375">
            <v>0</v>
          </cell>
          <cell r="J1375">
            <v>-15278752</v>
          </cell>
          <cell r="K1375">
            <v>-15278752</v>
          </cell>
          <cell r="Q1375">
            <v>-152.78752</v>
          </cell>
        </row>
        <row r="1376">
          <cell r="A1376">
            <v>3110101</v>
          </cell>
          <cell r="B1376" t="str">
            <v>DEFERRED  TAX  ASSETS</v>
          </cell>
          <cell r="C1376">
            <v>783182344.00000012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783182344.00000012</v>
          </cell>
          <cell r="K1376">
            <v>783182344.00000012</v>
          </cell>
          <cell r="Q1376">
            <v>7831.823440000001</v>
          </cell>
        </row>
        <row r="1377">
          <cell r="A1377">
            <v>4090101</v>
          </cell>
          <cell r="B1377" t="str">
            <v>DEFERRED  TAX  LIABILITY</v>
          </cell>
          <cell r="C1377">
            <v>-993684566.00000012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-993684566.00000012</v>
          </cell>
          <cell r="K1377">
            <v>-993684566.00000012</v>
          </cell>
          <cell r="Q1377">
            <v>-9936.8456600000009</v>
          </cell>
        </row>
        <row r="1378">
          <cell r="A1378">
            <v>4990101</v>
          </cell>
          <cell r="B1378" t="str">
            <v>RWM THANE LEDGER CONTROL</v>
          </cell>
          <cell r="C1378">
            <v>4641844669.4899998</v>
          </cell>
          <cell r="D1378">
            <v>-2686832307.8910003</v>
          </cell>
          <cell r="E1378">
            <v>0</v>
          </cell>
          <cell r="F1378">
            <v>0</v>
          </cell>
          <cell r="G1378">
            <v>-75834428.489999995</v>
          </cell>
          <cell r="H1378">
            <v>0</v>
          </cell>
          <cell r="I1378">
            <v>-125858262.31000002</v>
          </cell>
          <cell r="J1378">
            <v>1753319670.7989995</v>
          </cell>
          <cell r="K1378">
            <v>1753319670.7989995</v>
          </cell>
          <cell r="Q1378">
            <v>17533.196707989995</v>
          </cell>
        </row>
        <row r="1379">
          <cell r="A1379">
            <v>4990102</v>
          </cell>
          <cell r="B1379" t="str">
            <v>CHHINDWARA LEDGER CONTROL</v>
          </cell>
          <cell r="C1379">
            <v>419915437.93000007</v>
          </cell>
          <cell r="D1379">
            <v>485630729.40000027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38576.92</v>
          </cell>
          <cell r="J1379">
            <v>905584744.25000036</v>
          </cell>
          <cell r="K1379">
            <v>905584744.25000036</v>
          </cell>
          <cell r="Q1379">
            <v>9055.847442500004</v>
          </cell>
        </row>
        <row r="1380">
          <cell r="A1380">
            <v>4990103</v>
          </cell>
          <cell r="B1380" t="str">
            <v>JALGAON (WOOLLEN) LEDGER CONTROL</v>
          </cell>
          <cell r="C1380">
            <v>0</v>
          </cell>
          <cell r="D1380">
            <v>-26705580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-26705580</v>
          </cell>
          <cell r="K1380">
            <v>-26705580</v>
          </cell>
          <cell r="Q1380">
            <v>-267.05579999999998</v>
          </cell>
        </row>
        <row r="1381">
          <cell r="A1381">
            <v>4990104</v>
          </cell>
          <cell r="B1381" t="str">
            <v>JALGAON (WORSTED) LEDGER CONTROL</v>
          </cell>
          <cell r="C1381">
            <v>12554705.510000002</v>
          </cell>
          <cell r="D1381">
            <v>369005952.97999996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91080</v>
          </cell>
          <cell r="J1381">
            <v>381651738.48999995</v>
          </cell>
          <cell r="K1381">
            <v>381651738.48999995</v>
          </cell>
          <cell r="Q1381">
            <v>3816.5173848999993</v>
          </cell>
        </row>
        <row r="1382">
          <cell r="A1382">
            <v>4990105</v>
          </cell>
          <cell r="B1382" t="str">
            <v>PROPERTY &amp; INVESTMENTS LEDGER CONTROL</v>
          </cell>
          <cell r="C1382">
            <v>0</v>
          </cell>
          <cell r="D1382">
            <v>453748482.90000004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453748482.90000004</v>
          </cell>
          <cell r="K1382">
            <v>453748482.90000004</v>
          </cell>
          <cell r="Q1382">
            <v>4537.484829</v>
          </cell>
        </row>
        <row r="1383">
          <cell r="A1383">
            <v>4990106</v>
          </cell>
          <cell r="B1383" t="str">
            <v>RWM THN DOMESTIC COLLECTION</v>
          </cell>
          <cell r="C1383">
            <v>1790581415.8399999</v>
          </cell>
          <cell r="D1383">
            <v>702423032.1400001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97486.06</v>
          </cell>
          <cell r="J1383">
            <v>2493101934.04</v>
          </cell>
          <cell r="K1383">
            <v>2493101934.04</v>
          </cell>
          <cell r="Q1383">
            <v>24931.019340399998</v>
          </cell>
        </row>
        <row r="1384">
          <cell r="A1384">
            <v>4990108</v>
          </cell>
          <cell r="B1384" t="str">
            <v>RAYMOND LTD. CREDITOR CONTROL A/C</v>
          </cell>
          <cell r="C1384">
            <v>16902602</v>
          </cell>
          <cell r="D1384">
            <v>-51189720.219999999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-34287118.219999999</v>
          </cell>
          <cell r="K1384">
            <v>-34287118.219999999</v>
          </cell>
          <cell r="Q1384">
            <v>-342.87118219999996</v>
          </cell>
        </row>
        <row r="1385">
          <cell r="A1385">
            <v>4990109</v>
          </cell>
          <cell r="B1385" t="str">
            <v>HOME LIVING CONTROL ACCOUNT</v>
          </cell>
          <cell r="C1385">
            <v>0</v>
          </cell>
          <cell r="D1385">
            <v>93746506.579999998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93746506.579999998</v>
          </cell>
          <cell r="K1385">
            <v>93746506.579999998</v>
          </cell>
          <cell r="Q1385">
            <v>937.46506579999993</v>
          </cell>
        </row>
        <row r="1386">
          <cell r="A1386">
            <v>4990110</v>
          </cell>
          <cell r="B1386" t="str">
            <v>RETAIL DIV.LEDGER CONTROL</v>
          </cell>
          <cell r="C1386">
            <v>130433595.44</v>
          </cell>
          <cell r="D1386">
            <v>702729690.47000003</v>
          </cell>
          <cell r="E1386">
            <v>0</v>
          </cell>
          <cell r="F1386">
            <v>77917271</v>
          </cell>
          <cell r="G1386">
            <v>-137750</v>
          </cell>
          <cell r="H1386">
            <v>0</v>
          </cell>
          <cell r="I1386">
            <v>768585</v>
          </cell>
          <cell r="J1386">
            <v>911711391.91000009</v>
          </cell>
          <cell r="K1386">
            <v>911711391.91000009</v>
          </cell>
          <cell r="Q1386">
            <v>9117.1139191000002</v>
          </cell>
        </row>
        <row r="1387">
          <cell r="A1387">
            <v>4990111</v>
          </cell>
          <cell r="B1387" t="str">
            <v>AVIATION LEDGER CONTROL</v>
          </cell>
          <cell r="C1387">
            <v>1155613433.76</v>
          </cell>
          <cell r="D1387">
            <v>75972178.49000001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1231585612.25</v>
          </cell>
          <cell r="K1387">
            <v>1231585612.25</v>
          </cell>
          <cell r="Q1387">
            <v>12315.856122499999</v>
          </cell>
        </row>
        <row r="1388">
          <cell r="A1388">
            <v>4990112</v>
          </cell>
          <cell r="B1388" t="str">
            <v>BE LEDGER CONTROL</v>
          </cell>
          <cell r="C1388">
            <v>0</v>
          </cell>
          <cell r="D1388">
            <v>-820531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-820531</v>
          </cell>
          <cell r="K1388">
            <v>-820531</v>
          </cell>
          <cell r="Q1388">
            <v>-8.2053100000000008</v>
          </cell>
        </row>
        <row r="1389">
          <cell r="A1389">
            <v>4990118</v>
          </cell>
          <cell r="B1389" t="e">
            <v>#N/A</v>
          </cell>
          <cell r="C1389">
            <v>0</v>
          </cell>
          <cell r="D1389">
            <v>-77917271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-77917271</v>
          </cell>
          <cell r="K1389">
            <v>-77917271</v>
          </cell>
          <cell r="Q1389">
            <v>-779.17271000000005</v>
          </cell>
        </row>
        <row r="1390">
          <cell r="A1390">
            <v>4990119</v>
          </cell>
          <cell r="B1390" t="str">
            <v>HOME LIVING CONTROL ACCOUNT</v>
          </cell>
          <cell r="C1390">
            <v>-9366797.9600000009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-9366797.9600000009</v>
          </cell>
          <cell r="K1390">
            <v>-9366797.9600000009</v>
          </cell>
          <cell r="Q1390">
            <v>-93.66797960000001</v>
          </cell>
        </row>
        <row r="1391">
          <cell r="A1391">
            <v>4990121</v>
          </cell>
          <cell r="B1391" t="str">
            <v>FILES - THANE LEDGER CONTROL</v>
          </cell>
          <cell r="C1391">
            <v>-20673752.189999998</v>
          </cell>
          <cell r="D1391">
            <v>0</v>
          </cell>
          <cell r="E1391">
            <v>-3140059470.7700005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-3160733222.9600005</v>
          </cell>
          <cell r="K1391">
            <v>-3160733222.9600005</v>
          </cell>
          <cell r="Q1391">
            <v>-31607.332229600004</v>
          </cell>
        </row>
        <row r="1392">
          <cell r="A1392">
            <v>4990122</v>
          </cell>
          <cell r="B1392" t="str">
            <v>FILES - INDORE LEDGER CONTROL</v>
          </cell>
          <cell r="C1392">
            <v>0</v>
          </cell>
          <cell r="D1392">
            <v>0</v>
          </cell>
          <cell r="E1392">
            <v>18612553.940000001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18612553.940000001</v>
          </cell>
          <cell r="K1392">
            <v>18612553.940000001</v>
          </cell>
          <cell r="Q1392">
            <v>186.12553940000001</v>
          </cell>
        </row>
        <row r="1393">
          <cell r="A1393">
            <v>4990123</v>
          </cell>
          <cell r="B1393" t="str">
            <v>FILES - RATNAGIRI LEDGER CONTROL</v>
          </cell>
          <cell r="C1393">
            <v>0</v>
          </cell>
          <cell r="D1393">
            <v>0</v>
          </cell>
          <cell r="E1393">
            <v>732242743.10000002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732242743.10000002</v>
          </cell>
          <cell r="K1393">
            <v>732242743.10000002</v>
          </cell>
          <cell r="Q1393">
            <v>7322.4274310000001</v>
          </cell>
        </row>
        <row r="1394">
          <cell r="A1394">
            <v>4990124</v>
          </cell>
          <cell r="B1394" t="str">
            <v>FILES - CHIPLUN LEDGER CONTROL</v>
          </cell>
          <cell r="C1394">
            <v>0</v>
          </cell>
          <cell r="D1394">
            <v>0</v>
          </cell>
          <cell r="E1394">
            <v>1826978780.5699999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1826978780.5699999</v>
          </cell>
          <cell r="K1394">
            <v>1826978780.5699999</v>
          </cell>
          <cell r="Q1394">
            <v>18269.787805699998</v>
          </cell>
        </row>
        <row r="1395">
          <cell r="A1395">
            <v>4990125</v>
          </cell>
          <cell r="B1395" t="str">
            <v>FILES - ROLLING MILL (PITHAMPUR) LEDGER CONTROL</v>
          </cell>
          <cell r="C1395">
            <v>0</v>
          </cell>
          <cell r="D1395">
            <v>0</v>
          </cell>
          <cell r="E1395">
            <v>74370158.620000005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74370158.620000005</v>
          </cell>
          <cell r="K1395">
            <v>74370158.620000005</v>
          </cell>
          <cell r="Q1395">
            <v>743.70158620000007</v>
          </cell>
        </row>
        <row r="1396">
          <cell r="A1396">
            <v>4990126</v>
          </cell>
          <cell r="B1396" t="str">
            <v>FILES -P II KOLKATA LEDGER CONTROL</v>
          </cell>
          <cell r="C1396">
            <v>0</v>
          </cell>
          <cell r="D1396">
            <v>0</v>
          </cell>
          <cell r="E1396">
            <v>487855234.54000002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487855234.54000002</v>
          </cell>
          <cell r="K1396">
            <v>487855234.54000002</v>
          </cell>
          <cell r="Q1396">
            <v>4878.5523454000004</v>
          </cell>
        </row>
        <row r="1397">
          <cell r="A1397">
            <v>4990151</v>
          </cell>
          <cell r="B1397" t="str">
            <v>EMBRYO RESEARCH CENTRE CONTROL A/C</v>
          </cell>
          <cell r="C1397">
            <v>-30902</v>
          </cell>
          <cell r="D1397">
            <v>30902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Q1397">
            <v>0</v>
          </cell>
        </row>
        <row r="1398">
          <cell r="A1398">
            <v>4990180</v>
          </cell>
          <cell r="B1398" t="str">
            <v>PROFIT CENTRE CNTRL ACCOUNT - SAP</v>
          </cell>
          <cell r="C1398">
            <v>4093569777.71</v>
          </cell>
          <cell r="D1398">
            <v>-4245861964.1900005</v>
          </cell>
          <cell r="E1398">
            <v>0</v>
          </cell>
          <cell r="F1398">
            <v>-87015228.390000015</v>
          </cell>
          <cell r="G1398">
            <v>239307413.59999999</v>
          </cell>
          <cell r="H1398">
            <v>0</v>
          </cell>
          <cell r="I1398">
            <v>0</v>
          </cell>
          <cell r="J1398">
            <v>-1.2700005173683167</v>
          </cell>
          <cell r="K1398">
            <v>-1.2700005173683167</v>
          </cell>
          <cell r="Q1398">
            <v>-1.2700005173683166E-5</v>
          </cell>
        </row>
        <row r="1399">
          <cell r="A1399">
            <v>4990199</v>
          </cell>
          <cell r="B1399" t="str">
            <v>CORPORATE CONTROL ACCOUNT</v>
          </cell>
          <cell r="C1399">
            <v>0</v>
          </cell>
          <cell r="D1399">
            <v>-6961042705.9899998</v>
          </cell>
          <cell r="E1399">
            <v>20673752.190000001</v>
          </cell>
          <cell r="F1399">
            <v>0</v>
          </cell>
          <cell r="G1399">
            <v>-1155613433.76</v>
          </cell>
          <cell r="H1399">
            <v>0</v>
          </cell>
          <cell r="I1399">
            <v>41303356.710000001</v>
          </cell>
          <cell r="J1399">
            <v>-8054679030.8500004</v>
          </cell>
          <cell r="K1399">
            <v>-8054679030.8500004</v>
          </cell>
          <cell r="Q1399">
            <v>-80546.7903085</v>
          </cell>
        </row>
      </sheetData>
      <sheetData sheetId="4"/>
      <sheetData sheetId="5"/>
      <sheetData sheetId="6">
        <row r="4">
          <cell r="K4" t="str">
            <v>31st March, 2012</v>
          </cell>
          <cell r="N4" t="str">
            <v>31st March, 2011</v>
          </cell>
        </row>
      </sheetData>
      <sheetData sheetId="7"/>
      <sheetData sheetId="8"/>
      <sheetData sheetId="9"/>
      <sheetData sheetId="10"/>
      <sheetData sheetId="11">
        <row r="19">
          <cell r="J19">
            <v>6138.08</v>
          </cell>
        </row>
      </sheetData>
      <sheetData sheetId="12"/>
      <sheetData sheetId="13">
        <row r="22">
          <cell r="L22">
            <v>106245.47000000002</v>
          </cell>
        </row>
      </sheetData>
      <sheetData sheetId="14">
        <row r="21">
          <cell r="K21">
            <v>75479.039999999994</v>
          </cell>
        </row>
      </sheetData>
      <sheetData sheetId="15">
        <row r="30">
          <cell r="M30">
            <v>182530.1672696</v>
          </cell>
        </row>
      </sheetData>
      <sheetData sheetId="16"/>
      <sheetData sheetId="17"/>
      <sheetData sheetId="18"/>
      <sheetData sheetId="19">
        <row r="16">
          <cell r="M16">
            <v>44766.86</v>
          </cell>
        </row>
      </sheetData>
      <sheetData sheetId="20">
        <row r="23">
          <cell r="I23">
            <v>49322.57</v>
          </cell>
        </row>
      </sheetData>
      <sheetData sheetId="21"/>
      <sheetData sheetId="22">
        <row r="20">
          <cell r="I20">
            <v>554.04999999999995</v>
          </cell>
        </row>
      </sheetData>
      <sheetData sheetId="23"/>
      <sheetData sheetId="24"/>
      <sheetData sheetId="25"/>
      <sheetData sheetId="26"/>
      <sheetData sheetId="27">
        <row r="22">
          <cell r="I22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chedule"/>
      <sheetName val="debt schedule-tyres"/>
      <sheetName val="debt schedule -sugar"/>
      <sheetName val="debt-IDBI"/>
      <sheetName val="debt -ICICI"/>
      <sheetName val="debt -IFCI"/>
      <sheetName val="debt-SBI"/>
      <sheetName val="debt schedule - Corpo"/>
      <sheetName val="debt schedule - JKDPL"/>
      <sheetName val="debt-sugar"/>
      <sheetName val="debt -tyres"/>
      <sheetName val="debt - Corp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CoverSheet"/>
      <sheetName val="14-17-23-25  "/>
      <sheetName val="debt_schedule"/>
      <sheetName val="debt_schedule-tyres"/>
      <sheetName val="debt_schedule_-sugar"/>
      <sheetName val="debt_-ICICI"/>
      <sheetName val="debt_-IFCI"/>
      <sheetName val="debt_schedule_-_Corpo"/>
      <sheetName val="debt_schedule_-_JKDPL"/>
      <sheetName val="debt_-tyres"/>
      <sheetName val="debt_-_Corp"/>
      <sheetName val="Ann 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ummary"/>
      <sheetName val="exhibits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Exp (CoC)"/>
      <sheetName val="Fin Exp (local)"/>
      <sheetName val="General Sheet"/>
      <sheetName val="Enter Board"/>
      <sheetName val="General Dialog"/>
    </sheetNames>
    <sheetDataSet>
      <sheetData sheetId="0" refreshError="1"/>
      <sheetData sheetId="1" refreshError="1"/>
      <sheetData sheetId="2" refreshError="1">
        <row r="2">
          <cell r="B2" t="str">
            <v>MAERSK INDIA LTD</v>
          </cell>
        </row>
        <row r="3">
          <cell r="B3" t="str">
            <v>INR</v>
          </cell>
        </row>
        <row r="6">
          <cell r="B6" t="str">
            <v>30-04-00</v>
          </cell>
        </row>
      </sheetData>
      <sheetData sheetId="3" refreshError="1"/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B001 Balance Sheet"/>
      <sheetName val="B010 Intangible fixed assets "/>
      <sheetName val="B020 Tangible fixed assets"/>
      <sheetName val="B030 Intercompany Stock"/>
      <sheetName val="B100 Equity specification "/>
      <sheetName val="B120 Provisions"/>
      <sheetName val="B121 Provisions II"/>
      <sheetName val="B130 Debtors aging"/>
      <sheetName val="B140 Stock aging"/>
      <sheetName val="B150 Accruals additional info"/>
      <sheetName val="B200 Cash Flow"/>
      <sheetName val="P001 Profit &amp; Loss"/>
      <sheetName val="P100 Profit &amp; Loss Costs  "/>
      <sheetName val="S001 Full Time Equivalents "/>
      <sheetName val="S002 KPI"/>
      <sheetName val="List Names"/>
      <sheetName val="B1200 Shares in group companies"/>
      <sheetName val="B1210 LT IC loans given"/>
      <sheetName val="B1520 ST IC loans given"/>
      <sheetName val="B1530 IC receivable"/>
      <sheetName val="B1580 IC receivable interest"/>
      <sheetName val="B2410 LT IC loans"/>
      <sheetName val="B2510  IC payables"/>
      <sheetName val="B2580 ST IC payables interest"/>
      <sheetName val="B2530 ST IC loans"/>
      <sheetName val="P3100 IC 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G8" t="str">
            <v>Baltic States</v>
          </cell>
          <cell r="H8" t="str">
            <v>BA001</v>
          </cell>
        </row>
        <row r="9">
          <cell r="G9" t="str">
            <v>Georg Hydraulik GmbH</v>
          </cell>
          <cell r="H9" t="str">
            <v>DE002</v>
          </cell>
        </row>
        <row r="10">
          <cell r="G10" t="str">
            <v>Hyva (Malaysia) SDN. BHD.</v>
          </cell>
          <cell r="H10" t="str">
            <v>MY001</v>
          </cell>
        </row>
        <row r="11">
          <cell r="G11" t="str">
            <v>Hyva (U.K.) Limited.</v>
          </cell>
          <cell r="H11" t="str">
            <v>GB001</v>
          </cell>
        </row>
        <row r="12">
          <cell r="G12" t="str">
            <v>Hyva Belgium N.V. - S.A.</v>
          </cell>
          <cell r="H12" t="str">
            <v>BE001</v>
          </cell>
        </row>
        <row r="13">
          <cell r="G13" t="str">
            <v>Hyva do Brasil Hidráulica Ltda.</v>
          </cell>
          <cell r="H13" t="str">
            <v>BR001</v>
          </cell>
        </row>
        <row r="14">
          <cell r="G14" t="str">
            <v>Hyva France S.A.</v>
          </cell>
          <cell r="H14" t="str">
            <v>FR001</v>
          </cell>
        </row>
        <row r="15">
          <cell r="G15" t="str">
            <v>Hyva GmbH</v>
          </cell>
          <cell r="H15" t="str">
            <v>DE001</v>
          </cell>
        </row>
        <row r="16">
          <cell r="G16" t="str">
            <v>Hyva Group B.V.</v>
          </cell>
          <cell r="H16" t="str">
            <v>NL002</v>
          </cell>
        </row>
        <row r="17">
          <cell r="G17" t="str">
            <v>Hyva Holding B.V.</v>
          </cell>
          <cell r="H17" t="str">
            <v>NL003</v>
          </cell>
        </row>
        <row r="18">
          <cell r="G18" t="str">
            <v>Hyva Ibérica S.A.</v>
          </cell>
          <cell r="H18" t="str">
            <v>ES001</v>
          </cell>
        </row>
        <row r="19">
          <cell r="G19" t="str">
            <v>Hyva India Private Limited</v>
          </cell>
          <cell r="H19" t="str">
            <v>IN001</v>
          </cell>
        </row>
        <row r="20">
          <cell r="G20" t="str">
            <v>Hyva Int NV - Curacao</v>
          </cell>
          <cell r="H20" t="str">
            <v>AN001</v>
          </cell>
        </row>
        <row r="21">
          <cell r="G21" t="str">
            <v>Hyva International B.V.</v>
          </cell>
          <cell r="H21" t="str">
            <v>NL004</v>
          </cell>
        </row>
        <row r="22">
          <cell r="G22" t="str">
            <v>Hyva Investments B.V.</v>
          </cell>
          <cell r="H22" t="str">
            <v>NL001</v>
          </cell>
        </row>
        <row r="23">
          <cell r="G23" t="str">
            <v>Hyva Mechanics (Yangzhou) Co. Ltd.</v>
          </cell>
          <cell r="H23" t="str">
            <v>CN001</v>
          </cell>
        </row>
        <row r="24">
          <cell r="G24" t="str">
            <v>Hyva Polska Sp.z o.o.</v>
          </cell>
          <cell r="H24" t="str">
            <v>PL001</v>
          </cell>
        </row>
        <row r="25">
          <cell r="G25" t="str">
            <v>Hyva Thailand Co. Ltd.</v>
          </cell>
          <cell r="H25" t="str">
            <v>TH001</v>
          </cell>
        </row>
        <row r="26">
          <cell r="G26" t="str">
            <v>Hyva Transporttechnik GmbH</v>
          </cell>
          <cell r="H26" t="str">
            <v>DE003</v>
          </cell>
        </row>
        <row r="27">
          <cell r="G27" t="str">
            <v>Hyva Maroc S.A.R.L.</v>
          </cell>
          <cell r="H27" t="str">
            <v>MA001</v>
          </cell>
        </row>
        <row r="28">
          <cell r="G28" t="str">
            <v>Hyva-CS s.r.o.</v>
          </cell>
          <cell r="H28" t="str">
            <v>CZ001</v>
          </cell>
        </row>
        <row r="29">
          <cell r="G29" t="str">
            <v>Kennis Beheer B.V.</v>
          </cell>
          <cell r="H29" t="str">
            <v>NL006</v>
          </cell>
        </row>
        <row r="30">
          <cell r="G30" t="str">
            <v>Kennis Service Drachten B.V.</v>
          </cell>
          <cell r="H30" t="str">
            <v>NL007</v>
          </cell>
        </row>
        <row r="31">
          <cell r="G31" t="str">
            <v>Technamics B.V.</v>
          </cell>
          <cell r="H31" t="str">
            <v>NL005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 and notes"/>
      <sheetName val="Index"/>
      <sheetName val="Overview"/>
      <sheetName val="Overview (2)"/>
      <sheetName val="REVENUE PERF - QTR"/>
      <sheetName val="REVENUE PERF - YTD"/>
      <sheetName val="Brand+Channel Sales"/>
      <sheetName val="P&amp;L"/>
      <sheetName val="INVENTORY"/>
      <sheetName val="FG-Category"/>
      <sheetName val="Accessories"/>
      <sheetName val="RECEIVABLES"/>
      <sheetName val="CASH FLOW"/>
      <sheetName val="Value per Emp"/>
      <sheetName val="Internal Audit"/>
      <sheetName val="OTIF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M"/>
    </sheetNames>
    <sheetDataSet>
      <sheetData sheetId="0">
        <row r="3">
          <cell r="J3">
            <v>950298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Highlights"/>
      <sheetName val="prodn parametres 2"/>
      <sheetName val="Revenue perf-Qtr 3"/>
      <sheetName val="Revenue perf-YTD 4"/>
      <sheetName val="COST PU 5"/>
      <sheetName val="Sheet1"/>
      <sheetName val="P&amp;L 6"/>
      <sheetName val="inventories 7"/>
      <sheetName val="receivables  8"/>
      <sheetName val="c-flow9"/>
      <sheetName val="CASH FLOW 9"/>
    </sheetNames>
    <sheetDataSet>
      <sheetData sheetId="0"/>
      <sheetData sheetId="1" refreshError="1"/>
      <sheetData sheetId="2"/>
      <sheetData sheetId="3"/>
      <sheetData sheetId="4"/>
      <sheetData sheetId="5" refreshError="1">
        <row r="2">
          <cell r="A2" t="str">
            <v>COMPARISON OF COST / REALISATION PER UNIT OF PRODUCTION - CUM</v>
          </cell>
        </row>
        <row r="4">
          <cell r="E4" t="str">
            <v xml:space="preserve">Amount in Rs. </v>
          </cell>
        </row>
        <row r="5">
          <cell r="A5" t="str">
            <v>PARTICULARS</v>
          </cell>
          <cell r="B5" t="str">
            <v>STEEL FILES</v>
          </cell>
          <cell r="E5" t="str">
            <v>DRILLS</v>
          </cell>
        </row>
        <row r="6">
          <cell r="B6" t="str">
            <v>YTD 04</v>
          </cell>
          <cell r="D6" t="str">
            <v>YTD 03</v>
          </cell>
          <cell r="E6" t="str">
            <v>YTD 04</v>
          </cell>
          <cell r="G6" t="str">
            <v>YTD 03</v>
          </cell>
        </row>
        <row r="7">
          <cell r="B7" t="str">
            <v>Plan</v>
          </cell>
          <cell r="C7" t="str">
            <v>Actual</v>
          </cell>
          <cell r="D7" t="str">
            <v xml:space="preserve">Actual </v>
          </cell>
          <cell r="E7" t="str">
            <v>Plan</v>
          </cell>
          <cell r="F7" t="str">
            <v>Actual</v>
          </cell>
          <cell r="G7" t="str">
            <v xml:space="preserve">Actual </v>
          </cell>
        </row>
        <row r="9">
          <cell r="A9" t="str">
            <v>Total Production quantity -</v>
          </cell>
          <cell r="B9">
            <v>22.5</v>
          </cell>
          <cell r="C9">
            <v>18.899999999999999</v>
          </cell>
          <cell r="D9">
            <v>18.100000000000001</v>
          </cell>
          <cell r="E9">
            <v>58</v>
          </cell>
          <cell r="F9">
            <v>59.1</v>
          </cell>
          <cell r="G9">
            <v>41.6</v>
          </cell>
        </row>
        <row r="11">
          <cell r="A11" t="str">
            <v>Raw material cost</v>
          </cell>
          <cell r="B11">
            <v>63.866666666666667</v>
          </cell>
          <cell r="C11">
            <v>76.41</v>
          </cell>
          <cell r="D11">
            <v>43.82</v>
          </cell>
          <cell r="E11">
            <v>5.3103448275862073</v>
          </cell>
          <cell r="F11">
            <v>5.68</v>
          </cell>
          <cell r="G11">
            <v>4.66</v>
          </cell>
        </row>
        <row r="13">
          <cell r="A13" t="str">
            <v>Packing Material Cost</v>
          </cell>
          <cell r="B13">
            <v>8.9562323181893824</v>
          </cell>
          <cell r="C13">
            <v>10.121874408949372</v>
          </cell>
          <cell r="D13">
            <v>8.3971015813699132</v>
          </cell>
          <cell r="E13">
            <v>0.44827586206896552</v>
          </cell>
          <cell r="F13">
            <v>0.42722158438576352</v>
          </cell>
          <cell r="G13">
            <v>0.40816491511721908</v>
          </cell>
        </row>
        <row r="15">
          <cell r="A15" t="str">
            <v xml:space="preserve">Employment Cost </v>
          </cell>
          <cell r="B15">
            <v>81.577777777777783</v>
          </cell>
          <cell r="C15">
            <v>87.16</v>
          </cell>
          <cell r="D15">
            <v>94.15</v>
          </cell>
          <cell r="E15">
            <v>2.613793103448276</v>
          </cell>
          <cell r="F15">
            <v>2.9</v>
          </cell>
          <cell r="G15">
            <v>3.29</v>
          </cell>
        </row>
        <row r="17">
          <cell r="A17" t="str">
            <v>Power, Fuel &amp; Water cost</v>
          </cell>
          <cell r="B17">
            <v>21.234259721528822</v>
          </cell>
          <cell r="C17">
            <v>20.59968504209434</v>
          </cell>
          <cell r="D17">
            <v>22.697527837275366</v>
          </cell>
          <cell r="E17">
            <v>0.7931034482758621</v>
          </cell>
          <cell r="F17">
            <v>0.77202640642939147</v>
          </cell>
          <cell r="G17">
            <v>0.97239288601455143</v>
          </cell>
        </row>
        <row r="19">
          <cell r="A19" t="str">
            <v xml:space="preserve">Stores &amp; Spares </v>
          </cell>
          <cell r="B19">
            <v>15.725966605647086</v>
          </cell>
          <cell r="C19">
            <v>15.098537019951561</v>
          </cell>
          <cell r="D19">
            <v>16.004693068404507</v>
          </cell>
          <cell r="E19">
            <v>1.3103448275862069</v>
          </cell>
          <cell r="F19">
            <v>0.95199770378874871</v>
          </cell>
          <cell r="G19">
            <v>1.1044462409054163</v>
          </cell>
        </row>
        <row r="21">
          <cell r="A21" t="str">
            <v xml:space="preserve">Repairs &amp; Maintenance </v>
          </cell>
          <cell r="B21">
            <v>4.1207078271481663</v>
          </cell>
          <cell r="C21">
            <v>3.6223203206089267</v>
          </cell>
          <cell r="D21">
            <v>5.2664430570113474</v>
          </cell>
          <cell r="E21">
            <v>0.15517241379310345</v>
          </cell>
          <cell r="F21">
            <v>0.16987944890929968</v>
          </cell>
          <cell r="G21">
            <v>0.20168148746968473</v>
          </cell>
          <cell r="K21">
            <v>10.1</v>
          </cell>
        </row>
        <row r="23">
          <cell r="A23" t="str">
            <v xml:space="preserve">Outside Manufacturing Cost </v>
          </cell>
          <cell r="B23">
            <v>34.185055749708773</v>
          </cell>
          <cell r="C23">
            <v>36.527583208395804</v>
          </cell>
          <cell r="D23">
            <v>14.394234455938873</v>
          </cell>
          <cell r="E23">
            <v>0.51724137931034486</v>
          </cell>
          <cell r="F23">
            <v>0.60887485648679696</v>
          </cell>
          <cell r="G23">
            <v>0.28331447049312858</v>
          </cell>
        </row>
        <row r="25">
          <cell r="A25" t="str">
            <v>Other Admin. Expenses</v>
          </cell>
          <cell r="B25">
            <v>17.111111111111111</v>
          </cell>
          <cell r="C25">
            <v>17.91</v>
          </cell>
          <cell r="D25">
            <v>17.16</v>
          </cell>
          <cell r="E25">
            <v>0.9517241379310345</v>
          </cell>
          <cell r="F25">
            <v>1.05</v>
          </cell>
          <cell r="G25">
            <v>1.1399999999999999</v>
          </cell>
        </row>
        <row r="27">
          <cell r="A27" t="str">
            <v>Depreciation</v>
          </cell>
          <cell r="B27">
            <v>4.0888888888888886</v>
          </cell>
          <cell r="C27">
            <v>4.76</v>
          </cell>
          <cell r="D27">
            <v>5.76</v>
          </cell>
          <cell r="E27">
            <v>0.58620689655172409</v>
          </cell>
          <cell r="F27">
            <v>0.53</v>
          </cell>
          <cell r="G27">
            <v>0.96</v>
          </cell>
        </row>
        <row r="29">
          <cell r="A29" t="str">
            <v>Total Cost per unit</v>
          </cell>
          <cell r="B29">
            <v>250.86666666666667</v>
          </cell>
          <cell r="C29">
            <v>272.20999999999998</v>
          </cell>
          <cell r="D29">
            <v>227.65000000000003</v>
          </cell>
          <cell r="E29">
            <v>12.686206896551722</v>
          </cell>
          <cell r="F29">
            <v>13.089999999999998</v>
          </cell>
          <cell r="G29">
            <v>13.02</v>
          </cell>
        </row>
      </sheetData>
      <sheetData sheetId="6" refreshError="1"/>
      <sheetData sheetId="7"/>
      <sheetData sheetId="8"/>
      <sheetData sheetId="9"/>
      <sheetData sheetId="10" refreshError="1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ufacturing Statistics"/>
      <sheetName val="XXXX"/>
      <sheetName val="Cross Check Labour Costs"/>
    </sheetNames>
    <sheetDataSet>
      <sheetData sheetId="0" refreshError="1">
        <row r="5">
          <cell r="G5">
            <v>41</v>
          </cell>
          <cell r="H5">
            <v>15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CMSK"/>
      <sheetName val="HCAPMS"/>
      <sheetName val="HCOTH"/>
      <sheetName val="CTECBS"/>
      <sheetName val="HYAGENCY"/>
      <sheetName val="HYOTHER"/>
      <sheetName val="VNMPL"/>
      <sheetName val="PANDL"/>
      <sheetName val="TOTAL"/>
      <sheetName val="OTHINC"/>
      <sheetName val="OTHENTITIES"/>
      <sheetName val="CORPCOST"/>
      <sheetName val="CORPCOST (2)"/>
      <sheetName val="TRANS"/>
      <sheetName val="TRANSINC"/>
      <sheetName val="AGENCY"/>
      <sheetName val="AGENCYEAST"/>
      <sheetName val="LOCALINC"/>
      <sheetName val="AGENCYINC"/>
      <sheetName val="MWALINC"/>
      <sheetName val="APMS"/>
      <sheetName val="EQUIP"/>
      <sheetName val="EQUIPINC"/>
      <sheetName val="ALM"/>
      <sheetName val="APMT"/>
      <sheetName val="ASIAAFF"/>
      <sheetName val="GSALES"/>
      <sheetName val="EDI"/>
      <sheetName val="GSALESINC"/>
      <sheetName val="SUPPLY"/>
      <sheetName val="HKGSALE"/>
      <sheetName val="BPI"/>
      <sheetName val="EAST"/>
      <sheetName val="EASTINC"/>
      <sheetName val="CORP"/>
      <sheetName val="HSBC"/>
      <sheetName val="BALANCE"/>
      <sheetName val="CASHFLOW"/>
      <sheetName val="BUDBS"/>
      <sheetName val="SINVNMCASH"/>
      <sheetName val="DEPN"/>
      <sheetName val="FASUMM"/>
      <sheetName val="FIXASSETS"/>
      <sheetName val="RRAS07E"/>
      <sheetName val="MV"/>
      <sheetName val="FADATA"/>
      <sheetName val="INVT"/>
      <sheetName val="TAX"/>
      <sheetName val="BONUS"/>
      <sheetName val="ACCRUALS"/>
      <sheetName val="SALARY"/>
      <sheetName val="OTHSTAFF"/>
      <sheetName val="RESIDENCE"/>
      <sheetName val="TRAINING"/>
      <sheetName val="OFFRENTAL"/>
      <sheetName val="SOUTHPOINT"/>
      <sheetName val="COMMUNICATION"/>
      <sheetName val="EDPEXP"/>
      <sheetName val="PRINTING"/>
      <sheetName val="TRANSPORT"/>
      <sheetName val="TRAVELLING"/>
      <sheetName val="ENTERTAINMENT"/>
      <sheetName val="SALES"/>
      <sheetName val="LEGAL"/>
      <sheetName val="MEMBERSHIP"/>
      <sheetName val="GENERAL"/>
      <sheetName val="OUTSIDE"/>
      <sheetName val="CHASSISEXP"/>
      <sheetName val="FINANCIAL"/>
      <sheetName val="DEPRECIATION"/>
      <sheetName val="MAC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_##PARKEDGET##"/>
      <sheetName val="EV_##PARKEDPROPS##"/>
      <sheetName val="Cover"/>
      <sheetName val="Admin"/>
      <sheetName val="RevenuesInput"/>
      <sheetName val="MaintenanceInput"/>
      <sheetName val="BDevInput"/>
      <sheetName val="DividendsReceivedInput"/>
      <sheetName val="P&amp;LInput"/>
      <sheetName val="ARInput"/>
      <sheetName val="InvestmentsInput"/>
      <sheetName val="CA-CL-AccrualsInput"/>
      <sheetName val="FinAssetsInput"/>
      <sheetName val="LoansInput"/>
      <sheetName val="ReservesInput"/>
      <sheetName val="AssetsInput"/>
      <sheetName val="Assets-IFRSInput"/>
      <sheetName val="BS"/>
      <sheetName val="CFReport"/>
      <sheetName val="P&amp;LReport"/>
      <sheetName val="P&amp;LDeviationReport"/>
      <sheetName val="MonthlyHighlightsReport"/>
      <sheetName val="BlankSheet"/>
    </sheetNames>
    <sheetDataSet>
      <sheetData sheetId="0"/>
      <sheetData sheetId="1"/>
      <sheetData sheetId="2">
        <row r="49">
          <cell r="V49" t="str">
            <v>INR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tion"/>
      <sheetName val="Bal-Sheet"/>
      <sheetName val="Investments"/>
      <sheetName val="3CD"/>
      <sheetName val="New-Ann"/>
      <sheetName val="FBT"/>
      <sheetName val="ANN A"/>
      <sheetName val="ANN B"/>
      <sheetName val="Sheet1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gabe"/>
      <sheetName val="Hilfstabelle"/>
      <sheetName val="Sortiertabelle"/>
      <sheetName val="Versionszuordnung"/>
      <sheetName val="Berichte für das Controlling"/>
      <sheetName val="Dateinamen"/>
      <sheetName val="Logtabelle"/>
      <sheetName val="Konzernnr"/>
      <sheetName val="Konzernzuordnung"/>
      <sheetName val="Kapitalflussrechnung KK"/>
      <sheetName val="Kapitalflussrechnung KE"/>
      <sheetName val="Berechnung"/>
      <sheetName val="Daten"/>
      <sheetName val="Daten_KK_Vgl"/>
      <sheetName val="Daten_KK_Vgl_Vj"/>
      <sheetName val="Daten_KK_Akt"/>
      <sheetName val="Daten_KK_Akt_Vj"/>
      <sheetName val="Daten_KE_Vgl"/>
      <sheetName val="Daten_KE_Vgl_Vj"/>
      <sheetName val="Daten_KE_Akt"/>
      <sheetName val="Daten_KE_Akt_Vj"/>
      <sheetName val="sapactivexl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M4" t="str">
            <v>799999</v>
          </cell>
          <cell r="N4">
            <v>0</v>
          </cell>
          <cell r="O4">
            <v>0</v>
          </cell>
          <cell r="P4">
            <v>-2753.6049043600001</v>
          </cell>
          <cell r="Q4">
            <v>0</v>
          </cell>
          <cell r="R4">
            <v>0</v>
          </cell>
          <cell r="S4">
            <v>0</v>
          </cell>
          <cell r="T4">
            <v>-1368.4987975900001</v>
          </cell>
          <cell r="U4">
            <v>0</v>
          </cell>
        </row>
        <row r="5">
          <cell r="M5" t="str">
            <v>600010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M6" t="str">
            <v>610000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M7" t="str">
            <v>750999</v>
          </cell>
          <cell r="N7">
            <v>0</v>
          </cell>
          <cell r="O7">
            <v>0</v>
          </cell>
          <cell r="P7">
            <v>1397.4917089200001</v>
          </cell>
          <cell r="Q7">
            <v>0</v>
          </cell>
          <cell r="R7">
            <v>0</v>
          </cell>
          <cell r="S7">
            <v>0</v>
          </cell>
          <cell r="T7">
            <v>608.46891188999996</v>
          </cell>
          <cell r="U7">
            <v>0</v>
          </cell>
        </row>
        <row r="8">
          <cell r="M8" t="str">
            <v>750099</v>
          </cell>
          <cell r="N8">
            <v>0</v>
          </cell>
          <cell r="O8">
            <v>0</v>
          </cell>
          <cell r="P8">
            <v>1068.6756150000001</v>
          </cell>
          <cell r="Q8">
            <v>0</v>
          </cell>
          <cell r="R8">
            <v>0</v>
          </cell>
          <cell r="S8">
            <v>0</v>
          </cell>
          <cell r="T8">
            <v>621.47910415000001</v>
          </cell>
          <cell r="U8">
            <v>0</v>
          </cell>
        </row>
        <row r="9">
          <cell r="M9" t="str">
            <v>IAS-KFRSTEUERFORD-0</v>
          </cell>
          <cell r="N9">
            <v>0</v>
          </cell>
          <cell r="O9">
            <v>0</v>
          </cell>
          <cell r="P9">
            <v>22.495254790000001</v>
          </cell>
          <cell r="Q9">
            <v>32.765891070000002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M10" t="str">
            <v>IAS-KFRSTEUERFORD-02</v>
          </cell>
          <cell r="N10">
            <v>0</v>
          </cell>
          <cell r="O10">
            <v>0</v>
          </cell>
          <cell r="P10">
            <v>2.3953000000000001E-4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M11" t="str">
            <v>IAS-KFRSTEUERFORD-03</v>
          </cell>
          <cell r="N11">
            <v>0</v>
          </cell>
          <cell r="O11">
            <v>0</v>
          </cell>
          <cell r="P11">
            <v>-2.6551E-4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M12" t="str">
            <v>IAS-KFRSTEUERVERB-0</v>
          </cell>
          <cell r="N12">
            <v>0</v>
          </cell>
          <cell r="O12">
            <v>0</v>
          </cell>
          <cell r="P12">
            <v>-4.0640938899999997</v>
          </cell>
          <cell r="Q12">
            <v>-6.1988867399999998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13">
          <cell r="M13" t="str">
            <v>IAS-KFRSTEUERVERB-02</v>
          </cell>
          <cell r="N13">
            <v>0</v>
          </cell>
          <cell r="O13">
            <v>0</v>
          </cell>
          <cell r="P13">
            <v>-4.053E-5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M14" t="str">
            <v>IAS-KFRSTEUERVERB-03</v>
          </cell>
          <cell r="N14">
            <v>0</v>
          </cell>
          <cell r="O14">
            <v>0</v>
          </cell>
          <cell r="P14">
            <v>3.8000000000000002E-5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M15" t="str">
            <v>236000IAS-KFRRUECKST-VER-DA</v>
          </cell>
          <cell r="N15">
            <v>0</v>
          </cell>
          <cell r="O15">
            <v>0</v>
          </cell>
          <cell r="P15">
            <v>-133.99177621999999</v>
          </cell>
          <cell r="Q15">
            <v>0</v>
          </cell>
          <cell r="R15">
            <v>0</v>
          </cell>
          <cell r="S15">
            <v>0</v>
          </cell>
          <cell r="T15">
            <v>-58.9341285</v>
          </cell>
          <cell r="U15">
            <v>0</v>
          </cell>
        </row>
        <row r="16">
          <cell r="M16" t="str">
            <v>236000IAS-KFRRUECKST-VER-DA2</v>
          </cell>
          <cell r="N16">
            <v>0</v>
          </cell>
          <cell r="O16">
            <v>0</v>
          </cell>
          <cell r="P16">
            <v>0.38490447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M17" t="str">
            <v>236000IAS-KFRRUECKST-VER-DA3</v>
          </cell>
          <cell r="N17">
            <v>0</v>
          </cell>
          <cell r="O17">
            <v>0</v>
          </cell>
          <cell r="P17">
            <v>0.56429801000000002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M18" t="str">
            <v>236000DA011</v>
          </cell>
          <cell r="N18">
            <v>0</v>
          </cell>
          <cell r="O18">
            <v>0</v>
          </cell>
          <cell r="P18">
            <v>8.44587003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M19" t="str">
            <v>100000IAS-KFRABSCHR-AA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M20" t="str">
            <v>IAS-KFRIMSA-0IAS-KFRABSCHR-AA</v>
          </cell>
          <cell r="N20">
            <v>0</v>
          </cell>
          <cell r="O20">
            <v>0</v>
          </cell>
          <cell r="P20">
            <v>-222.3848055</v>
          </cell>
          <cell r="Q20">
            <v>0</v>
          </cell>
          <cell r="R20">
            <v>0</v>
          </cell>
          <cell r="S20">
            <v>0</v>
          </cell>
          <cell r="T20">
            <v>-38.108808150000002</v>
          </cell>
          <cell r="U20">
            <v>0</v>
          </cell>
        </row>
        <row r="21">
          <cell r="M21" t="str">
            <v>128999IAS-KFRABSCHR-AA</v>
          </cell>
          <cell r="N21">
            <v>0</v>
          </cell>
          <cell r="O21">
            <v>0</v>
          </cell>
          <cell r="P21">
            <v>-3595.31419246</v>
          </cell>
          <cell r="Q21">
            <v>0</v>
          </cell>
          <cell r="R21">
            <v>0</v>
          </cell>
          <cell r="S21">
            <v>0</v>
          </cell>
          <cell r="T21">
            <v>-1278.26543539</v>
          </cell>
          <cell r="U21">
            <v>0</v>
          </cell>
        </row>
        <row r="22">
          <cell r="M22" t="str">
            <v>IAS-KFRAKTENTW-0IAS-KFRABSCHR-AA</v>
          </cell>
          <cell r="N22">
            <v>0</v>
          </cell>
          <cell r="O22">
            <v>0</v>
          </cell>
          <cell r="P22">
            <v>-767.30869569000004</v>
          </cell>
          <cell r="Q22">
            <v>0</v>
          </cell>
          <cell r="R22">
            <v>0</v>
          </cell>
          <cell r="S22">
            <v>0</v>
          </cell>
          <cell r="T22">
            <v>-361.02993318</v>
          </cell>
          <cell r="U22">
            <v>0</v>
          </cell>
        </row>
        <row r="23">
          <cell r="M23" t="str">
            <v>IAS-KFRFAAAIAS-KFRABSCHR-AA</v>
          </cell>
          <cell r="N23">
            <v>31.27457763</v>
          </cell>
          <cell r="O23">
            <v>0</v>
          </cell>
          <cell r="P23">
            <v>-117.15476409</v>
          </cell>
          <cell r="Q23">
            <v>0</v>
          </cell>
          <cell r="R23">
            <v>0</v>
          </cell>
          <cell r="S23">
            <v>0</v>
          </cell>
          <cell r="T23">
            <v>-100.09876679</v>
          </cell>
          <cell r="U23">
            <v>0</v>
          </cell>
        </row>
        <row r="24">
          <cell r="M24" t="str">
            <v>IAS-KFRFAABIAS-KFRABSCHR-AB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M25" t="str">
            <v>IAS-KFRFVVIAS-KFRABSCHR-AA</v>
          </cell>
          <cell r="N25">
            <v>0</v>
          </cell>
          <cell r="O25">
            <v>0</v>
          </cell>
          <cell r="P25">
            <v>-903.98148283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</row>
        <row r="26">
          <cell r="M26" t="str">
            <v>IAS-KFRFRUECKST-0IAS-KFRRUECKST-VER-DA</v>
          </cell>
          <cell r="N26">
            <v>-1.76846591</v>
          </cell>
          <cell r="O26">
            <v>0</v>
          </cell>
          <cell r="P26">
            <v>-1501.42479493</v>
          </cell>
          <cell r="Q26">
            <v>0</v>
          </cell>
          <cell r="R26">
            <v>0</v>
          </cell>
          <cell r="S26">
            <v>0</v>
          </cell>
          <cell r="T26">
            <v>-603.48243617000003</v>
          </cell>
          <cell r="U26">
            <v>0</v>
          </cell>
        </row>
        <row r="27">
          <cell r="M27" t="str">
            <v>IAS-KFRFRUECKST-0IAS-KFRRUECKST-VER-DA2</v>
          </cell>
          <cell r="N27">
            <v>0</v>
          </cell>
          <cell r="O27">
            <v>0</v>
          </cell>
          <cell r="P27">
            <v>-23.32927003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M28" t="str">
            <v>IAS-KFRFRUECKST-0IAS-KFRRUECKST-VER-DA3</v>
          </cell>
          <cell r="N28">
            <v>0</v>
          </cell>
          <cell r="O28">
            <v>0</v>
          </cell>
          <cell r="P28">
            <v>31.810226780000001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M29" t="str">
            <v>IAS-KFRFRUECKST-0DA011</v>
          </cell>
          <cell r="N29">
            <v>0</v>
          </cell>
          <cell r="O29">
            <v>0</v>
          </cell>
          <cell r="P29">
            <v>37.609431549999996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M30" t="str">
            <v>IAS-KFRSAABGGEW-0</v>
          </cell>
          <cell r="N30">
            <v>0</v>
          </cell>
          <cell r="O30">
            <v>0</v>
          </cell>
          <cell r="P30">
            <v>-31.290246379999999</v>
          </cell>
          <cell r="Q30">
            <v>0</v>
          </cell>
          <cell r="R30">
            <v>0</v>
          </cell>
          <cell r="S30">
            <v>0</v>
          </cell>
          <cell r="T30">
            <v>-10.493415629999999</v>
          </cell>
          <cell r="U30">
            <v>0</v>
          </cell>
        </row>
        <row r="31">
          <cell r="M31" t="str">
            <v>IAS-KFRSAABGVERLUST-0</v>
          </cell>
          <cell r="N31">
            <v>0</v>
          </cell>
          <cell r="O31">
            <v>0</v>
          </cell>
          <cell r="P31">
            <v>51.982803789999998</v>
          </cell>
          <cell r="Q31">
            <v>0</v>
          </cell>
          <cell r="R31">
            <v>0</v>
          </cell>
          <cell r="S31">
            <v>0</v>
          </cell>
          <cell r="T31">
            <v>10.3319928</v>
          </cell>
          <cell r="U31">
            <v>0</v>
          </cell>
        </row>
        <row r="32">
          <cell r="M32" t="str">
            <v>IAS-KFRFAABGGEW-0</v>
          </cell>
          <cell r="N32">
            <v>0</v>
          </cell>
          <cell r="O32">
            <v>0</v>
          </cell>
          <cell r="P32">
            <v>-4.3190940199999996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M33" t="str">
            <v>IAS-KFRFAABGVERLUST-0</v>
          </cell>
          <cell r="N33">
            <v>0</v>
          </cell>
          <cell r="O33">
            <v>0</v>
          </cell>
          <cell r="P33">
            <v>4.4889500000000002E-3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M34" t="str">
            <v>370510</v>
          </cell>
          <cell r="N34">
            <v>0</v>
          </cell>
          <cell r="O34">
            <v>0</v>
          </cell>
          <cell r="P34">
            <v>-955.94614048999995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M35" t="str">
            <v>400500</v>
          </cell>
          <cell r="N35">
            <v>0</v>
          </cell>
          <cell r="O35">
            <v>0</v>
          </cell>
          <cell r="P35">
            <v>1042.77978828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M36" t="str">
            <v>IAS-KFRFAABIAS-KFREQERTR-AB</v>
          </cell>
          <cell r="N36">
            <v>0</v>
          </cell>
          <cell r="O36">
            <v>0</v>
          </cell>
          <cell r="P36">
            <v>364.41592988000002</v>
          </cell>
          <cell r="Q36">
            <v>0</v>
          </cell>
          <cell r="R36">
            <v>0</v>
          </cell>
          <cell r="S36">
            <v>0</v>
          </cell>
          <cell r="T36">
            <v>296.82016635999997</v>
          </cell>
          <cell r="U36">
            <v>0</v>
          </cell>
        </row>
        <row r="37">
          <cell r="M37" t="str">
            <v>IAS-KFRFAABIAS-KFREQAUFW-AB</v>
          </cell>
          <cell r="N37">
            <v>0</v>
          </cell>
          <cell r="O37">
            <v>0</v>
          </cell>
          <cell r="P37">
            <v>-215.34269988</v>
          </cell>
          <cell r="Q37">
            <v>0</v>
          </cell>
          <cell r="R37">
            <v>0</v>
          </cell>
          <cell r="S37">
            <v>0</v>
          </cell>
          <cell r="T37">
            <v>-198.56909680999999</v>
          </cell>
          <cell r="U37">
            <v>0</v>
          </cell>
        </row>
        <row r="38">
          <cell r="M38" t="str">
            <v>240800IAS-KFRRUECKST-VER-DA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M39" t="str">
            <v>240800IAS-KFRRUECKST-VER-DA2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</row>
        <row r="40">
          <cell r="M40" t="str">
            <v>240800IAS-KFRRUECKST-VER-DA3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1">
          <cell r="M41" t="str">
            <v>240800DA011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M42" t="str">
            <v>IAS-KFRFINFORD-CDIAS-KFRCA-VOR-OHNEWUDIAS-KFRFRISTWERT-ZA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M43" t="str">
            <v>IAS-KFRFINFORD-CDIAS-KFRCA-VOR-OHNEWUDIAS-KFRFRISTWERT-ZA2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M44" t="str">
            <v>IAS-KFRFINFORD-CDIAS-KFRCA-VOR-OHNEWUDIAS-KFRFRISTWERT-ZA3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M45" t="str">
            <v>IAS-KFRFINFORD-CDCD01IAS-KFRFRISTWERT-ZA1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M46" t="str">
            <v>IAS-KFRFINFORD-OHNECDIAS-KFRFRISTWERT-ZA</v>
          </cell>
          <cell r="N46">
            <v>-942.64559451000002</v>
          </cell>
          <cell r="O46">
            <v>-942.64559451000002</v>
          </cell>
          <cell r="P46">
            <v>-1060.0287194099999</v>
          </cell>
          <cell r="Q46">
            <v>-1035.03334202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M47" t="str">
            <v>IAS-KFRFINFORD-OHNECDIAS-KFRFRISTWERT-ZA2</v>
          </cell>
          <cell r="N47">
            <v>0</v>
          </cell>
          <cell r="O47">
            <v>0</v>
          </cell>
          <cell r="P47">
            <v>75.086147859999997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M48" t="str">
            <v>IAS-KFRFINFORD-OHNECDIAS-KFRFRISTWERT-ZA3</v>
          </cell>
          <cell r="N48">
            <v>0</v>
          </cell>
          <cell r="O48">
            <v>0</v>
          </cell>
          <cell r="P48">
            <v>-69.702884010000005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M49" t="str">
            <v>IAS-KFRDARLFORD-ZA-CAIAS-KFRCA-VOR-OHNEWUDIAS-KFRFRISTWERT-ZA</v>
          </cell>
          <cell r="N49">
            <v>-1.1852420000000001E-2</v>
          </cell>
          <cell r="O49">
            <v>0</v>
          </cell>
          <cell r="P49">
            <v>158.01747888</v>
          </cell>
          <cell r="Q49">
            <v>0</v>
          </cell>
          <cell r="R49">
            <v>0</v>
          </cell>
          <cell r="S49">
            <v>0</v>
          </cell>
          <cell r="T49">
            <v>-10.615642680000001</v>
          </cell>
          <cell r="U49">
            <v>0</v>
          </cell>
        </row>
        <row r="50">
          <cell r="M50" t="str">
            <v>IAS-KFRDARLFORD-ZA-CAIAS-KFRCA-VOR-OHNEWUDIAS-KFRFRISTWERT-ZA2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M51" t="str">
            <v>IAS-KFRDARLFORD-ZA-CAIAS-KFRCA-VOR-OHNEWUDIAS-KFRFRISTWERT-ZA3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M52" t="str">
            <v>IAS-KFRDARLFORD-ZA-CACA03IAS-KFRFRISTWERT-ZA1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M53" t="str">
            <v>IAS-KFRDARLFORD-ZAXCAIAS-KFRFRISTWERT-ZA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M54" t="str">
            <v>IAS-KFRDARLFORD-ZAXCAIAS-KFRFRISTWERT-ZA2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M55" t="str">
            <v>IAS-KFRDARLFORD-ZAXCAIAS-KFRFRISTWERT-ZA3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M56" t="str">
            <v>IAS-KFRDARLFORD-ZB-CAIAS-KFRCA-VOR-OHNEWUDIAS-KFRFRISTWERT-ZB</v>
          </cell>
          <cell r="N56">
            <v>-8.0430399999999999E-2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M57" t="str">
            <v>IAS-KFRDARLFORD-ZB-CAIAS-KFRCA-VOR-OHNEWUDIAS-KFRFRISTWERT-ZB2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M58" t="str">
            <v>IAS-KFRDARLFORD-ZB-CAIAS-KFRCA-VOR-OHNEWUDIAS-KFRFRISTWERT-ZB3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M59" t="str">
            <v>IAS-KFRDARLFORD-ZB-CACA03IAS-KFRFRISTWERT-ZB1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M60" t="str">
            <v>IAS-KFRDARLFORD-ZBXCAIAS-KFRFRISTWERT-ZB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M61" t="str">
            <v>IAS-KFRDARLFORD-ZBXCAIAS-KFRFRISTWERT-ZB2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M62" t="str">
            <v>IAS-KFRDARLFORD-ZBXCAIAS-KFRFRISTWERT-ZB3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M63" t="str">
            <v>183499</v>
          </cell>
          <cell r="N63">
            <v>381.72357367000001</v>
          </cell>
          <cell r="O63">
            <v>282.03015018000002</v>
          </cell>
          <cell r="P63">
            <v>289.69868323999998</v>
          </cell>
          <cell r="Q63">
            <v>448.52261604</v>
          </cell>
          <cell r="R63">
            <v>11.545549830000001</v>
          </cell>
          <cell r="S63">
            <v>11.545549830000001</v>
          </cell>
          <cell r="T63">
            <v>101.04229352999999</v>
          </cell>
          <cell r="U63">
            <v>240.41216718999999</v>
          </cell>
        </row>
        <row r="64">
          <cell r="M64" t="str">
            <v>1834992</v>
          </cell>
          <cell r="N64">
            <v>0</v>
          </cell>
          <cell r="O64">
            <v>0</v>
          </cell>
          <cell r="P64">
            <v>-4.8409108400000003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M65" t="str">
            <v>1834993</v>
          </cell>
          <cell r="N65">
            <v>0</v>
          </cell>
          <cell r="O65">
            <v>0</v>
          </cell>
          <cell r="P65">
            <v>4.0196549499999996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M66" t="str">
            <v>253499</v>
          </cell>
          <cell r="N66">
            <v>-540.14252770999997</v>
          </cell>
          <cell r="O66">
            <v>-532.74710782</v>
          </cell>
          <cell r="P66">
            <v>-665.23805288000005</v>
          </cell>
          <cell r="Q66">
            <v>-601.01676318</v>
          </cell>
          <cell r="R66">
            <v>-353.63467377000001</v>
          </cell>
          <cell r="S66">
            <v>-353.63467377000001</v>
          </cell>
          <cell r="T66">
            <v>-270.85175171999998</v>
          </cell>
          <cell r="U66">
            <v>-271.57154821</v>
          </cell>
        </row>
        <row r="67">
          <cell r="M67" t="str">
            <v>2534992</v>
          </cell>
          <cell r="N67">
            <v>0</v>
          </cell>
          <cell r="O67">
            <v>0</v>
          </cell>
          <cell r="P67">
            <v>1.0958408399999999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M68" t="str">
            <v>2534993</v>
          </cell>
          <cell r="N68">
            <v>0</v>
          </cell>
          <cell r="O68">
            <v>0</v>
          </cell>
          <cell r="P68">
            <v>-4.2725332600000003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M69" t="str">
            <v>203499</v>
          </cell>
          <cell r="N69">
            <v>313.41690009000001</v>
          </cell>
          <cell r="O69">
            <v>313.41690009000001</v>
          </cell>
          <cell r="P69">
            <v>112.45960599</v>
          </cell>
          <cell r="Q69">
            <v>-165.08196702999999</v>
          </cell>
          <cell r="R69">
            <v>342.08912393999998</v>
          </cell>
          <cell r="S69">
            <v>342.08912393999998</v>
          </cell>
          <cell r="T69">
            <v>-36.484628989999997</v>
          </cell>
          <cell r="U69">
            <v>-168.91985141999999</v>
          </cell>
        </row>
        <row r="70">
          <cell r="M70" t="str">
            <v>2034992</v>
          </cell>
          <cell r="N70">
            <v>0</v>
          </cell>
          <cell r="O70">
            <v>0</v>
          </cell>
          <cell r="P70">
            <v>5.5310685900000003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M71" t="str">
            <v>2034993</v>
          </cell>
          <cell r="N71">
            <v>0</v>
          </cell>
          <cell r="O71">
            <v>0</v>
          </cell>
          <cell r="P71">
            <v>-5.5820765999999997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M72" t="str">
            <v>IAS-KFRANLEIHENDE06</v>
          </cell>
          <cell r="N72">
            <v>0</v>
          </cell>
          <cell r="O72">
            <v>0</v>
          </cell>
          <cell r="P72">
            <v>-99.426890880000002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M73" t="str">
            <v>170999</v>
          </cell>
          <cell r="N73">
            <v>8451.0182556700001</v>
          </cell>
          <cell r="O73">
            <v>8479.2245796799998</v>
          </cell>
          <cell r="P73">
            <v>10931.74843765</v>
          </cell>
          <cell r="Q73">
            <v>9323.0410864700007</v>
          </cell>
          <cell r="R73">
            <v>2090.60844761</v>
          </cell>
          <cell r="S73">
            <v>2090.60844761</v>
          </cell>
          <cell r="T73">
            <v>2389.18280306</v>
          </cell>
          <cell r="U73">
            <v>2211.6607028100002</v>
          </cell>
        </row>
        <row r="74">
          <cell r="M74" t="str">
            <v>1709992</v>
          </cell>
          <cell r="N74">
            <v>0</v>
          </cell>
          <cell r="O74">
            <v>0</v>
          </cell>
          <cell r="P74">
            <v>-157.99441232000001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M75" t="str">
            <v>1709993</v>
          </cell>
          <cell r="N75">
            <v>0</v>
          </cell>
          <cell r="O75">
            <v>0</v>
          </cell>
          <cell r="P75">
            <v>43.891537200000002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M76" t="str">
            <v>IAS-KFRUEBRFORD-0</v>
          </cell>
          <cell r="N76">
            <v>9013.7139607499994</v>
          </cell>
          <cell r="O76">
            <v>6827.5593107599998</v>
          </cell>
          <cell r="P76">
            <v>8807.77178508</v>
          </cell>
          <cell r="Q76">
            <v>8514.7111376699995</v>
          </cell>
          <cell r="R76">
            <v>2606.27260991</v>
          </cell>
          <cell r="S76">
            <v>2606.27260991</v>
          </cell>
          <cell r="T76">
            <v>2808.7384257499998</v>
          </cell>
          <cell r="U76">
            <v>3065.37363938</v>
          </cell>
        </row>
        <row r="77">
          <cell r="M77" t="str">
            <v>IAS-KFRUEBRFORD-02</v>
          </cell>
          <cell r="N77">
            <v>0</v>
          </cell>
          <cell r="O77">
            <v>0</v>
          </cell>
          <cell r="P77">
            <v>-279.73234803999998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M78" t="str">
            <v>IAS-KFRUEBRFORD-03</v>
          </cell>
          <cell r="N78">
            <v>0</v>
          </cell>
          <cell r="O78">
            <v>0</v>
          </cell>
          <cell r="P78">
            <v>113.33806611999999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M79" t="str">
            <v>IAS-KFRUEBRFORD-CAIAS-KFRCA-VOR-OHNEWUD</v>
          </cell>
          <cell r="N79">
            <v>6236.6342110300002</v>
          </cell>
          <cell r="O79">
            <v>0</v>
          </cell>
          <cell r="P79">
            <v>98.856844339999995</v>
          </cell>
          <cell r="Q79">
            <v>0</v>
          </cell>
          <cell r="R79">
            <v>1261.9719722899999</v>
          </cell>
          <cell r="S79">
            <v>0</v>
          </cell>
          <cell r="T79">
            <v>3201.38645051</v>
          </cell>
          <cell r="U79">
            <v>0</v>
          </cell>
        </row>
        <row r="80">
          <cell r="M80" t="str">
            <v>IAS-KFRUEBRFORD-CAIAS-KFRCA-VOR-OHNEWUD2</v>
          </cell>
          <cell r="N80">
            <v>0</v>
          </cell>
          <cell r="O80">
            <v>0</v>
          </cell>
          <cell r="P80">
            <v>-140.80408838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M81" t="str">
            <v>IAS-KFRUEBRFORD-CAIAS-KFRCA-VOR-OHNEWUD3</v>
          </cell>
          <cell r="N81">
            <v>0</v>
          </cell>
          <cell r="O81">
            <v>0</v>
          </cell>
          <cell r="P81">
            <v>139.59578020000001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M82" t="str">
            <v>IAS-KFRUEBRFORD-CACA03IAS-KFRFRISTWERT-ZA1</v>
          </cell>
          <cell r="N82">
            <v>0</v>
          </cell>
          <cell r="O82">
            <v>0</v>
          </cell>
          <cell r="P82">
            <v>-9.1075199999999992E-3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M83" t="str">
            <v>IAS-KFRUEBRFORD-CACA03IAS-KFRFRISTWERT-ZB1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M84" t="str">
            <v>IAS-KFRUEBRFORD-CAIAS-KFRFRISTBRUTT-ZA</v>
          </cell>
          <cell r="N84">
            <v>10875.485370050001</v>
          </cell>
          <cell r="O84">
            <v>253.74184432999999</v>
          </cell>
          <cell r="P84">
            <v>99.257383689999998</v>
          </cell>
          <cell r="Q84">
            <v>104.13486823</v>
          </cell>
          <cell r="R84">
            <v>1254.2337572500001</v>
          </cell>
          <cell r="S84">
            <v>1254.2337572500001</v>
          </cell>
          <cell r="T84">
            <v>3201.38645051</v>
          </cell>
          <cell r="U84">
            <v>1243.54744635</v>
          </cell>
        </row>
        <row r="85">
          <cell r="M85" t="str">
            <v>IAS-KFRUEBRFORD-CAIAS-KFRFRISTBRUTT-ZB</v>
          </cell>
          <cell r="N85">
            <v>3.8647524899999999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M86" t="str">
            <v>IAS-KFRBRLIQPOS-0</v>
          </cell>
          <cell r="N86">
            <v>1912.96512633</v>
          </cell>
          <cell r="O86">
            <v>33.821957939999997</v>
          </cell>
          <cell r="P86">
            <v>46.604097490000001</v>
          </cell>
          <cell r="Q86">
            <v>137.05178875999999</v>
          </cell>
          <cell r="R86">
            <v>775.04179810999995</v>
          </cell>
          <cell r="S86">
            <v>775.04179810999995</v>
          </cell>
          <cell r="T86">
            <v>57.054097489999997</v>
          </cell>
          <cell r="U86">
            <v>204.54231708</v>
          </cell>
        </row>
        <row r="87">
          <cell r="M87" t="str">
            <v>IAS-KFRBRLIQPOS-02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8">
          <cell r="M88" t="str">
            <v>IAS-KFRBRLIQPOS-03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M89" t="str">
            <v>188999</v>
          </cell>
          <cell r="N89">
            <v>103.35306672</v>
          </cell>
          <cell r="O89">
            <v>102.52570255000001</v>
          </cell>
          <cell r="P89">
            <v>379.98720402999999</v>
          </cell>
          <cell r="Q89">
            <v>299.29991107000001</v>
          </cell>
          <cell r="R89">
            <v>2.4126428500000001</v>
          </cell>
          <cell r="S89">
            <v>2.4126428500000001</v>
          </cell>
          <cell r="T89">
            <v>18.995780400000001</v>
          </cell>
          <cell r="U89">
            <v>1.22624931</v>
          </cell>
        </row>
        <row r="90">
          <cell r="M90" t="str">
            <v>1889992</v>
          </cell>
          <cell r="N90">
            <v>0</v>
          </cell>
          <cell r="O90">
            <v>0</v>
          </cell>
          <cell r="P90">
            <v>-12.50737217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M91" t="str">
            <v>1889993</v>
          </cell>
          <cell r="N91">
            <v>0</v>
          </cell>
          <cell r="O91">
            <v>0</v>
          </cell>
          <cell r="P91">
            <v>8.2178543800000003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M92" t="str">
            <v>269999</v>
          </cell>
          <cell r="N92">
            <v>-63829.127457529998</v>
          </cell>
          <cell r="O92">
            <v>-36189.681166800001</v>
          </cell>
          <cell r="P92">
            <v>-51859.026820469997</v>
          </cell>
          <cell r="Q92">
            <v>-47759.136189689998</v>
          </cell>
          <cell r="R92">
            <v>-6081.5184867500002</v>
          </cell>
          <cell r="S92">
            <v>-6081.5184867500002</v>
          </cell>
          <cell r="T92">
            <v>-9892.4165395700002</v>
          </cell>
          <cell r="U92">
            <v>-10172.53997795</v>
          </cell>
        </row>
        <row r="93">
          <cell r="M93" t="str">
            <v>2699992</v>
          </cell>
          <cell r="N93">
            <v>0</v>
          </cell>
          <cell r="O93">
            <v>0</v>
          </cell>
          <cell r="P93">
            <v>4485.0895320999998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M94" t="str">
            <v>2699993</v>
          </cell>
          <cell r="N94">
            <v>0</v>
          </cell>
          <cell r="O94">
            <v>0</v>
          </cell>
          <cell r="P94">
            <v>-3770.79923087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M95" t="str">
            <v>IAS-KFRPASSRAP-0</v>
          </cell>
          <cell r="N95">
            <v>-1.99149402</v>
          </cell>
          <cell r="O95">
            <v>-1.99149402</v>
          </cell>
          <cell r="P95">
            <v>-518.21848364000004</v>
          </cell>
          <cell r="Q95">
            <v>-31.34621752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M96" t="str">
            <v>IAS-KFRPASSRAP-02</v>
          </cell>
          <cell r="N96">
            <v>0</v>
          </cell>
          <cell r="O96">
            <v>0</v>
          </cell>
          <cell r="P96">
            <v>3.9769711000000001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M97" t="str">
            <v>IAS-KFRPASSRAP-03</v>
          </cell>
          <cell r="N97">
            <v>0</v>
          </cell>
          <cell r="O97">
            <v>0</v>
          </cell>
          <cell r="P97">
            <v>-6.7768155600000002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M98" t="str">
            <v>IAS-KFRPASSRAP-DBIAS-KFRDB-VOR-OHNEWUD</v>
          </cell>
          <cell r="N98">
            <v>-4.8541900000000004E-3</v>
          </cell>
          <cell r="O98">
            <v>0</v>
          </cell>
          <cell r="P98">
            <v>-638.29825377999998</v>
          </cell>
          <cell r="Q98">
            <v>0</v>
          </cell>
          <cell r="R98">
            <v>0</v>
          </cell>
          <cell r="S98">
            <v>0</v>
          </cell>
          <cell r="T98">
            <v>-614.62900000000002</v>
          </cell>
          <cell r="U98">
            <v>0</v>
          </cell>
        </row>
        <row r="99">
          <cell r="M99" t="str">
            <v>IAS-KFRPASSRAP-DBIAS-KFRDB-VOR-OHNEWUD2</v>
          </cell>
          <cell r="N99">
            <v>0</v>
          </cell>
          <cell r="O99">
            <v>0</v>
          </cell>
          <cell r="P99">
            <v>27.648843280000001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M100" t="str">
            <v>IAS-KFRPASSRAP-DBIAS-KFRDB-VOR-OHNEWUD3</v>
          </cell>
          <cell r="N100">
            <v>0</v>
          </cell>
          <cell r="O100">
            <v>0</v>
          </cell>
          <cell r="P100">
            <v>-22.245263080000001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M101" t="str">
            <v>IAS-KFRPASSRAP-DBDB011</v>
          </cell>
          <cell r="N101">
            <v>0</v>
          </cell>
          <cell r="O101">
            <v>0</v>
          </cell>
          <cell r="P101">
            <v>-2.7073181399999999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M102" t="str">
            <v>IAS-KFRKREDITST-0</v>
          </cell>
          <cell r="N102">
            <v>-40976.713752420001</v>
          </cell>
          <cell r="O102">
            <v>-24126.438376009999</v>
          </cell>
          <cell r="P102">
            <v>-39091.394734970003</v>
          </cell>
          <cell r="Q102">
            <v>-34528.782803440001</v>
          </cell>
          <cell r="R102">
            <v>-1626.82748107</v>
          </cell>
          <cell r="S102">
            <v>-1626.82748107</v>
          </cell>
          <cell r="T102">
            <v>-6043.7288287800002</v>
          </cell>
          <cell r="U102">
            <v>-5736.8977838999999</v>
          </cell>
        </row>
        <row r="103">
          <cell r="M103" t="str">
            <v>IAS-KFRKREDITST-02</v>
          </cell>
          <cell r="N103">
            <v>0</v>
          </cell>
          <cell r="O103">
            <v>0</v>
          </cell>
          <cell r="P103">
            <v>4028.1667661299998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M104" t="str">
            <v>IAS-KFRKREDITST-03</v>
          </cell>
          <cell r="N104">
            <v>0</v>
          </cell>
          <cell r="O104">
            <v>0</v>
          </cell>
          <cell r="P104">
            <v>-3567.3851770199999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M105" t="str">
            <v>IAS-KFRDIVVERB-0</v>
          </cell>
          <cell r="N105">
            <v>-411.98609319000002</v>
          </cell>
          <cell r="O105">
            <v>-3.50925785</v>
          </cell>
          <cell r="P105">
            <v>-45.580255229999999</v>
          </cell>
          <cell r="Q105">
            <v>-49.362379619999999</v>
          </cell>
          <cell r="R105">
            <v>-70.008954660000001</v>
          </cell>
          <cell r="S105">
            <v>-70.008954660000001</v>
          </cell>
          <cell r="T105">
            <v>-189.34112381</v>
          </cell>
          <cell r="U105">
            <v>-122.32324819999999</v>
          </cell>
        </row>
        <row r="106">
          <cell r="M106" t="str">
            <v>IAS-KFRDIVVERB-02</v>
          </cell>
          <cell r="N106">
            <v>0</v>
          </cell>
          <cell r="O106">
            <v>0</v>
          </cell>
          <cell r="P106">
            <v>3.24557568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M107" t="str">
            <v>IAS-KFRDIVVERB-03</v>
          </cell>
          <cell r="N107">
            <v>0</v>
          </cell>
          <cell r="O107">
            <v>0</v>
          </cell>
          <cell r="P107">
            <v>-3.2260079099999999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M108" t="str">
            <v>100000AA03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M109" t="str">
            <v>IAS-KFRIMSA-0AA03</v>
          </cell>
          <cell r="N109">
            <v>0</v>
          </cell>
          <cell r="O109">
            <v>0</v>
          </cell>
          <cell r="P109">
            <v>122.66751271</v>
          </cell>
          <cell r="Q109">
            <v>0</v>
          </cell>
          <cell r="R109">
            <v>0</v>
          </cell>
          <cell r="S109">
            <v>0</v>
          </cell>
          <cell r="T109">
            <v>51.658714089999997</v>
          </cell>
          <cell r="U109">
            <v>0</v>
          </cell>
        </row>
        <row r="110">
          <cell r="M110" t="str">
            <v>IAS-KFRAKTENTW-0AA03</v>
          </cell>
          <cell r="N110">
            <v>0</v>
          </cell>
          <cell r="O110">
            <v>0</v>
          </cell>
          <cell r="P110">
            <v>1599.3863331299999</v>
          </cell>
          <cell r="Q110">
            <v>0</v>
          </cell>
          <cell r="R110">
            <v>0</v>
          </cell>
          <cell r="S110">
            <v>0</v>
          </cell>
          <cell r="T110">
            <v>936.21500000000003</v>
          </cell>
          <cell r="U110">
            <v>0</v>
          </cell>
        </row>
        <row r="111">
          <cell r="M111" t="str">
            <v>128999AA03</v>
          </cell>
          <cell r="N111">
            <v>0</v>
          </cell>
          <cell r="O111">
            <v>0</v>
          </cell>
          <cell r="P111">
            <v>4751.4646379400001</v>
          </cell>
          <cell r="Q111">
            <v>0</v>
          </cell>
          <cell r="R111">
            <v>0</v>
          </cell>
          <cell r="S111">
            <v>0</v>
          </cell>
          <cell r="T111">
            <v>1194.5854138300001</v>
          </cell>
          <cell r="U111">
            <v>0</v>
          </cell>
        </row>
        <row r="112">
          <cell r="M112" t="str">
            <v>IAS-KFRFAAAAA03</v>
          </cell>
          <cell r="N112">
            <v>402.62242729000002</v>
          </cell>
          <cell r="O112">
            <v>0</v>
          </cell>
          <cell r="P112">
            <v>715.52093029000002</v>
          </cell>
          <cell r="Q112">
            <v>0</v>
          </cell>
          <cell r="R112">
            <v>0</v>
          </cell>
          <cell r="S112">
            <v>0</v>
          </cell>
          <cell r="T112">
            <v>1435.8701235799999</v>
          </cell>
          <cell r="U112">
            <v>0</v>
          </cell>
        </row>
        <row r="113">
          <cell r="M113" t="str">
            <v>IAS-KFRFAABAB03</v>
          </cell>
          <cell r="N113">
            <v>0</v>
          </cell>
          <cell r="O113">
            <v>0</v>
          </cell>
          <cell r="P113">
            <v>4.3330954400000001</v>
          </cell>
          <cell r="Q113">
            <v>0</v>
          </cell>
          <cell r="R113">
            <v>0</v>
          </cell>
          <cell r="S113">
            <v>0</v>
          </cell>
          <cell r="T113">
            <v>4.1279436199999999</v>
          </cell>
          <cell r="U113">
            <v>0</v>
          </cell>
        </row>
        <row r="114">
          <cell r="M114" t="str">
            <v>IAS-KFRFVVAA03</v>
          </cell>
          <cell r="N114">
            <v>0</v>
          </cell>
          <cell r="O114">
            <v>0</v>
          </cell>
          <cell r="P114">
            <v>5703.06967704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</row>
        <row r="115">
          <cell r="M115" t="str">
            <v>IAS-KFRFVVIAS-KFRABGANG-AA</v>
          </cell>
          <cell r="N115">
            <v>0</v>
          </cell>
          <cell r="O115">
            <v>0</v>
          </cell>
          <cell r="P115">
            <v>-2774.16949535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M116" t="str">
            <v>182300IAS-KFRFRISTBRUTT-ZA</v>
          </cell>
          <cell r="N116">
            <v>11860.14758355</v>
          </cell>
          <cell r="O116">
            <v>11860.14758355</v>
          </cell>
          <cell r="P116">
            <v>11641.895217949999</v>
          </cell>
          <cell r="Q116">
            <v>12097.77344454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M117" t="str">
            <v>182300IAS-KFRFRISTBRUTT-ZA2</v>
          </cell>
          <cell r="N117">
            <v>0</v>
          </cell>
          <cell r="O117">
            <v>0</v>
          </cell>
          <cell r="P117">
            <v>48.971905929999998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</row>
        <row r="118">
          <cell r="M118" t="str">
            <v>182300IAS-KFRFRISTBRUTT-ZA3</v>
          </cell>
          <cell r="N118">
            <v>0</v>
          </cell>
          <cell r="O118">
            <v>0</v>
          </cell>
          <cell r="P118">
            <v>-4.7264847400000001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</row>
        <row r="119">
          <cell r="M119" t="str">
            <v>182301IAS-KFRFRISTBRUTT-ZA</v>
          </cell>
          <cell r="N119">
            <v>-1170.4890021000001</v>
          </cell>
          <cell r="O119">
            <v>-1170.4890021000001</v>
          </cell>
          <cell r="P119">
            <v>-1259.6815702399999</v>
          </cell>
          <cell r="Q119">
            <v>-1258.2867319899999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</row>
        <row r="120">
          <cell r="M120" t="str">
            <v>182301IAS-KFRFRISTBRUTT-ZA2</v>
          </cell>
          <cell r="N120">
            <v>0</v>
          </cell>
          <cell r="O120">
            <v>0</v>
          </cell>
          <cell r="P120">
            <v>-10.92879836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M121" t="str">
            <v>182301IAS-KFRFRISTBRUTT-ZA3</v>
          </cell>
          <cell r="N121">
            <v>0</v>
          </cell>
          <cell r="O121">
            <v>0</v>
          </cell>
          <cell r="P121">
            <v>0.68432166999999999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M122" t="str">
            <v>182302IAS-KFRCD-VOR-OHNEWUDIAS-KFRFRISTBRUTT-ZA</v>
          </cell>
          <cell r="N122">
            <v>0</v>
          </cell>
          <cell r="O122">
            <v>0</v>
          </cell>
          <cell r="P122">
            <v>-1.41736737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M123" t="str">
            <v>182302IAS-KFRCD-VOR-OHNEWUDIAS-KFRFRISTBRUTT-ZA2</v>
          </cell>
          <cell r="N123">
            <v>0</v>
          </cell>
          <cell r="O123">
            <v>0</v>
          </cell>
          <cell r="P123">
            <v>-1.6144849999999999E-2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M124" t="str">
            <v>182302IAS-KFRCD-VOR-OHNEWUDIAS-KFRFRISTBRUTT-ZA3</v>
          </cell>
          <cell r="N124">
            <v>0</v>
          </cell>
          <cell r="O124">
            <v>0</v>
          </cell>
          <cell r="P124">
            <v>3.6046010000000003E-2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M125" t="str">
            <v>182302CD01IAS-KFRFRISTBRUTT-ZA1</v>
          </cell>
          <cell r="N125">
            <v>0</v>
          </cell>
          <cell r="O125">
            <v>0</v>
          </cell>
          <cell r="P125">
            <v>-0.22995296000000001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M126" t="str">
            <v>180110IAS-KFRFRISTBRUTT-ZA</v>
          </cell>
          <cell r="N126">
            <v>87.708601259999995</v>
          </cell>
          <cell r="O126">
            <v>87.708601259999995</v>
          </cell>
          <cell r="P126">
            <v>248.35186802000001</v>
          </cell>
          <cell r="Q126">
            <v>167.61795841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7">
          <cell r="M127" t="str">
            <v>180110IAS-KFRFRISTBRUTT-ZA2</v>
          </cell>
          <cell r="N127">
            <v>0</v>
          </cell>
          <cell r="O127">
            <v>0</v>
          </cell>
          <cell r="P127">
            <v>-2.6491607500000001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</row>
        <row r="128">
          <cell r="M128" t="str">
            <v>180110IAS-KFRFRISTBRUTT-ZA3</v>
          </cell>
          <cell r="N128">
            <v>0</v>
          </cell>
          <cell r="O128">
            <v>0</v>
          </cell>
          <cell r="P128">
            <v>3.3925093199999998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</row>
        <row r="129">
          <cell r="M129" t="str">
            <v>183720IAS-KFRFRISTBRUTT-ZA</v>
          </cell>
          <cell r="N129">
            <v>88.234572249999999</v>
          </cell>
          <cell r="O129">
            <v>88.234572249999999</v>
          </cell>
          <cell r="P129">
            <v>97.679436859999996</v>
          </cell>
          <cell r="Q129">
            <v>86.701016820000007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</row>
        <row r="130">
          <cell r="M130" t="str">
            <v>183720IAS-KFRFRISTBRUTT-ZA2</v>
          </cell>
          <cell r="N130">
            <v>0</v>
          </cell>
          <cell r="O130">
            <v>0</v>
          </cell>
          <cell r="P130">
            <v>-4.2054940700000003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1">
          <cell r="M131" t="str">
            <v>183720IAS-KFRFRISTBRUTT-ZA3</v>
          </cell>
          <cell r="N131">
            <v>0</v>
          </cell>
          <cell r="O131">
            <v>0</v>
          </cell>
          <cell r="P131">
            <v>-0.20879634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</row>
        <row r="132">
          <cell r="M132" t="str">
            <v>IAS-KFRKDHDLFF-CDIAS-KFRCD-VOR-OHNEWUDIAS-KFRFRISTBRUTT-ZA</v>
          </cell>
          <cell r="N132">
            <v>0</v>
          </cell>
          <cell r="O132">
            <v>0</v>
          </cell>
          <cell r="P132">
            <v>-1.04038374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3">
          <cell r="M133" t="str">
            <v>IAS-KFRKDHDLFF-CDIAS-KFRCD-VOR-OHNEWUDIAS-KFRFRISTBRUTT-ZA2</v>
          </cell>
          <cell r="N133">
            <v>0</v>
          </cell>
          <cell r="O133">
            <v>0</v>
          </cell>
          <cell r="P133">
            <v>2.4035851199999998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</row>
        <row r="134">
          <cell r="M134" t="str">
            <v>IAS-KFRKDHDLFF-CDIAS-KFRCD-VOR-OHNEWUDIAS-KFRFRISTBRUTT-ZA3</v>
          </cell>
          <cell r="N134">
            <v>0</v>
          </cell>
          <cell r="O134">
            <v>0</v>
          </cell>
          <cell r="P134">
            <v>-2.6677154500000002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M135" t="str">
            <v>IAS-KFRKDHDLFF-CDCD01IAS-KFRFRISTBRUTT-ZA1</v>
          </cell>
          <cell r="N135">
            <v>0</v>
          </cell>
          <cell r="O135">
            <v>0</v>
          </cell>
          <cell r="P135">
            <v>-0.38767246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M136" t="str">
            <v>IAS-KFRKDHDLFF-X-CDIAS-KFRFRISTBRUTT-ZA</v>
          </cell>
          <cell r="N136">
            <v>19043.676340999999</v>
          </cell>
          <cell r="O136">
            <v>19043.676340999999</v>
          </cell>
          <cell r="P136">
            <v>25218.95275516</v>
          </cell>
          <cell r="Q136">
            <v>22527.443186500001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M137" t="str">
            <v>IAS-KFRKDHDLFF-X-CDIAS-KFRFRISTBRUTT-ZA2</v>
          </cell>
          <cell r="N137">
            <v>0</v>
          </cell>
          <cell r="O137">
            <v>0</v>
          </cell>
          <cell r="P137">
            <v>-306.48085966999997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M138" t="str">
            <v>IAS-KFRKDHDLFF-X-CDIAS-KFRFRISTBRUTT-ZA3</v>
          </cell>
          <cell r="N138">
            <v>0</v>
          </cell>
          <cell r="O138">
            <v>0</v>
          </cell>
          <cell r="P138">
            <v>130.80962194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M139" t="str">
            <v>100000IAS-KFRABGANG-AA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M140" t="str">
            <v>IAS-KFRIMSA-0IAS-KFRABGANG-AA</v>
          </cell>
          <cell r="N140">
            <v>0</v>
          </cell>
          <cell r="O140">
            <v>0</v>
          </cell>
          <cell r="P140">
            <v>-9.1052157999999999</v>
          </cell>
          <cell r="Q140">
            <v>0</v>
          </cell>
          <cell r="R140">
            <v>0</v>
          </cell>
          <cell r="S140">
            <v>0</v>
          </cell>
          <cell r="T140">
            <v>-7.53787086</v>
          </cell>
          <cell r="U140">
            <v>0</v>
          </cell>
        </row>
        <row r="141">
          <cell r="M141" t="str">
            <v>IAS-KFRAKTENTW-0IAS-KFRABGANG-AA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M142" t="str">
            <v>128999IAS-KFRABGANG-AA</v>
          </cell>
          <cell r="N142">
            <v>0</v>
          </cell>
          <cell r="O142">
            <v>0</v>
          </cell>
          <cell r="P142">
            <v>-132.58945410999999</v>
          </cell>
          <cell r="Q142">
            <v>0</v>
          </cell>
          <cell r="R142">
            <v>0</v>
          </cell>
          <cell r="S142">
            <v>0</v>
          </cell>
          <cell r="T142">
            <v>-36.515756379999999</v>
          </cell>
          <cell r="U142">
            <v>0</v>
          </cell>
        </row>
        <row r="143">
          <cell r="M143" t="str">
            <v>IAS-KFRFAAAIAS-KFRABGANG-AA</v>
          </cell>
          <cell r="N143">
            <v>-379.72199823</v>
          </cell>
          <cell r="O143">
            <v>0</v>
          </cell>
          <cell r="P143">
            <v>-467.89175942000003</v>
          </cell>
          <cell r="Q143">
            <v>0</v>
          </cell>
          <cell r="R143">
            <v>0</v>
          </cell>
          <cell r="S143">
            <v>0</v>
          </cell>
          <cell r="T143">
            <v>-176.32959959999999</v>
          </cell>
          <cell r="U143">
            <v>0</v>
          </cell>
        </row>
        <row r="144">
          <cell r="M144" t="str">
            <v>IAS-KFRFAABIAS-KFRABGANG-AB</v>
          </cell>
          <cell r="N144">
            <v>0</v>
          </cell>
          <cell r="O144">
            <v>0</v>
          </cell>
          <cell r="P144">
            <v>6.3020218000000003</v>
          </cell>
          <cell r="Q144">
            <v>0</v>
          </cell>
          <cell r="R144">
            <v>0</v>
          </cell>
          <cell r="S144">
            <v>0</v>
          </cell>
          <cell r="T144">
            <v>-1.216656E-2</v>
          </cell>
          <cell r="U144">
            <v>0</v>
          </cell>
        </row>
        <row r="145">
          <cell r="M145" t="str">
            <v>185599</v>
          </cell>
          <cell r="N145">
            <v>1818.9299933100001</v>
          </cell>
          <cell r="O145">
            <v>1818.9299933100001</v>
          </cell>
          <cell r="P145">
            <v>3788.2515907100001</v>
          </cell>
          <cell r="Q145">
            <v>3885.5761465400001</v>
          </cell>
          <cell r="R145">
            <v>198.86164696</v>
          </cell>
          <cell r="S145">
            <v>198.86164696</v>
          </cell>
          <cell r="T145">
            <v>2372.31118784</v>
          </cell>
          <cell r="U145">
            <v>2976.9451601699998</v>
          </cell>
        </row>
        <row r="146">
          <cell r="M146" t="str">
            <v>1855992</v>
          </cell>
          <cell r="N146">
            <v>0</v>
          </cell>
          <cell r="O146">
            <v>0</v>
          </cell>
          <cell r="P146">
            <v>-235.55088395000001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M147" t="str">
            <v>1855993</v>
          </cell>
          <cell r="N147">
            <v>0</v>
          </cell>
          <cell r="O147">
            <v>0</v>
          </cell>
          <cell r="P147">
            <v>50.092887419999997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M148" t="str">
            <v>IAS-KFRKAPERHOEHUNG</v>
          </cell>
          <cell r="N148">
            <v>-5342.8959312899997</v>
          </cell>
          <cell r="O148">
            <v>-5342.8959312899997</v>
          </cell>
          <cell r="P148">
            <v>-6175.7344284600003</v>
          </cell>
          <cell r="Q148">
            <v>-5320.1199209400002</v>
          </cell>
          <cell r="R148">
            <v>-5342.8959312899997</v>
          </cell>
          <cell r="S148">
            <v>-5342.8959312899997</v>
          </cell>
          <cell r="T148">
            <v>-5502.7344284600003</v>
          </cell>
          <cell r="U148">
            <v>-5366.6004209399998</v>
          </cell>
        </row>
        <row r="149">
          <cell r="M149" t="str">
            <v>IAS-KFRKAPERHOEHUNG2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M150" t="str">
            <v>IAS-KFRKAPERHOEHUNG3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</row>
        <row r="151">
          <cell r="M151" t="str">
            <v>IAS-KFREIGENAKTIEN</v>
          </cell>
          <cell r="N151">
            <v>4.5492008500000001</v>
          </cell>
          <cell r="O151">
            <v>4.5492008500000001</v>
          </cell>
          <cell r="P151">
            <v>-2284.7185670399999</v>
          </cell>
          <cell r="Q151">
            <v>0</v>
          </cell>
          <cell r="R151">
            <v>4.5492008500000001</v>
          </cell>
          <cell r="S151">
            <v>4.5492008500000001</v>
          </cell>
          <cell r="T151">
            <v>-2284.7185670399999</v>
          </cell>
          <cell r="U151">
            <v>0</v>
          </cell>
        </row>
        <row r="152">
          <cell r="M152" t="str">
            <v>IAS-KFREIGENAKTIEN2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M153" t="str">
            <v>IAS-KFREIGENAKTIEN3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M154" t="str">
            <v>IAS-KFRAUSZ-GESELL</v>
          </cell>
          <cell r="N154">
            <v>0</v>
          </cell>
          <cell r="O154">
            <v>0</v>
          </cell>
          <cell r="P154">
            <v>484.67482630000001</v>
          </cell>
          <cell r="Q154">
            <v>0</v>
          </cell>
          <cell r="R154">
            <v>0</v>
          </cell>
          <cell r="S154">
            <v>0</v>
          </cell>
          <cell r="T154">
            <v>456.88330919999999</v>
          </cell>
          <cell r="U154">
            <v>0</v>
          </cell>
        </row>
        <row r="155">
          <cell r="M155" t="str">
            <v>IAS-KFRDIVFORD-0</v>
          </cell>
          <cell r="N155">
            <v>259.15819851999998</v>
          </cell>
          <cell r="O155">
            <v>0.45797637000000002</v>
          </cell>
          <cell r="P155">
            <v>33.691088139999998</v>
          </cell>
          <cell r="Q155">
            <v>20.344606299999999</v>
          </cell>
          <cell r="R155">
            <v>171.90568181</v>
          </cell>
          <cell r="S155">
            <v>171.90568181</v>
          </cell>
          <cell r="T155">
            <v>354.3877354</v>
          </cell>
          <cell r="U155">
            <v>513.17473014999996</v>
          </cell>
        </row>
        <row r="156">
          <cell r="M156" t="str">
            <v>IAS-KFRDIVFORD-02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M157" t="str">
            <v>IAS-KFRDIVFORD-03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M158" t="str">
            <v>210999</v>
          </cell>
          <cell r="N158">
            <v>-297.43540683999998</v>
          </cell>
          <cell r="O158">
            <v>-297.43540683999998</v>
          </cell>
          <cell r="P158">
            <v>-40.75773427</v>
          </cell>
          <cell r="Q158">
            <v>-66.932159310000003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M159" t="str">
            <v>2109992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M160" t="str">
            <v>2109993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1">
          <cell r="M161" t="str">
            <v>IAS-KFRANLEIHENIAS-KFRDE02-04-05</v>
          </cell>
          <cell r="N161">
            <v>0</v>
          </cell>
          <cell r="O161">
            <v>0</v>
          </cell>
          <cell r="P161">
            <v>-405.40448372999998</v>
          </cell>
          <cell r="Q161">
            <v>0</v>
          </cell>
          <cell r="R161">
            <v>0</v>
          </cell>
          <cell r="S161">
            <v>0</v>
          </cell>
          <cell r="T161">
            <v>151.00264000000001</v>
          </cell>
          <cell r="U161">
            <v>0</v>
          </cell>
        </row>
        <row r="162">
          <cell r="M162" t="str">
            <v>IAS-KFRKREDITST-X-FV</v>
          </cell>
          <cell r="N162">
            <v>-38973.770291399996</v>
          </cell>
          <cell r="O162">
            <v>-22123.494914989999</v>
          </cell>
          <cell r="P162">
            <v>-34895.590063609998</v>
          </cell>
          <cell r="Q162">
            <v>-30893.405561389998</v>
          </cell>
          <cell r="R162">
            <v>-1626.82748107</v>
          </cell>
          <cell r="S162">
            <v>-1626.82748107</v>
          </cell>
          <cell r="T162">
            <v>-5938.7314687799999</v>
          </cell>
          <cell r="U162">
            <v>-5480.8977838999999</v>
          </cell>
        </row>
        <row r="163">
          <cell r="M163" t="str">
            <v>IAS-KFRKREDITST-X-FV2</v>
          </cell>
          <cell r="N163">
            <v>0</v>
          </cell>
          <cell r="O163">
            <v>0</v>
          </cell>
          <cell r="P163">
            <v>4028.92594758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4">
          <cell r="M164" t="str">
            <v>IAS-KFRKREDITST-X-FV3</v>
          </cell>
          <cell r="N164">
            <v>0</v>
          </cell>
          <cell r="O164">
            <v>0</v>
          </cell>
          <cell r="P164">
            <v>-3568.2708963199998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</row>
        <row r="165">
          <cell r="M165" t="str">
            <v>IAS-KFRDARLFORD-ZA-CAIAS-KFRCA-VOR-OHNEWUDIAS-KFRFRISTBRUTT-ZA</v>
          </cell>
          <cell r="N165">
            <v>4212.8722196600002</v>
          </cell>
          <cell r="O165">
            <v>0</v>
          </cell>
          <cell r="P165">
            <v>450.89721573000003</v>
          </cell>
          <cell r="Q165">
            <v>0</v>
          </cell>
          <cell r="R165">
            <v>0</v>
          </cell>
          <cell r="S165">
            <v>0</v>
          </cell>
          <cell r="T165">
            <v>5431.5654586500004</v>
          </cell>
          <cell r="U165">
            <v>0</v>
          </cell>
        </row>
        <row r="166">
          <cell r="M166" t="str">
            <v>IAS-KFRDARLFORD-ZA-CAIAS-KFRCA-VOR-OHNEWUDIAS-KFRFRISTBRUTT-ZA2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M167" t="str">
            <v>IAS-KFRDARLFORD-ZA-CAIAS-KFRCA-VOR-OHNEWUDIAS-KFRFRISTBRUTT-ZA3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</row>
        <row r="168">
          <cell r="M168" t="str">
            <v>IAS-KFRDARLFORD-ZA-CACA03IAS-KFRFRISTBRUTT-ZA1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</row>
        <row r="169">
          <cell r="M169" t="str">
            <v>IAS-KFRDARLFORD-ZAXCAIAS-KFRFRISTBRUTT-ZA</v>
          </cell>
          <cell r="N169">
            <v>89.429858899999999</v>
          </cell>
          <cell r="O169">
            <v>89.429858899999999</v>
          </cell>
          <cell r="P169">
            <v>232.77887665</v>
          </cell>
          <cell r="Q169">
            <v>142.74033037000001</v>
          </cell>
          <cell r="R169">
            <v>89.13550257</v>
          </cell>
          <cell r="S169">
            <v>89.13550257</v>
          </cell>
          <cell r="T169">
            <v>93.406005129999997</v>
          </cell>
          <cell r="U169">
            <v>6.1355000000000004</v>
          </cell>
        </row>
        <row r="170">
          <cell r="M170" t="str">
            <v>IAS-KFRDARLFORD-ZAXCAIAS-KFRFRISTBRUTT-ZA2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M171" t="str">
            <v>IAS-KFRDARLFORD-ZAXCAIAS-KFRFRISTBRUTT-ZA3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</row>
        <row r="172">
          <cell r="M172" t="str">
            <v>IAS-KFRDARLFORD-ZB-CAIAS-KFRCA-VOR-OHNEWUDIAS-KFRFRISTBRUTT-ZB</v>
          </cell>
          <cell r="N172">
            <v>44.121021489999997</v>
          </cell>
          <cell r="O172">
            <v>0</v>
          </cell>
          <cell r="P172">
            <v>152.93360145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M173" t="str">
            <v>IAS-KFRDARLFORD-ZB-CAIAS-KFRCA-VOR-OHNEWUDIAS-KFRFRISTBRUTT-ZB2</v>
          </cell>
          <cell r="N173">
            <v>0</v>
          </cell>
          <cell r="O173">
            <v>0</v>
          </cell>
          <cell r="P173">
            <v>-21.029634080000001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M174" t="str">
            <v>IAS-KFRDARLFORD-ZB-CAIAS-KFRCA-VOR-OHNEWUDIAS-KFRFRISTBRUTT-ZB3</v>
          </cell>
          <cell r="N174">
            <v>0</v>
          </cell>
          <cell r="O174">
            <v>0</v>
          </cell>
          <cell r="P174">
            <v>20.994708360000001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M175" t="str">
            <v>IAS-KFRDARLFORD-ZB-CACA03IAS-KFRFRISTBRUTT-ZB1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M176" t="str">
            <v>IAS-KFRDARLFORD-ZBXCAIAS-KFRFRISTBRUTT-ZB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M177" t="str">
            <v>IAS-KFRDARLFORD-ZBXCAIAS-KFRFRISTBRUTT-ZB2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M178" t="str">
            <v>IAS-KFRDARLFORD-ZBXCAIAS-KFRFRISTBRUTT-ZB3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M179" t="str">
            <v>100000IAS-KFRVORTR-NEU-AA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M180" t="str">
            <v>IAS-KFRIMSA-0IAS-KFRVORTR-NEU-AA</v>
          </cell>
          <cell r="N180">
            <v>0</v>
          </cell>
          <cell r="O180">
            <v>0</v>
          </cell>
          <cell r="P180">
            <v>0.65038963999999999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M181" t="str">
            <v>IAS-KFRAKTENTW-0IAS-KFRVORTR-NEU-AA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M182" t="str">
            <v>128999IAS-KFRVORTR-NEU-AA</v>
          </cell>
          <cell r="N182">
            <v>0</v>
          </cell>
          <cell r="O182">
            <v>0</v>
          </cell>
          <cell r="P182">
            <v>315.02465219999999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3">
          <cell r="M183" t="str">
            <v>IAS-KFRFAAAIAS-KFRVORTR-NEU-AA</v>
          </cell>
          <cell r="N183">
            <v>0</v>
          </cell>
          <cell r="O183">
            <v>0</v>
          </cell>
          <cell r="P183">
            <v>0.66008394000000004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</row>
        <row r="184">
          <cell r="M184" t="str">
            <v>IAS-KFRFVVIAS-KFRVORTR-NEU-AA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M185" t="str">
            <v>IAS-KFRFAABIAS-KFRVORTR-NEU-AB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M186" t="str">
            <v>100000IAS-KFRKURSDIFF-AA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M187" t="str">
            <v>IAS-KFRIMSA-0IAS-KFRKURSDIFF-AA</v>
          </cell>
          <cell r="N187">
            <v>0</v>
          </cell>
          <cell r="O187">
            <v>0</v>
          </cell>
          <cell r="P187">
            <v>-1.6213531699999999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M188" t="str">
            <v>IAS-KFRAKTENTW-0IAS-KFRKURSDIFF-AA</v>
          </cell>
          <cell r="N188">
            <v>0</v>
          </cell>
          <cell r="O188">
            <v>0</v>
          </cell>
          <cell r="P188">
            <v>9.4341651500000001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M189" t="str">
            <v>128999IAS-KFRKURSDIFF-AA</v>
          </cell>
          <cell r="N189">
            <v>0</v>
          </cell>
          <cell r="O189">
            <v>0</v>
          </cell>
          <cell r="P189">
            <v>-234.71771462999999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M190" t="str">
            <v>IAS-KFRFAAAIAS-KFRKURSDIFF-AA</v>
          </cell>
          <cell r="N190">
            <v>21.9485101</v>
          </cell>
          <cell r="O190">
            <v>0</v>
          </cell>
          <cell r="P190">
            <v>0.89516521000000004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M191" t="str">
            <v>IAS-KFRFVVIAS-KFRKURSDIFF-AA</v>
          </cell>
          <cell r="N191">
            <v>0</v>
          </cell>
          <cell r="O191">
            <v>0</v>
          </cell>
          <cell r="P191">
            <v>48.000267899999997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M192" t="str">
            <v>IAS-KFRFAABIAS-KFRKURSDIFF-AB</v>
          </cell>
          <cell r="N192">
            <v>0</v>
          </cell>
          <cell r="O192">
            <v>0</v>
          </cell>
          <cell r="P192">
            <v>37.895963709999997</v>
          </cell>
          <cell r="Q192">
            <v>0</v>
          </cell>
          <cell r="R192">
            <v>0</v>
          </cell>
          <cell r="S192">
            <v>0</v>
          </cell>
          <cell r="T192">
            <v>30.824668719999998</v>
          </cell>
          <cell r="U192">
            <v>0</v>
          </cell>
        </row>
        <row r="193">
          <cell r="M193" t="str">
            <v>201299</v>
          </cell>
          <cell r="N193">
            <v>352.38818065999999</v>
          </cell>
          <cell r="O193">
            <v>352.38818065999999</v>
          </cell>
          <cell r="P193">
            <v>545.03688075000002</v>
          </cell>
          <cell r="Q193">
            <v>274.96937025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M194" t="str">
            <v>2012992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</row>
        <row r="195">
          <cell r="M195" t="str">
            <v>2012993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M196" t="str">
            <v>IAS-KFRANLEIHENDE10</v>
          </cell>
          <cell r="N196">
            <v>0</v>
          </cell>
          <cell r="O196">
            <v>0</v>
          </cell>
          <cell r="P196">
            <v>-55.596054700000003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</row>
        <row r="197">
          <cell r="M197" t="str">
            <v>750199</v>
          </cell>
          <cell r="N197">
            <v>0</v>
          </cell>
          <cell r="O197">
            <v>0</v>
          </cell>
          <cell r="P197">
            <v>328.81609392000001</v>
          </cell>
          <cell r="Q197">
            <v>0</v>
          </cell>
          <cell r="R197">
            <v>0</v>
          </cell>
          <cell r="S197">
            <v>0</v>
          </cell>
          <cell r="T197">
            <v>-13.01019226</v>
          </cell>
          <cell r="U197">
            <v>0</v>
          </cell>
        </row>
        <row r="198">
          <cell r="M198" t="str">
            <v>230289</v>
          </cell>
          <cell r="N198">
            <v>-3808.4519868299999</v>
          </cell>
          <cell r="O198">
            <v>-3808.4519868299999</v>
          </cell>
          <cell r="P198">
            <v>-8281.1606207700006</v>
          </cell>
          <cell r="Q198">
            <v>-4865.2673354199997</v>
          </cell>
          <cell r="R198">
            <v>-2694.88219729</v>
          </cell>
          <cell r="S198">
            <v>-2694.88219729</v>
          </cell>
          <cell r="T198">
            <v>-1888.67147727</v>
          </cell>
          <cell r="U198">
            <v>-1705.2201089299999</v>
          </cell>
        </row>
        <row r="199">
          <cell r="M199" t="str">
            <v>2302892</v>
          </cell>
          <cell r="N199">
            <v>0</v>
          </cell>
          <cell r="O199">
            <v>0</v>
          </cell>
          <cell r="P199">
            <v>190.89044998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M200" t="str">
            <v>2302893</v>
          </cell>
          <cell r="N200">
            <v>0</v>
          </cell>
          <cell r="O200">
            <v>0</v>
          </cell>
          <cell r="P200">
            <v>-194.25438044000001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M201" t="str">
            <v>184199</v>
          </cell>
          <cell r="N201">
            <v>1897.9326864899999</v>
          </cell>
          <cell r="O201">
            <v>1897.9326864899999</v>
          </cell>
          <cell r="P201">
            <v>7129.8785866899998</v>
          </cell>
          <cell r="Q201">
            <v>4138.1507685699999</v>
          </cell>
          <cell r="R201">
            <v>1420.8345918800001</v>
          </cell>
          <cell r="S201">
            <v>1420.8345918800001</v>
          </cell>
          <cell r="T201">
            <v>1592.67280955</v>
          </cell>
          <cell r="U201">
            <v>1396.2112489599999</v>
          </cell>
        </row>
        <row r="202">
          <cell r="M202" t="str">
            <v>1841992</v>
          </cell>
          <cell r="N202">
            <v>0</v>
          </cell>
          <cell r="O202">
            <v>0</v>
          </cell>
          <cell r="P202">
            <v>-33.328869210000001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M203" t="str">
            <v>1841993</v>
          </cell>
          <cell r="N203">
            <v>0</v>
          </cell>
          <cell r="O203">
            <v>0</v>
          </cell>
          <cell r="P203">
            <v>27.25063145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M204" t="str">
            <v>186999</v>
          </cell>
          <cell r="N204">
            <v>4835.8533454600001</v>
          </cell>
          <cell r="O204">
            <v>4835.8533454600001</v>
          </cell>
          <cell r="P204">
            <v>6172.52619727</v>
          </cell>
          <cell r="Q204">
            <v>6041.5502330199997</v>
          </cell>
          <cell r="R204">
            <v>1337.30193854</v>
          </cell>
          <cell r="S204">
            <v>1337.30193854</v>
          </cell>
          <cell r="T204">
            <v>3280.6001878500001</v>
          </cell>
          <cell r="U204">
            <v>3557.3778757</v>
          </cell>
        </row>
        <row r="205">
          <cell r="M205" t="str">
            <v>1869992</v>
          </cell>
          <cell r="N205">
            <v>0</v>
          </cell>
          <cell r="O205">
            <v>0</v>
          </cell>
          <cell r="P205">
            <v>-330.95725233000002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M206" t="str">
            <v>1869993</v>
          </cell>
          <cell r="N206">
            <v>0</v>
          </cell>
          <cell r="O206">
            <v>0</v>
          </cell>
          <cell r="P206">
            <v>155.79574126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</row>
        <row r="207">
          <cell r="M207" t="str">
            <v>IAS-KFRDARlFORD-0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P Download"/>
      <sheetName val="IS actual worksheet"/>
      <sheetName val="BS actual worksheet"/>
      <sheetName val="Capex"/>
      <sheetName val="Consolidation Worksheet"/>
      <sheetName val="IS actual worksheet_overview"/>
      <sheetName val="IS"/>
      <sheetName val="BS"/>
      <sheetName val="CF"/>
      <sheetName val="IS Report Flowtec"/>
      <sheetName val="IS Report Flowtec month"/>
      <sheetName val="BS Report Flowtec"/>
      <sheetName val="CF Report Flowtec"/>
      <sheetName val="Download UKV_TO"/>
      <sheetName val="Allocation Bldg+IT"/>
      <sheetName val="Control_Flat File"/>
      <sheetName val="Flat File_10"/>
      <sheetName val="Flat File_30"/>
      <sheetName val="Flat File_30_T0"/>
      <sheetName val="Nachträgliche Korrektur"/>
      <sheetName val="Information"/>
      <sheetName val="SAP input Actual"/>
      <sheetName val="SAP input budget"/>
    </sheetNames>
    <sheetDataSet>
      <sheetData sheetId="0" refreshError="1">
        <row r="10">
          <cell r="C10">
            <v>40178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Excise on RM"/>
      <sheetName val="HOUSE RENT DEPO."/>
      <sheetName val="Validations"/>
      <sheetName val="comp_rev_exp"/>
      <sheetName val="DATA"/>
      <sheetName val="debt schedule"/>
      <sheetName val="ecc_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ds_apportionmt (2)"/>
      <sheetName val="Sheet1"/>
      <sheetName val="Ohds_apportionmt"/>
      <sheetName val="Income"/>
      <sheetName val="2002-03"/>
    </sheetNames>
    <sheetDataSet>
      <sheetData sheetId="0" refreshError="1"/>
      <sheetData sheetId="1" refreshError="1"/>
      <sheetData sheetId="2" refreshError="1"/>
      <sheetData sheetId="3" refreshError="1">
        <row r="122">
          <cell r="B122">
            <v>7840</v>
          </cell>
          <cell r="C122" t="str">
            <v>Service Charges</v>
          </cell>
          <cell r="D122">
            <v>226.10270615810782</v>
          </cell>
          <cell r="F122">
            <v>130041.84530151289</v>
          </cell>
          <cell r="H122">
            <v>125875.67334327722</v>
          </cell>
          <cell r="J122">
            <v>473.04496057958664</v>
          </cell>
          <cell r="K122">
            <v>0</v>
          </cell>
          <cell r="L122">
            <v>182099.84444917963</v>
          </cell>
          <cell r="M122">
            <v>0</v>
          </cell>
          <cell r="N122">
            <v>0</v>
          </cell>
        </row>
        <row r="123">
          <cell r="B123">
            <v>7841</v>
          </cell>
          <cell r="C123" t="str">
            <v>Service Charges  Others</v>
          </cell>
          <cell r="D123">
            <v>11656.573620285531</v>
          </cell>
          <cell r="F123">
            <v>14546.175154485403</v>
          </cell>
          <cell r="H123">
            <v>25750.543362454719</v>
          </cell>
          <cell r="J123">
            <v>0</v>
          </cell>
          <cell r="K123">
            <v>0</v>
          </cell>
          <cell r="L123">
            <v>3376.62476028127</v>
          </cell>
          <cell r="M123">
            <v>0</v>
          </cell>
          <cell r="N123">
            <v>0</v>
          </cell>
        </row>
        <row r="124">
          <cell r="B124">
            <v>8349</v>
          </cell>
          <cell r="C124" t="str">
            <v>Legal Fees - Operators</v>
          </cell>
          <cell r="D124">
            <v>4794.3746004687837</v>
          </cell>
          <cell r="F124">
            <v>703.17494140208817</v>
          </cell>
          <cell r="H124">
            <v>703.17494140208817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D125">
            <v>16677.050926912423</v>
          </cell>
          <cell r="F125">
            <v>145291.19539740036</v>
          </cell>
          <cell r="H125">
            <v>152329.39164713401</v>
          </cell>
          <cell r="J125">
            <v>473.04496057958664</v>
          </cell>
          <cell r="K125">
            <v>0</v>
          </cell>
          <cell r="L125">
            <v>185476.46920946089</v>
          </cell>
          <cell r="M125">
            <v>0</v>
          </cell>
          <cell r="N125">
            <v>0</v>
          </cell>
        </row>
        <row r="127">
          <cell r="C127" t="str">
            <v>Staff Cost - Direct</v>
          </cell>
        </row>
        <row r="128">
          <cell r="B128">
            <v>7300</v>
          </cell>
          <cell r="C128" t="str">
            <v>Salary</v>
          </cell>
          <cell r="D128">
            <v>95973.756658853614</v>
          </cell>
          <cell r="F128">
            <v>111455.47666737693</v>
          </cell>
          <cell r="H128">
            <v>104546.90943959088</v>
          </cell>
          <cell r="J128">
            <v>9082.4206264649474</v>
          </cell>
          <cell r="K128">
            <v>11502.471766460687</v>
          </cell>
          <cell r="L128">
            <v>74069.793309183893</v>
          </cell>
          <cell r="M128">
            <v>0</v>
          </cell>
          <cell r="N128">
            <v>13467.291711059024</v>
          </cell>
        </row>
        <row r="129">
          <cell r="B129">
            <v>7303</v>
          </cell>
          <cell r="C129" t="str">
            <v>House rent allowance</v>
          </cell>
          <cell r="D129">
            <v>0</v>
          </cell>
          <cell r="F129">
            <v>0</v>
          </cell>
          <cell r="H129">
            <v>0</v>
          </cell>
          <cell r="J129">
            <v>0</v>
          </cell>
          <cell r="K129">
            <v>4675.7298103558487</v>
          </cell>
          <cell r="L129">
            <v>0</v>
          </cell>
          <cell r="M129">
            <v>0</v>
          </cell>
          <cell r="N129">
            <v>0</v>
          </cell>
        </row>
        <row r="130">
          <cell r="B130">
            <v>7305</v>
          </cell>
          <cell r="C130" t="str">
            <v>Wages</v>
          </cell>
          <cell r="D130">
            <v>0</v>
          </cell>
          <cell r="F130">
            <v>0</v>
          </cell>
          <cell r="H130">
            <v>0</v>
          </cell>
          <cell r="J130">
            <v>12312.870232260813</v>
          </cell>
          <cell r="K130">
            <v>19270.061794161516</v>
          </cell>
          <cell r="L130">
            <v>0</v>
          </cell>
          <cell r="M130">
            <v>0</v>
          </cell>
          <cell r="N130">
            <v>0</v>
          </cell>
        </row>
        <row r="131">
          <cell r="B131">
            <v>7310</v>
          </cell>
          <cell r="C131" t="str">
            <v>Stipend</v>
          </cell>
          <cell r="D131">
            <v>1919.7059450245047</v>
          </cell>
          <cell r="F131">
            <v>3511.7781802684849</v>
          </cell>
          <cell r="H131">
            <v>1645.1608779032601</v>
          </cell>
          <cell r="J131">
            <v>0</v>
          </cell>
          <cell r="K131">
            <v>108.67249094395909</v>
          </cell>
          <cell r="L131">
            <v>3962.224589814618</v>
          </cell>
          <cell r="M131">
            <v>0</v>
          </cell>
          <cell r="N131">
            <v>0</v>
          </cell>
        </row>
        <row r="132">
          <cell r="B132">
            <v>7315</v>
          </cell>
          <cell r="C132" t="str">
            <v>Leave Encashment</v>
          </cell>
          <cell r="D132">
            <v>2141.5224802897933</v>
          </cell>
          <cell r="F132">
            <v>2772.3321968889836</v>
          </cell>
          <cell r="H132">
            <v>3462.1574685702108</v>
          </cell>
          <cell r="J132">
            <v>0</v>
          </cell>
          <cell r="K132">
            <v>1121.0153419987214</v>
          </cell>
          <cell r="L132">
            <v>1730.5817174515234</v>
          </cell>
          <cell r="M132">
            <v>0</v>
          </cell>
          <cell r="N132">
            <v>0</v>
          </cell>
        </row>
        <row r="133">
          <cell r="B133">
            <v>7316</v>
          </cell>
          <cell r="C133" t="str">
            <v>Leave Salary &amp; Wages</v>
          </cell>
          <cell r="D133">
            <v>5775.8821649264864</v>
          </cell>
          <cell r="F133">
            <v>4345.73407202216</v>
          </cell>
          <cell r="H133">
            <v>5775.3590453867455</v>
          </cell>
          <cell r="J133">
            <v>0</v>
          </cell>
          <cell r="K133">
            <v>0</v>
          </cell>
          <cell r="L133">
            <v>3830.7223524398037</v>
          </cell>
          <cell r="M133">
            <v>0</v>
          </cell>
          <cell r="N133">
            <v>0</v>
          </cell>
        </row>
        <row r="134">
          <cell r="B134">
            <v>7319</v>
          </cell>
          <cell r="C134" t="str">
            <v>Notice Pay</v>
          </cell>
          <cell r="D134">
            <v>0</v>
          </cell>
          <cell r="F134">
            <v>98.551033454080553</v>
          </cell>
          <cell r="H134">
            <v>-81.750479437460058</v>
          </cell>
          <cell r="J134">
            <v>0</v>
          </cell>
          <cell r="K134">
            <v>-151.28915405923715</v>
          </cell>
          <cell r="L134">
            <v>0</v>
          </cell>
          <cell r="M134">
            <v>0</v>
          </cell>
          <cell r="N134">
            <v>0</v>
          </cell>
        </row>
        <row r="135">
          <cell r="B135">
            <v>7320</v>
          </cell>
          <cell r="C135" t="str">
            <v>Bonus</v>
          </cell>
          <cell r="D135">
            <v>0</v>
          </cell>
          <cell r="F135">
            <v>2088.2164926486257</v>
          </cell>
          <cell r="H135">
            <v>2045.5998295333475</v>
          </cell>
          <cell r="J135">
            <v>0</v>
          </cell>
          <cell r="K135">
            <v>1796.8037502663542</v>
          </cell>
          <cell r="L135">
            <v>1363.7332196888983</v>
          </cell>
          <cell r="M135">
            <v>0</v>
          </cell>
          <cell r="N135">
            <v>0</v>
          </cell>
        </row>
        <row r="136">
          <cell r="B136">
            <v>7325</v>
          </cell>
          <cell r="C136" t="str">
            <v>Ex-gratia</v>
          </cell>
          <cell r="D136">
            <v>1297.6773918602173</v>
          </cell>
          <cell r="F136">
            <v>0</v>
          </cell>
          <cell r="H136">
            <v>0</v>
          </cell>
          <cell r="J136">
            <v>0</v>
          </cell>
          <cell r="K136">
            <v>1035.6754741103771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7330</v>
          </cell>
          <cell r="C137" t="str">
            <v>LTA</v>
          </cell>
          <cell r="D137">
            <v>7846.6013211165564</v>
          </cell>
          <cell r="F137">
            <v>7521.03132324739</v>
          </cell>
          <cell r="H137">
            <v>7708.6085659492865</v>
          </cell>
          <cell r="J137">
            <v>0</v>
          </cell>
          <cell r="K137">
            <v>0</v>
          </cell>
          <cell r="L137">
            <v>5198.7641167696565</v>
          </cell>
          <cell r="M137">
            <v>0</v>
          </cell>
          <cell r="N137">
            <v>0</v>
          </cell>
        </row>
        <row r="138">
          <cell r="B138">
            <v>7350</v>
          </cell>
          <cell r="C138" t="str">
            <v>Good Productivity Reward</v>
          </cell>
          <cell r="D138">
            <v>0</v>
          </cell>
          <cell r="F138">
            <v>0</v>
          </cell>
          <cell r="H138">
            <v>0</v>
          </cell>
          <cell r="J138">
            <v>0</v>
          </cell>
          <cell r="K138">
            <v>1168.421052631579</v>
          </cell>
          <cell r="L138">
            <v>0</v>
          </cell>
          <cell r="M138">
            <v>0</v>
          </cell>
          <cell r="N138">
            <v>0</v>
          </cell>
        </row>
        <row r="139">
          <cell r="B139">
            <v>7351</v>
          </cell>
          <cell r="C139" t="str">
            <v>Good Attendance Reward</v>
          </cell>
          <cell r="D139">
            <v>0</v>
          </cell>
          <cell r="F139">
            <v>0</v>
          </cell>
          <cell r="H139">
            <v>0</v>
          </cell>
          <cell r="J139">
            <v>0</v>
          </cell>
          <cell r="K139">
            <v>468.7832942680588</v>
          </cell>
          <cell r="L139">
            <v>0</v>
          </cell>
          <cell r="M139">
            <v>0</v>
          </cell>
          <cell r="N139">
            <v>0</v>
          </cell>
        </row>
        <row r="140">
          <cell r="B140">
            <v>7353</v>
          </cell>
          <cell r="C140" t="str">
            <v>Good Performance Award</v>
          </cell>
          <cell r="D140">
            <v>0</v>
          </cell>
          <cell r="F140">
            <v>0</v>
          </cell>
          <cell r="H140">
            <v>0</v>
          </cell>
          <cell r="J140">
            <v>0</v>
          </cell>
          <cell r="K140">
            <v>500.74579160451736</v>
          </cell>
          <cell r="L140">
            <v>0</v>
          </cell>
          <cell r="M140">
            <v>0</v>
          </cell>
          <cell r="N140">
            <v>0</v>
          </cell>
        </row>
        <row r="141">
          <cell r="B141">
            <v>7505</v>
          </cell>
          <cell r="C141" t="str">
            <v>Staff Medical</v>
          </cell>
          <cell r="D141">
            <v>3577.3066268911143</v>
          </cell>
          <cell r="F141">
            <v>3109.801832516514</v>
          </cell>
          <cell r="H141">
            <v>3328.072661410612</v>
          </cell>
          <cell r="J141">
            <v>212.74238227146816</v>
          </cell>
          <cell r="K141">
            <v>178.75559343703389</v>
          </cell>
          <cell r="L141">
            <v>1622.7988493500959</v>
          </cell>
          <cell r="M141">
            <v>0</v>
          </cell>
          <cell r="N141">
            <v>0</v>
          </cell>
        </row>
        <row r="142">
          <cell r="B142">
            <v>7510</v>
          </cell>
          <cell r="C142" t="str">
            <v>Staff Merrit Scholarship</v>
          </cell>
          <cell r="D142">
            <v>4035.7979970168335</v>
          </cell>
          <cell r="F142">
            <v>319.62497336458557</v>
          </cell>
          <cell r="H142">
            <v>1427.6582143618155</v>
          </cell>
          <cell r="J142">
            <v>0</v>
          </cell>
          <cell r="K142">
            <v>339.27125506072872</v>
          </cell>
          <cell r="L142">
            <v>575.32495205625401</v>
          </cell>
          <cell r="M142">
            <v>0</v>
          </cell>
          <cell r="N142">
            <v>0</v>
          </cell>
        </row>
        <row r="143">
          <cell r="B143" t="str">
            <v>7801</v>
          </cell>
          <cell r="C143" t="str">
            <v>Conveyance - Reimbursements</v>
          </cell>
          <cell r="D143">
            <v>15182.12230982314</v>
          </cell>
          <cell r="F143">
            <v>21747.794587683784</v>
          </cell>
          <cell r="H143">
            <v>20910.568932452588</v>
          </cell>
          <cell r="J143">
            <v>544.21478798210103</v>
          </cell>
          <cell r="K143">
            <v>1620.7116982740251</v>
          </cell>
          <cell r="L143">
            <v>15305.561474536544</v>
          </cell>
          <cell r="M143">
            <v>0</v>
          </cell>
          <cell r="N143">
            <v>81.440443213296405</v>
          </cell>
        </row>
        <row r="144">
          <cell r="B144">
            <v>8054</v>
          </cell>
          <cell r="C144" t="str">
            <v>Rent</v>
          </cell>
          <cell r="D144">
            <v>6026.6993394417213</v>
          </cell>
          <cell r="F144">
            <v>0</v>
          </cell>
          <cell r="H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B145">
            <v>8190</v>
          </cell>
          <cell r="C145" t="str">
            <v>Flat Maintenance Exp</v>
          </cell>
          <cell r="D145">
            <v>614.83059876411676</v>
          </cell>
          <cell r="F145">
            <v>0</v>
          </cell>
          <cell r="H145">
            <v>2350.0958874920093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B146" t="str">
            <v>8301</v>
          </cell>
          <cell r="C146" t="str">
            <v>Telephone Expenses - Reimbursements</v>
          </cell>
          <cell r="D146">
            <v>596.14319198806731</v>
          </cell>
          <cell r="F146">
            <v>55.124653739612185</v>
          </cell>
          <cell r="H146">
            <v>108.33155763903686</v>
          </cell>
          <cell r="J146">
            <v>195.18431706797358</v>
          </cell>
          <cell r="K146">
            <v>0</v>
          </cell>
          <cell r="L146">
            <v>29.554655870445345</v>
          </cell>
          <cell r="M146">
            <v>0</v>
          </cell>
          <cell r="N146">
            <v>0</v>
          </cell>
        </row>
        <row r="147">
          <cell r="B147" t="str">
            <v>8406</v>
          </cell>
          <cell r="C147" t="str">
            <v>Motor Car Expenses - Reimbursements</v>
          </cell>
          <cell r="D147">
            <v>3504.5599829533348</v>
          </cell>
          <cell r="F147">
            <v>0</v>
          </cell>
          <cell r="H147">
            <v>415.59769870019176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B148" t="str">
            <v>8411</v>
          </cell>
          <cell r="C148" t="str">
            <v>Entertainment - Reimbursements</v>
          </cell>
          <cell r="D148">
            <v>9294.9073087577235</v>
          </cell>
          <cell r="F148">
            <v>2691.3062007244835</v>
          </cell>
          <cell r="H148">
            <v>4420.3920733006607</v>
          </cell>
          <cell r="J148">
            <v>195.18431706797358</v>
          </cell>
          <cell r="K148">
            <v>0</v>
          </cell>
          <cell r="L148">
            <v>2894.0123588323036</v>
          </cell>
          <cell r="M148">
            <v>0</v>
          </cell>
          <cell r="N148">
            <v>38.78116343490305</v>
          </cell>
        </row>
        <row r="149">
          <cell r="B149" t="str">
            <v>8416</v>
          </cell>
          <cell r="C149" t="str">
            <v>Books &amp; Periodicals - Reimbursements</v>
          </cell>
          <cell r="D149">
            <v>5327.232047730663</v>
          </cell>
          <cell r="F149">
            <v>5761.0270615810787</v>
          </cell>
          <cell r="H149">
            <v>5649.222245898146</v>
          </cell>
          <cell r="J149">
            <v>195.18431706797358</v>
          </cell>
          <cell r="K149">
            <v>0</v>
          </cell>
          <cell r="L149">
            <v>3801.0014915832089</v>
          </cell>
          <cell r="M149">
            <v>0</v>
          </cell>
          <cell r="N149">
            <v>10.313232473897294</v>
          </cell>
        </row>
        <row r="150">
          <cell r="D150">
            <v>163114.74536543785</v>
          </cell>
          <cell r="F150">
            <v>165477.79927551671</v>
          </cell>
          <cell r="H150">
            <v>163711.9840187513</v>
          </cell>
          <cell r="J150">
            <v>22737.80098018326</v>
          </cell>
          <cell r="K150">
            <v>43635.829959514173</v>
          </cell>
          <cell r="L150">
            <v>114384.07308757726</v>
          </cell>
          <cell r="M150">
            <v>0</v>
          </cell>
          <cell r="N150">
            <v>13597.826550181122</v>
          </cell>
        </row>
        <row r="152">
          <cell r="C152" t="str">
            <v>Contributions</v>
          </cell>
        </row>
        <row r="153">
          <cell r="B153">
            <v>7395</v>
          </cell>
          <cell r="C153" t="str">
            <v>Super Annuation Scheme Contribution</v>
          </cell>
          <cell r="D153">
            <v>3281.4830598764115</v>
          </cell>
          <cell r="F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B154">
            <v>7400</v>
          </cell>
          <cell r="C154" t="str">
            <v>Gratuity</v>
          </cell>
          <cell r="D154">
            <v>11463.882378009803</v>
          </cell>
          <cell r="F154">
            <v>0</v>
          </cell>
          <cell r="H154">
            <v>0</v>
          </cell>
          <cell r="J154">
            <v>0</v>
          </cell>
          <cell r="K154">
            <v>999.63775836352011</v>
          </cell>
          <cell r="L154">
            <v>0</v>
          </cell>
          <cell r="M154">
            <v>0</v>
          </cell>
          <cell r="N154">
            <v>0</v>
          </cell>
        </row>
        <row r="155">
          <cell r="B155">
            <v>7405</v>
          </cell>
          <cell r="C155" t="str">
            <v>Employers Contribution to P F</v>
          </cell>
          <cell r="D155">
            <v>5663.3922863839762</v>
          </cell>
          <cell r="F155">
            <v>3512.1457489878544</v>
          </cell>
          <cell r="H155">
            <v>4176.3051353079054</v>
          </cell>
          <cell r="J155">
            <v>393.28787555934372</v>
          </cell>
          <cell r="K155">
            <v>3143.6394630300447</v>
          </cell>
          <cell r="L155">
            <v>2998.0822501598127</v>
          </cell>
          <cell r="M155">
            <v>0</v>
          </cell>
          <cell r="N155">
            <v>0</v>
          </cell>
        </row>
        <row r="156">
          <cell r="B156">
            <v>7415</v>
          </cell>
          <cell r="C156" t="str">
            <v>Employers Contribution to FPF</v>
          </cell>
          <cell r="D156">
            <v>2534.6260387811635</v>
          </cell>
          <cell r="F156">
            <v>5843.0428297464305</v>
          </cell>
          <cell r="H156">
            <v>4691.3488173875985</v>
          </cell>
          <cell r="J156">
            <v>264.64947794587687</v>
          </cell>
          <cell r="K156">
            <v>0</v>
          </cell>
          <cell r="L156">
            <v>3350.649904112508</v>
          </cell>
          <cell r="M156">
            <v>0</v>
          </cell>
          <cell r="N156">
            <v>0</v>
          </cell>
        </row>
        <row r="157">
          <cell r="B157">
            <v>7420</v>
          </cell>
          <cell r="C157" t="str">
            <v>Employers Contribution to LWF</v>
          </cell>
          <cell r="D157">
            <v>0.575324952056254</v>
          </cell>
          <cell r="F157">
            <v>7.4792243767313016</v>
          </cell>
          <cell r="H157">
            <v>5.5614745365437885</v>
          </cell>
          <cell r="J157">
            <v>0</v>
          </cell>
          <cell r="K157">
            <v>0</v>
          </cell>
          <cell r="L157">
            <v>4.5067121244406563</v>
          </cell>
          <cell r="M157">
            <v>0</v>
          </cell>
          <cell r="N157">
            <v>0</v>
          </cell>
        </row>
        <row r="158">
          <cell r="B158">
            <v>7425</v>
          </cell>
          <cell r="C158" t="str">
            <v>Employers Contribution to ESIC</v>
          </cell>
          <cell r="D158">
            <v>139.34903047091413</v>
          </cell>
          <cell r="F158">
            <v>2146.9007031749416</v>
          </cell>
          <cell r="H158">
            <v>1570.7873428510547</v>
          </cell>
          <cell r="J158">
            <v>968.46366929469423</v>
          </cell>
          <cell r="K158">
            <v>1153.3518005540168</v>
          </cell>
          <cell r="L158">
            <v>1626.1410611549115</v>
          </cell>
          <cell r="M158">
            <v>0</v>
          </cell>
          <cell r="N158">
            <v>0</v>
          </cell>
        </row>
        <row r="159">
          <cell r="B159">
            <v>7430</v>
          </cell>
          <cell r="C159" t="str">
            <v>P F Account # 2</v>
          </cell>
          <cell r="D159">
            <v>1450.2876624760281</v>
          </cell>
          <cell r="F159">
            <v>857.57511186874069</v>
          </cell>
          <cell r="H159">
            <v>812.8915405923716</v>
          </cell>
          <cell r="J159">
            <v>34.94566375452802</v>
          </cell>
          <cell r="K159">
            <v>288.19518431706797</v>
          </cell>
          <cell r="L159">
            <v>582.01576816535271</v>
          </cell>
          <cell r="M159">
            <v>0</v>
          </cell>
          <cell r="N159">
            <v>0</v>
          </cell>
        </row>
        <row r="160">
          <cell r="B160">
            <v>7440</v>
          </cell>
          <cell r="C160" t="str">
            <v>P F Account # 21 (EDLI)</v>
          </cell>
          <cell r="D160">
            <v>161.19752823353932</v>
          </cell>
          <cell r="F160">
            <v>350.77775410185382</v>
          </cell>
          <cell r="H160">
            <v>281.61090986575749</v>
          </cell>
          <cell r="J160">
            <v>15.874707010441082</v>
          </cell>
          <cell r="K160">
            <v>130.98231408480717</v>
          </cell>
          <cell r="L160">
            <v>201.19326656722779</v>
          </cell>
          <cell r="M160">
            <v>0</v>
          </cell>
          <cell r="N160">
            <v>0</v>
          </cell>
        </row>
        <row r="161">
          <cell r="B161">
            <v>7445</v>
          </cell>
          <cell r="C161" t="str">
            <v>P F Account # 22</v>
          </cell>
          <cell r="D161">
            <v>3.409333049222246</v>
          </cell>
          <cell r="F161">
            <v>7.0104410824632435</v>
          </cell>
          <cell r="H161">
            <v>5.6467078627743446</v>
          </cell>
          <cell r="J161">
            <v>0.2983166418069465</v>
          </cell>
          <cell r="K161">
            <v>2.6209247815896015</v>
          </cell>
          <cell r="L161">
            <v>4.0272746643937776</v>
          </cell>
          <cell r="M161">
            <v>0</v>
          </cell>
          <cell r="N161">
            <v>0</v>
          </cell>
        </row>
        <row r="162">
          <cell r="D162">
            <v>24698.202642233115</v>
          </cell>
          <cell r="F162">
            <v>12724.931813339015</v>
          </cell>
          <cell r="H162">
            <v>11544.151928404004</v>
          </cell>
          <cell r="J162">
            <v>1677.5197102066907</v>
          </cell>
          <cell r="K162">
            <v>5718.4274451310466</v>
          </cell>
          <cell r="L162">
            <v>8766.6162369486483</v>
          </cell>
          <cell r="M162">
            <v>0</v>
          </cell>
          <cell r="N162">
            <v>0</v>
          </cell>
        </row>
        <row r="164">
          <cell r="C164" t="str">
            <v>Director's Remuneration</v>
          </cell>
        </row>
        <row r="165">
          <cell r="B165">
            <v>8490</v>
          </cell>
          <cell r="C165" t="str">
            <v>Sitting Fees</v>
          </cell>
          <cell r="D165">
            <v>532.70828894097588</v>
          </cell>
          <cell r="F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B166">
            <v>8491</v>
          </cell>
          <cell r="C166" t="str">
            <v>Salary</v>
          </cell>
          <cell r="D166">
            <v>67277.306626891121</v>
          </cell>
          <cell r="F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B167">
            <v>8492</v>
          </cell>
          <cell r="C167" t="str">
            <v>Employer's Share of PF</v>
          </cell>
          <cell r="D167">
            <v>6827.189431067547</v>
          </cell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B168">
            <v>8493</v>
          </cell>
          <cell r="C168" t="str">
            <v>Rent</v>
          </cell>
          <cell r="D168">
            <v>27168.122735989771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B169">
            <v>8353</v>
          </cell>
          <cell r="C169" t="str">
            <v>Professional Charges - Foreign</v>
          </cell>
          <cell r="D169">
            <v>0</v>
          </cell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D170">
            <v>101805.32708288942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3">
          <cell r="C173" t="str">
            <v>Staff Welfare expenses</v>
          </cell>
        </row>
        <row r="174">
          <cell r="B174">
            <v>7370</v>
          </cell>
          <cell r="C174" t="str">
            <v>Mediclaim Policy</v>
          </cell>
          <cell r="D174">
            <v>3736.4372469635628</v>
          </cell>
          <cell r="F174">
            <v>0</v>
          </cell>
          <cell r="H174">
            <v>0</v>
          </cell>
          <cell r="J174">
            <v>158.08651182612402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B175">
            <v>7500</v>
          </cell>
          <cell r="C175" t="str">
            <v xml:space="preserve">Staff Welfare </v>
          </cell>
          <cell r="D175">
            <v>5743.1067547411039</v>
          </cell>
          <cell r="F175">
            <v>-558.49137012571919</v>
          </cell>
          <cell r="H175">
            <v>1194.7368421052631</v>
          </cell>
          <cell r="J175">
            <v>657.21819731515018</v>
          </cell>
          <cell r="K175">
            <v>1747.8414660132112</v>
          </cell>
          <cell r="L175">
            <v>1219.8519070956745</v>
          </cell>
          <cell r="M175">
            <v>67.59002770083103</v>
          </cell>
          <cell r="N175">
            <v>17.898998508416792</v>
          </cell>
        </row>
        <row r="176">
          <cell r="B176">
            <v>7530</v>
          </cell>
          <cell r="C176" t="str">
            <v>Educational Expenses</v>
          </cell>
          <cell r="D176">
            <v>0</v>
          </cell>
          <cell r="F176">
            <v>0</v>
          </cell>
          <cell r="H176">
            <v>0</v>
          </cell>
          <cell r="J176">
            <v>0</v>
          </cell>
          <cell r="K176">
            <v>58.129128489239292</v>
          </cell>
          <cell r="L176">
            <v>0</v>
          </cell>
          <cell r="M176">
            <v>0</v>
          </cell>
          <cell r="N176">
            <v>0</v>
          </cell>
        </row>
        <row r="177">
          <cell r="B177">
            <v>7555</v>
          </cell>
          <cell r="C177" t="str">
            <v>Staff training expenses</v>
          </cell>
          <cell r="D177">
            <v>76.709993607500536</v>
          </cell>
          <cell r="F177">
            <v>0</v>
          </cell>
          <cell r="H177">
            <v>0</v>
          </cell>
          <cell r="J177">
            <v>0</v>
          </cell>
          <cell r="K177">
            <v>106.54165778819518</v>
          </cell>
          <cell r="L177">
            <v>0</v>
          </cell>
          <cell r="M177">
            <v>0</v>
          </cell>
          <cell r="N177">
            <v>0</v>
          </cell>
        </row>
        <row r="178">
          <cell r="D178">
            <v>9556.2539953121686</v>
          </cell>
          <cell r="F178">
            <v>-558.49137012571919</v>
          </cell>
          <cell r="H178">
            <v>1194.7368421052631</v>
          </cell>
          <cell r="J178">
            <v>815.3047091412742</v>
          </cell>
          <cell r="K178">
            <v>1912.5122522906456</v>
          </cell>
          <cell r="L178">
            <v>1219.8519070956745</v>
          </cell>
          <cell r="M178">
            <v>67.59002770083103</v>
          </cell>
          <cell r="N178">
            <v>17.898998508416792</v>
          </cell>
        </row>
        <row r="180">
          <cell r="C180" t="str">
            <v>Travelling &amp; Conveyance</v>
          </cell>
        </row>
        <row r="181">
          <cell r="B181">
            <v>7372</v>
          </cell>
          <cell r="C181" t="str">
            <v>Overseas Mediclaim Premium</v>
          </cell>
          <cell r="D181">
            <v>121.69188152567654</v>
          </cell>
          <cell r="F181">
            <v>725.27168122735986</v>
          </cell>
          <cell r="H181">
            <v>980.09801832516519</v>
          </cell>
          <cell r="J181">
            <v>0</v>
          </cell>
          <cell r="K181">
            <v>0</v>
          </cell>
          <cell r="L181">
            <v>255.25250372895803</v>
          </cell>
          <cell r="M181">
            <v>0</v>
          </cell>
          <cell r="N181">
            <v>0</v>
          </cell>
        </row>
        <row r="182">
          <cell r="B182">
            <v>7800</v>
          </cell>
          <cell r="C182" t="str">
            <v>Conveyance</v>
          </cell>
          <cell r="D182">
            <v>2167.5900277008309</v>
          </cell>
          <cell r="F182">
            <v>2143.2346047304495</v>
          </cell>
          <cell r="H182">
            <v>2167.2277860643512</v>
          </cell>
          <cell r="J182">
            <v>2561.8367781802685</v>
          </cell>
          <cell r="K182">
            <v>1627.1361602386532</v>
          </cell>
          <cell r="L182">
            <v>1853.4626038781164</v>
          </cell>
          <cell r="M182">
            <v>1.8325165139569572</v>
          </cell>
          <cell r="N182">
            <v>10.419774131685489</v>
          </cell>
        </row>
        <row r="183">
          <cell r="B183">
            <v>7810</v>
          </cell>
          <cell r="C183" t="str">
            <v>Local Travelling</v>
          </cell>
          <cell r="D183">
            <v>7229.1412742382263</v>
          </cell>
          <cell r="F183">
            <v>97.400383549968041</v>
          </cell>
          <cell r="H183">
            <v>0</v>
          </cell>
          <cell r="J183">
            <v>49.73364585552951</v>
          </cell>
          <cell r="K183">
            <v>393.77796718516942</v>
          </cell>
          <cell r="L183">
            <v>979.16045173662906</v>
          </cell>
          <cell r="M183">
            <v>314.89452375878972</v>
          </cell>
          <cell r="N183">
            <v>0</v>
          </cell>
        </row>
        <row r="184">
          <cell r="B184">
            <v>7820</v>
          </cell>
          <cell r="C184" t="str">
            <v>Foreign Travelling</v>
          </cell>
          <cell r="D184">
            <v>61925.468783294265</v>
          </cell>
          <cell r="F184">
            <v>7539.2073300660559</v>
          </cell>
          <cell r="H184">
            <v>2487.2150010654168</v>
          </cell>
          <cell r="J184">
            <v>0</v>
          </cell>
          <cell r="K184">
            <v>2220.6903899424674</v>
          </cell>
          <cell r="L184">
            <v>6455.1033454080543</v>
          </cell>
          <cell r="M184">
            <v>0</v>
          </cell>
          <cell r="N184">
            <v>0</v>
          </cell>
        </row>
        <row r="185">
          <cell r="B185">
            <v>7830</v>
          </cell>
          <cell r="C185" t="str">
            <v>Car Hire Charges</v>
          </cell>
          <cell r="D185">
            <v>0</v>
          </cell>
          <cell r="F185">
            <v>0</v>
          </cell>
          <cell r="H185">
            <v>0</v>
          </cell>
          <cell r="J185">
            <v>25.250372895802258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D186">
            <v>71443.891966758994</v>
          </cell>
          <cell r="F186">
            <v>10505.113999573834</v>
          </cell>
          <cell r="H186">
            <v>5634.5408054549334</v>
          </cell>
          <cell r="J186">
            <v>2636.8207969316004</v>
          </cell>
          <cell r="K186">
            <v>4241.6045173662897</v>
          </cell>
          <cell r="L186">
            <v>9542.9789047517588</v>
          </cell>
          <cell r="M186">
            <v>316.72704027274665</v>
          </cell>
          <cell r="N186">
            <v>10.419774131685489</v>
          </cell>
        </row>
        <row r="188">
          <cell r="C188" t="str">
            <v>Bus Charges</v>
          </cell>
        </row>
        <row r="189">
          <cell r="B189">
            <v>7835</v>
          </cell>
          <cell r="C189" t="str">
            <v>Bus Charges</v>
          </cell>
          <cell r="D189">
            <v>3054.314937140422</v>
          </cell>
          <cell r="F189">
            <v>7637.4856168761989</v>
          </cell>
          <cell r="H189">
            <v>5679.2595354783725</v>
          </cell>
          <cell r="J189">
            <v>800.44747496271043</v>
          </cell>
          <cell r="K189">
            <v>5817.259748561688</v>
          </cell>
          <cell r="L189">
            <v>12433.105689324526</v>
          </cell>
          <cell r="M189">
            <v>0</v>
          </cell>
          <cell r="N189">
            <v>0</v>
          </cell>
        </row>
        <row r="190">
          <cell r="D190">
            <v>3054.314937140422</v>
          </cell>
          <cell r="F190">
            <v>7637.4856168761989</v>
          </cell>
          <cell r="H190">
            <v>5679.2595354783725</v>
          </cell>
          <cell r="J190">
            <v>800.44747496271043</v>
          </cell>
          <cell r="K190">
            <v>5817.259748561688</v>
          </cell>
          <cell r="L190">
            <v>12433.105689324526</v>
          </cell>
          <cell r="M190">
            <v>0</v>
          </cell>
          <cell r="N190">
            <v>0</v>
          </cell>
        </row>
        <row r="192">
          <cell r="C192" t="str">
            <v>Communication</v>
          </cell>
        </row>
        <row r="193">
          <cell r="B193">
            <v>8300</v>
          </cell>
          <cell r="C193" t="str">
            <v xml:space="preserve">Telephone/Trunkcall </v>
          </cell>
          <cell r="D193">
            <v>11669.511186874068</v>
          </cell>
          <cell r="F193">
            <v>801.8109950990837</v>
          </cell>
          <cell r="H193">
            <v>4335.4421478798204</v>
          </cell>
          <cell r="J193">
            <v>290.62071169827402</v>
          </cell>
          <cell r="K193">
            <v>1873.0600894949928</v>
          </cell>
          <cell r="L193">
            <v>152.0161943319838</v>
          </cell>
          <cell r="M193">
            <v>3.9846580012785</v>
          </cell>
          <cell r="N193">
            <v>197.33645855529511</v>
          </cell>
        </row>
        <row r="194">
          <cell r="B194">
            <v>8305</v>
          </cell>
          <cell r="C194" t="str">
            <v xml:space="preserve">Telex/Fax </v>
          </cell>
          <cell r="D194">
            <v>0</v>
          </cell>
          <cell r="F194">
            <v>0</v>
          </cell>
          <cell r="H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B195">
            <v>8310</v>
          </cell>
          <cell r="C195" t="str">
            <v>Postage and Telegrams</v>
          </cell>
          <cell r="D195">
            <v>62.476028126997655</v>
          </cell>
          <cell r="F195">
            <v>6.392499467291711</v>
          </cell>
          <cell r="H195">
            <v>33.83763051353079</v>
          </cell>
          <cell r="J195">
            <v>0</v>
          </cell>
          <cell r="K195">
            <v>15.896015341998721</v>
          </cell>
          <cell r="L195">
            <v>21.841039846580014</v>
          </cell>
          <cell r="M195">
            <v>0</v>
          </cell>
          <cell r="N195">
            <v>0</v>
          </cell>
        </row>
        <row r="196">
          <cell r="B196">
            <v>8315</v>
          </cell>
          <cell r="C196" t="str">
            <v>Courier Charges</v>
          </cell>
          <cell r="D196">
            <v>1320.5838482846793</v>
          </cell>
          <cell r="F196">
            <v>22.75729810355849</v>
          </cell>
          <cell r="H196">
            <v>18.282548476454295</v>
          </cell>
          <cell r="J196">
            <v>324.33411463882379</v>
          </cell>
          <cell r="K196">
            <v>71.361602386533136</v>
          </cell>
          <cell r="L196">
            <v>2.343916471340294</v>
          </cell>
          <cell r="M196">
            <v>15.320690389942468</v>
          </cell>
          <cell r="N196">
            <v>15.70424035797997</v>
          </cell>
        </row>
        <row r="197">
          <cell r="B197">
            <v>8325</v>
          </cell>
          <cell r="C197" t="str">
            <v>Internet Lease Line Rent</v>
          </cell>
          <cell r="D197">
            <v>4273.1301939058176</v>
          </cell>
          <cell r="F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D198">
            <v>17325.701257191562</v>
          </cell>
          <cell r="F198">
            <v>830.96079266993388</v>
          </cell>
          <cell r="H198">
            <v>4387.5623268698055</v>
          </cell>
          <cell r="J198">
            <v>614.95482633709776</v>
          </cell>
          <cell r="K198">
            <v>1960.3177072235246</v>
          </cell>
          <cell r="L198">
            <v>176.20115064990409</v>
          </cell>
          <cell r="M198">
            <v>19.305348391220967</v>
          </cell>
          <cell r="N198">
            <v>213.04069891327509</v>
          </cell>
        </row>
        <row r="200">
          <cell r="C200" t="str">
            <v>Rent, Rates and Taxes</v>
          </cell>
        </row>
        <row r="201">
          <cell r="B201">
            <v>8050</v>
          </cell>
          <cell r="C201" t="str">
            <v>Lease Rent</v>
          </cell>
          <cell r="D201">
            <v>12242.211804815683</v>
          </cell>
          <cell r="F201">
            <v>9392.3076923076915</v>
          </cell>
          <cell r="H201">
            <v>8842.105263157895</v>
          </cell>
          <cell r="J201">
            <v>3030.5348391220969</v>
          </cell>
          <cell r="K201">
            <v>5312.6784572767956</v>
          </cell>
          <cell r="L201">
            <v>3476.2412103132324</v>
          </cell>
          <cell r="M201">
            <v>0</v>
          </cell>
          <cell r="N201">
            <v>0</v>
          </cell>
        </row>
        <row r="202">
          <cell r="D202">
            <v>12242.211804815683</v>
          </cell>
          <cell r="F202">
            <v>9392.3076923076915</v>
          </cell>
          <cell r="H202">
            <v>8842.105263157895</v>
          </cell>
          <cell r="J202">
            <v>3030.5348391220969</v>
          </cell>
          <cell r="K202">
            <v>5312.6784572767956</v>
          </cell>
          <cell r="L202">
            <v>3476.2412103132324</v>
          </cell>
          <cell r="M202">
            <v>0</v>
          </cell>
          <cell r="N202">
            <v>0</v>
          </cell>
        </row>
        <row r="204">
          <cell r="B204">
            <v>8000</v>
          </cell>
          <cell r="C204" t="str">
            <v>Purchase Tax - B S T</v>
          </cell>
          <cell r="D204">
            <v>4.2616663115278071E-2</v>
          </cell>
          <cell r="F204">
            <v>6.392499467291711E-2</v>
          </cell>
          <cell r="H204">
            <v>6.392499467291711E-2</v>
          </cell>
          <cell r="J204">
            <v>0</v>
          </cell>
          <cell r="K204">
            <v>0</v>
          </cell>
          <cell r="L204">
            <v>2.1308331557639035E-2</v>
          </cell>
          <cell r="M204">
            <v>0</v>
          </cell>
          <cell r="N204">
            <v>4.2616663115278071E-2</v>
          </cell>
        </row>
        <row r="205">
          <cell r="B205">
            <v>8005</v>
          </cell>
          <cell r="C205" t="str">
            <v>Purchase Tax - C S T</v>
          </cell>
          <cell r="D205">
            <v>6.392499467291711E-2</v>
          </cell>
          <cell r="F205">
            <v>6.392499467291711E-2</v>
          </cell>
          <cell r="H205">
            <v>6.392499467291711E-2</v>
          </cell>
          <cell r="J205">
            <v>0</v>
          </cell>
          <cell r="K205">
            <v>0</v>
          </cell>
          <cell r="L205">
            <v>6.392499467291711E-2</v>
          </cell>
          <cell r="M205">
            <v>0</v>
          </cell>
          <cell r="N205">
            <v>4.2616663115278071E-2</v>
          </cell>
        </row>
        <row r="206">
          <cell r="B206">
            <v>8010</v>
          </cell>
          <cell r="C206" t="str">
            <v>Rates and Taxes</v>
          </cell>
          <cell r="D206">
            <v>130.57745578521201</v>
          </cell>
          <cell r="F206">
            <v>143.25591306200724</v>
          </cell>
          <cell r="H206">
            <v>146.00468783294269</v>
          </cell>
          <cell r="J206">
            <v>63.924994672917109</v>
          </cell>
          <cell r="K206">
            <v>0</v>
          </cell>
          <cell r="L206">
            <v>55.231195397400384</v>
          </cell>
          <cell r="M206">
            <v>0</v>
          </cell>
          <cell r="N206">
            <v>0</v>
          </cell>
        </row>
        <row r="207">
          <cell r="B207">
            <v>8015</v>
          </cell>
          <cell r="C207" t="str">
            <v>Municipal Taxes</v>
          </cell>
          <cell r="D207">
            <v>1460.9418282548477</v>
          </cell>
          <cell r="F207">
            <v>928.76624760281265</v>
          </cell>
          <cell r="H207">
            <v>1123.4604730449605</v>
          </cell>
          <cell r="J207">
            <v>0</v>
          </cell>
          <cell r="K207">
            <v>0</v>
          </cell>
          <cell r="L207">
            <v>487.36415938632007</v>
          </cell>
          <cell r="M207">
            <v>0</v>
          </cell>
          <cell r="N207">
            <v>0</v>
          </cell>
        </row>
        <row r="208">
          <cell r="B208">
            <v>8020</v>
          </cell>
          <cell r="C208" t="str">
            <v>Water Charges</v>
          </cell>
          <cell r="D208">
            <v>3154.7411037715747</v>
          </cell>
          <cell r="F208">
            <v>6278.3933518005542</v>
          </cell>
          <cell r="H208">
            <v>10710.100149158321</v>
          </cell>
          <cell r="J208">
            <v>0</v>
          </cell>
          <cell r="K208">
            <v>20.072448327295973</v>
          </cell>
          <cell r="L208">
            <v>2142.2970381419136</v>
          </cell>
          <cell r="M208">
            <v>0</v>
          </cell>
          <cell r="N208">
            <v>0</v>
          </cell>
        </row>
        <row r="209">
          <cell r="B209">
            <v>8021</v>
          </cell>
          <cell r="C209" t="str">
            <v>Lift Operation Charges</v>
          </cell>
          <cell r="D209">
            <v>498.61495844875344</v>
          </cell>
          <cell r="F209">
            <v>306.83997443000214</v>
          </cell>
          <cell r="H209">
            <v>460.25996164500322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D210">
            <v>5244.9818879181767</v>
          </cell>
          <cell r="F210">
            <v>7657.3833368847227</v>
          </cell>
          <cell r="H210">
            <v>12439.953121670573</v>
          </cell>
          <cell r="J210">
            <v>63.924994672917109</v>
          </cell>
          <cell r="K210">
            <v>20.072448327295973</v>
          </cell>
          <cell r="L210">
            <v>2684.9776262518644</v>
          </cell>
          <cell r="M210">
            <v>0</v>
          </cell>
          <cell r="N210">
            <v>8.5233326230556142E-2</v>
          </cell>
        </row>
        <row r="212">
          <cell r="C212" t="str">
            <v>Repairs and Maintenance</v>
          </cell>
        </row>
        <row r="213">
          <cell r="B213">
            <v>8150</v>
          </cell>
          <cell r="C213" t="str">
            <v>Repairs to P&amp;M</v>
          </cell>
          <cell r="D213">
            <v>0</v>
          </cell>
          <cell r="F213">
            <v>3976.4116769656935</v>
          </cell>
          <cell r="H213">
            <v>0</v>
          </cell>
          <cell r="J213">
            <v>673.89729384189218</v>
          </cell>
          <cell r="K213">
            <v>3852.3108885574261</v>
          </cell>
          <cell r="L213">
            <v>4826.6505433624543</v>
          </cell>
          <cell r="M213">
            <v>0</v>
          </cell>
          <cell r="N213">
            <v>0</v>
          </cell>
        </row>
        <row r="214">
          <cell r="B214">
            <v>8151</v>
          </cell>
          <cell r="C214" t="str">
            <v>Repairs to P&amp;M - Import</v>
          </cell>
          <cell r="D214">
            <v>0</v>
          </cell>
          <cell r="F214">
            <v>363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B215">
            <v>8155</v>
          </cell>
          <cell r="C215" t="str">
            <v>Repairs to rental premises</v>
          </cell>
          <cell r="D215">
            <v>5528.3809929682511</v>
          </cell>
          <cell r="F215">
            <v>2182.633709780524</v>
          </cell>
          <cell r="H215">
            <v>639.44172171318985</v>
          </cell>
          <cell r="J215">
            <v>20.455998295333476</v>
          </cell>
          <cell r="K215">
            <v>228.64351161304069</v>
          </cell>
          <cell r="L215">
            <v>7777.4238227146816</v>
          </cell>
          <cell r="M215">
            <v>0</v>
          </cell>
          <cell r="N215">
            <v>0</v>
          </cell>
        </row>
        <row r="216">
          <cell r="B216">
            <v>8156</v>
          </cell>
          <cell r="C216" t="str">
            <v>Repairs to DI Water Plant</v>
          </cell>
          <cell r="D216">
            <v>0</v>
          </cell>
          <cell r="F216">
            <v>0</v>
          </cell>
          <cell r="H216">
            <v>0</v>
          </cell>
          <cell r="J216">
            <v>0</v>
          </cell>
          <cell r="K216">
            <v>87.257617728531855</v>
          </cell>
          <cell r="L216">
            <v>0</v>
          </cell>
          <cell r="M216">
            <v>0</v>
          </cell>
          <cell r="N216">
            <v>0</v>
          </cell>
        </row>
        <row r="217">
          <cell r="B217">
            <v>8157</v>
          </cell>
          <cell r="C217" t="str">
            <v>Repairs to genetrator</v>
          </cell>
          <cell r="D217">
            <v>0</v>
          </cell>
          <cell r="F217">
            <v>0</v>
          </cell>
          <cell r="H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B218">
            <v>8160</v>
          </cell>
          <cell r="C218" t="str">
            <v>Repairs to others</v>
          </cell>
          <cell r="D218">
            <v>3748.4338376305136</v>
          </cell>
          <cell r="F218">
            <v>9004.1711059024074</v>
          </cell>
          <cell r="H218">
            <v>4333.6138930321758</v>
          </cell>
          <cell r="J218">
            <v>865.48369912635849</v>
          </cell>
          <cell r="K218">
            <v>1126.178137651822</v>
          </cell>
          <cell r="L218">
            <v>17313.765182186235</v>
          </cell>
          <cell r="M218">
            <v>7.457916045173663</v>
          </cell>
          <cell r="N218">
            <v>11.059024078414661</v>
          </cell>
        </row>
        <row r="219">
          <cell r="B219">
            <v>9908</v>
          </cell>
          <cell r="C219" t="str">
            <v>Exch diff on  Repairs  on PM)</v>
          </cell>
        </row>
        <row r="220">
          <cell r="B220">
            <v>9960</v>
          </cell>
          <cell r="C220" t="str">
            <v>Exch diff on unrealised pay(R&amp;M PM)</v>
          </cell>
          <cell r="D220">
            <v>0</v>
          </cell>
          <cell r="F220">
            <v>0</v>
          </cell>
          <cell r="H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D221">
            <v>9276.8148305987652</v>
          </cell>
          <cell r="F221">
            <v>15526.216492648626</v>
          </cell>
          <cell r="H221">
            <v>4973.0556147453653</v>
          </cell>
          <cell r="J221">
            <v>1559.8369912635842</v>
          </cell>
          <cell r="K221">
            <v>5294.390155550821</v>
          </cell>
          <cell r="L221">
            <v>29917.839548263371</v>
          </cell>
          <cell r="M221">
            <v>7.457916045173663</v>
          </cell>
          <cell r="N221">
            <v>11.059024078414661</v>
          </cell>
        </row>
        <row r="223">
          <cell r="C223" t="str">
            <v xml:space="preserve">Spares  </v>
          </cell>
        </row>
        <row r="224">
          <cell r="B224">
            <v>7011</v>
          </cell>
          <cell r="C224" t="str">
            <v>Spares - Local</v>
          </cell>
          <cell r="D224">
            <v>0</v>
          </cell>
          <cell r="F224">
            <v>897.63477519710204</v>
          </cell>
          <cell r="H224">
            <v>2007.6070743660771</v>
          </cell>
          <cell r="J224">
            <v>0</v>
          </cell>
          <cell r="K224">
            <v>0</v>
          </cell>
          <cell r="L224">
            <v>4726.5501811208187</v>
          </cell>
          <cell r="M224">
            <v>0</v>
          </cell>
          <cell r="N224">
            <v>0</v>
          </cell>
        </row>
        <row r="225">
          <cell r="B225">
            <v>7014</v>
          </cell>
          <cell r="C225" t="str">
            <v>Spares - Imported</v>
          </cell>
          <cell r="D225">
            <v>0</v>
          </cell>
          <cell r="F225">
            <v>12480</v>
          </cell>
          <cell r="H225">
            <v>220</v>
          </cell>
          <cell r="J225">
            <v>0</v>
          </cell>
          <cell r="K225">
            <v>0</v>
          </cell>
          <cell r="L225">
            <v>60702</v>
          </cell>
          <cell r="M225">
            <v>0</v>
          </cell>
          <cell r="N225">
            <v>0</v>
          </cell>
        </row>
        <row r="226">
          <cell r="D226">
            <v>0</v>
          </cell>
          <cell r="F226">
            <v>13377.634775197102</v>
          </cell>
          <cell r="H226">
            <v>2227.6070743660771</v>
          </cell>
          <cell r="J226">
            <v>0</v>
          </cell>
          <cell r="K226">
            <v>0</v>
          </cell>
          <cell r="L226">
            <v>65428.550181120816</v>
          </cell>
          <cell r="M226">
            <v>0</v>
          </cell>
          <cell r="N226">
            <v>0</v>
          </cell>
        </row>
        <row r="228">
          <cell r="C228" t="str">
            <v>Electricity</v>
          </cell>
        </row>
        <row r="229">
          <cell r="B229">
            <v>7700</v>
          </cell>
          <cell r="C229" t="str">
            <v>Power</v>
          </cell>
          <cell r="D229">
            <v>20337.183038568081</v>
          </cell>
          <cell r="F229">
            <v>54642.701896441511</v>
          </cell>
          <cell r="H229">
            <v>85571.212444065633</v>
          </cell>
          <cell r="J229">
            <v>6192.1585339867888</v>
          </cell>
          <cell r="K229">
            <v>8770.0404858299589</v>
          </cell>
          <cell r="L229">
            <v>67903.899424675052</v>
          </cell>
          <cell r="M229">
            <v>0</v>
          </cell>
          <cell r="N229">
            <v>0</v>
          </cell>
        </row>
        <row r="230">
          <cell r="B230">
            <v>7705</v>
          </cell>
          <cell r="C230" t="str">
            <v>Electricity Charges</v>
          </cell>
          <cell r="D230">
            <v>5570.1044108246324</v>
          </cell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D231">
            <v>25907.287449392712</v>
          </cell>
          <cell r="F231">
            <v>54642.701896441511</v>
          </cell>
          <cell r="H231">
            <v>85571.212444065633</v>
          </cell>
          <cell r="J231">
            <v>6192.1585339867888</v>
          </cell>
          <cell r="K231">
            <v>8770.0404858299589</v>
          </cell>
          <cell r="L231">
            <v>67903.899424675052</v>
          </cell>
          <cell r="M231">
            <v>0</v>
          </cell>
          <cell r="N231">
            <v>0</v>
          </cell>
        </row>
        <row r="233">
          <cell r="C233" t="str">
            <v>Insurance</v>
          </cell>
        </row>
        <row r="234">
          <cell r="B234">
            <v>7900</v>
          </cell>
          <cell r="C234" t="str">
            <v>Insurance Charges - General</v>
          </cell>
          <cell r="D234">
            <v>3903.5797997016834</v>
          </cell>
          <cell r="F234">
            <v>5932.2395056467076</v>
          </cell>
          <cell r="H234">
            <v>4327.3385893884506</v>
          </cell>
          <cell r="J234">
            <v>76.092051992329004</v>
          </cell>
          <cell r="K234">
            <v>1093.7146814404432</v>
          </cell>
          <cell r="L234">
            <v>3742.6805881099508</v>
          </cell>
          <cell r="M234">
            <v>0</v>
          </cell>
          <cell r="N234">
            <v>0</v>
          </cell>
        </row>
        <row r="235">
          <cell r="B235">
            <v>7920</v>
          </cell>
          <cell r="C235" t="str">
            <v>Insurance Charges - Export</v>
          </cell>
          <cell r="D235">
            <v>0</v>
          </cell>
          <cell r="F235">
            <v>0</v>
          </cell>
          <cell r="H235">
            <v>0</v>
          </cell>
          <cell r="J235">
            <v>289.17536756871937</v>
          </cell>
          <cell r="K235">
            <v>391.81760068186662</v>
          </cell>
          <cell r="L235">
            <v>2770.0831024930749</v>
          </cell>
          <cell r="M235">
            <v>0</v>
          </cell>
          <cell r="N235">
            <v>0</v>
          </cell>
        </row>
        <row r="236">
          <cell r="B236">
            <v>7930</v>
          </cell>
          <cell r="C236" t="str">
            <v>Insurance Charges - Import</v>
          </cell>
          <cell r="D236">
            <v>0</v>
          </cell>
          <cell r="F236">
            <v>0</v>
          </cell>
          <cell r="H236">
            <v>0</v>
          </cell>
          <cell r="J236">
            <v>0</v>
          </cell>
          <cell r="K236">
            <v>264.86256126145321</v>
          </cell>
          <cell r="L236">
            <v>808.11847432346053</v>
          </cell>
          <cell r="M236">
            <v>0</v>
          </cell>
          <cell r="N236">
            <v>0</v>
          </cell>
        </row>
        <row r="237">
          <cell r="D237">
            <v>3903.5797997016834</v>
          </cell>
          <cell r="F237">
            <v>5932.2395056467076</v>
          </cell>
          <cell r="H237">
            <v>4327.3385893884506</v>
          </cell>
          <cell r="J237">
            <v>365.26741956104837</v>
          </cell>
          <cell r="K237">
            <v>1750.3948433837631</v>
          </cell>
          <cell r="L237">
            <v>7320.8821649264864</v>
          </cell>
          <cell r="M237">
            <v>0</v>
          </cell>
          <cell r="N237">
            <v>0</v>
          </cell>
        </row>
        <row r="239">
          <cell r="C239" t="str">
            <v>Clearing &amp; Forwarding Expenses</v>
          </cell>
        </row>
        <row r="240">
          <cell r="B240">
            <v>7610</v>
          </cell>
          <cell r="C240" t="str">
            <v>Clearing Expenses - Import</v>
          </cell>
          <cell r="D240">
            <v>10.227999147666738</v>
          </cell>
          <cell r="F240">
            <v>8738.2271468144045</v>
          </cell>
          <cell r="H240">
            <v>5483.3155763903687</v>
          </cell>
          <cell r="J240">
            <v>980.03409333049228</v>
          </cell>
          <cell r="K240">
            <v>308.97080758576601</v>
          </cell>
          <cell r="L240">
            <v>44985.041551246541</v>
          </cell>
          <cell r="M240">
            <v>0</v>
          </cell>
          <cell r="N240">
            <v>195.07777541018538</v>
          </cell>
        </row>
        <row r="241">
          <cell r="B241">
            <v>7611</v>
          </cell>
          <cell r="C241" t="str">
            <v>Clearing Expenses - Import Air India</v>
          </cell>
          <cell r="D241">
            <v>0</v>
          </cell>
          <cell r="F241">
            <v>2711.9539740038354</v>
          </cell>
          <cell r="H241">
            <v>1542.6379714468358</v>
          </cell>
          <cell r="J241">
            <v>102.70615810782016</v>
          </cell>
          <cell r="K241">
            <v>0</v>
          </cell>
          <cell r="L241">
            <v>9608.6298742808431</v>
          </cell>
          <cell r="M241">
            <v>0</v>
          </cell>
          <cell r="N241">
            <v>0</v>
          </cell>
        </row>
        <row r="242">
          <cell r="B242">
            <v>7612</v>
          </cell>
          <cell r="C242" t="str">
            <v>Clearing Expenses - Export</v>
          </cell>
          <cell r="D242">
            <v>0</v>
          </cell>
          <cell r="F242">
            <v>6093.4157255486898</v>
          </cell>
          <cell r="H242">
            <v>127.2959727253356</v>
          </cell>
          <cell r="J242">
            <v>109.20519923290007</v>
          </cell>
          <cell r="K242">
            <v>0</v>
          </cell>
          <cell r="L242">
            <v>10403.686341359471</v>
          </cell>
          <cell r="M242">
            <v>0</v>
          </cell>
          <cell r="N242">
            <v>0</v>
          </cell>
        </row>
        <row r="243">
          <cell r="B243">
            <v>7620</v>
          </cell>
          <cell r="C243" t="str">
            <v>Transport Charges</v>
          </cell>
          <cell r="D243">
            <v>78.840826763264431</v>
          </cell>
          <cell r="F243">
            <v>434.90304709141276</v>
          </cell>
          <cell r="H243">
            <v>174.19561048369914</v>
          </cell>
          <cell r="J243">
            <v>638.07798849350092</v>
          </cell>
          <cell r="K243">
            <v>0</v>
          </cell>
          <cell r="L243">
            <v>2720.2002983166417</v>
          </cell>
          <cell r="M243">
            <v>0</v>
          </cell>
          <cell r="N243">
            <v>0</v>
          </cell>
        </row>
        <row r="244">
          <cell r="B244">
            <v>7630</v>
          </cell>
          <cell r="C244" t="str">
            <v>Coolie and Cartage</v>
          </cell>
          <cell r="D244">
            <v>85.233326230556145</v>
          </cell>
          <cell r="F244">
            <v>415.51246537396122</v>
          </cell>
          <cell r="H244">
            <v>0</v>
          </cell>
          <cell r="J244">
            <v>0</v>
          </cell>
          <cell r="K244">
            <v>0</v>
          </cell>
          <cell r="L244">
            <v>1336.0323886639676</v>
          </cell>
          <cell r="M244">
            <v>0</v>
          </cell>
          <cell r="N244">
            <v>0</v>
          </cell>
        </row>
        <row r="245">
          <cell r="B245">
            <v>7640</v>
          </cell>
          <cell r="C245" t="str">
            <v>Octroi</v>
          </cell>
          <cell r="D245">
            <v>0</v>
          </cell>
          <cell r="F245">
            <v>130.08736415938631</v>
          </cell>
          <cell r="H245">
            <v>42.616663115278072</v>
          </cell>
          <cell r="J245">
            <v>0</v>
          </cell>
          <cell r="K245">
            <v>0</v>
          </cell>
          <cell r="L245">
            <v>709.16258256978483</v>
          </cell>
          <cell r="M245">
            <v>0</v>
          </cell>
          <cell r="N245">
            <v>438.99424675047942</v>
          </cell>
        </row>
        <row r="246">
          <cell r="B246">
            <v>7650</v>
          </cell>
          <cell r="C246" t="str">
            <v>Demarage Charges</v>
          </cell>
          <cell r="D246">
            <v>0</v>
          </cell>
          <cell r="F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7.6709993607500531</v>
          </cell>
          <cell r="M246">
            <v>0</v>
          </cell>
          <cell r="N246">
            <v>0</v>
          </cell>
        </row>
        <row r="247">
          <cell r="D247">
            <v>174.30215214148731</v>
          </cell>
          <cell r="F247">
            <v>18524.09972299169</v>
          </cell>
          <cell r="H247">
            <v>7370.0617941615174</v>
          </cell>
          <cell r="J247">
            <v>1830.0234391647134</v>
          </cell>
          <cell r="K247">
            <v>308.97080758576601</v>
          </cell>
          <cell r="L247">
            <v>69770.424035798002</v>
          </cell>
          <cell r="M247">
            <v>0</v>
          </cell>
          <cell r="N247">
            <v>634.0720221606648</v>
          </cell>
        </row>
        <row r="249">
          <cell r="B249">
            <v>8250</v>
          </cell>
          <cell r="C249" t="str">
            <v>Freight outward</v>
          </cell>
          <cell r="D249">
            <v>0</v>
          </cell>
          <cell r="F249">
            <v>33599.403366716389</v>
          </cell>
          <cell r="H249">
            <v>651.13999573833371</v>
          </cell>
          <cell r="J249">
            <v>4212.3801406349885</v>
          </cell>
          <cell r="K249">
            <v>5725.7291711059015</v>
          </cell>
          <cell r="L249">
            <v>7052.3758789686772</v>
          </cell>
          <cell r="M249">
            <v>0</v>
          </cell>
          <cell r="N249">
            <v>0</v>
          </cell>
        </row>
        <row r="250">
          <cell r="D250">
            <v>0</v>
          </cell>
          <cell r="F250">
            <v>33599.403366716389</v>
          </cell>
          <cell r="H250">
            <v>651.13999573833371</v>
          </cell>
          <cell r="J250">
            <v>4212.3801406349885</v>
          </cell>
          <cell r="K250">
            <v>5725.7291711059015</v>
          </cell>
          <cell r="L250">
            <v>7052.3758789686772</v>
          </cell>
          <cell r="M250">
            <v>0</v>
          </cell>
          <cell r="N250">
            <v>0</v>
          </cell>
        </row>
        <row r="252">
          <cell r="C252" t="str">
            <v>Depreciation</v>
          </cell>
        </row>
        <row r="253">
          <cell r="C253" t="str">
            <v>Depreciation on Building</v>
          </cell>
        </row>
        <row r="254">
          <cell r="B254">
            <v>8705</v>
          </cell>
          <cell r="C254" t="str">
            <v>Add Rent Building</v>
          </cell>
          <cell r="D254">
            <v>144</v>
          </cell>
          <cell r="F254">
            <v>0</v>
          </cell>
          <cell r="H254">
            <v>888</v>
          </cell>
          <cell r="J254">
            <v>0</v>
          </cell>
          <cell r="K254">
            <v>0</v>
          </cell>
          <cell r="L254">
            <v>243</v>
          </cell>
          <cell r="M254">
            <v>0</v>
          </cell>
          <cell r="N254">
            <v>0</v>
          </cell>
        </row>
        <row r="255">
          <cell r="B255">
            <v>8701</v>
          </cell>
          <cell r="C255" t="str">
            <v>Building</v>
          </cell>
          <cell r="D255">
            <v>0</v>
          </cell>
          <cell r="F255">
            <v>0</v>
          </cell>
          <cell r="H255">
            <v>0</v>
          </cell>
          <cell r="J255">
            <v>12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D256">
            <v>144</v>
          </cell>
          <cell r="F256">
            <v>0</v>
          </cell>
          <cell r="H256">
            <v>888</v>
          </cell>
          <cell r="J256">
            <v>12</v>
          </cell>
          <cell r="K256">
            <v>0</v>
          </cell>
          <cell r="L256">
            <v>243</v>
          </cell>
          <cell r="M256">
            <v>0</v>
          </cell>
          <cell r="N256">
            <v>0</v>
          </cell>
        </row>
        <row r="258">
          <cell r="C258" t="str">
            <v>Depreciation on Plant and Machinery</v>
          </cell>
        </row>
        <row r="259">
          <cell r="B259">
            <v>8710</v>
          </cell>
          <cell r="C259" t="str">
            <v>Plant and Machinery - Local</v>
          </cell>
          <cell r="D259">
            <v>0</v>
          </cell>
          <cell r="F259">
            <v>11979</v>
          </cell>
          <cell r="H259">
            <v>20178</v>
          </cell>
          <cell r="J259">
            <v>18080.849999999999</v>
          </cell>
          <cell r="K259">
            <v>10980</v>
          </cell>
          <cell r="L259">
            <v>5435</v>
          </cell>
          <cell r="M259">
            <v>0</v>
          </cell>
          <cell r="N259">
            <v>0</v>
          </cell>
        </row>
        <row r="260">
          <cell r="B260">
            <v>8711</v>
          </cell>
          <cell r="C260" t="str">
            <v>Plant and Machinery - Imported</v>
          </cell>
          <cell r="D260">
            <v>0</v>
          </cell>
          <cell r="F260">
            <v>1803220</v>
          </cell>
          <cell r="H260">
            <v>1091771</v>
          </cell>
          <cell r="J260">
            <v>18046.04</v>
          </cell>
          <cell r="K260">
            <v>164077</v>
          </cell>
          <cell r="L260">
            <v>316271</v>
          </cell>
          <cell r="M260">
            <v>0</v>
          </cell>
          <cell r="N260">
            <v>0</v>
          </cell>
        </row>
        <row r="261">
          <cell r="B261">
            <v>8715</v>
          </cell>
          <cell r="C261" t="str">
            <v>Tools and Equipment - Local</v>
          </cell>
          <cell r="D261">
            <v>0</v>
          </cell>
          <cell r="F261">
            <v>725</v>
          </cell>
          <cell r="H261">
            <v>154</v>
          </cell>
          <cell r="J261">
            <v>529.78</v>
          </cell>
          <cell r="K261">
            <v>3156</v>
          </cell>
          <cell r="L261">
            <v>565</v>
          </cell>
          <cell r="M261">
            <v>0</v>
          </cell>
          <cell r="N261">
            <v>0</v>
          </cell>
        </row>
        <row r="262">
          <cell r="B262">
            <v>8716</v>
          </cell>
          <cell r="C262" t="str">
            <v>Tools and Equipment - Imported</v>
          </cell>
          <cell r="D262">
            <v>0</v>
          </cell>
          <cell r="F262">
            <v>135276</v>
          </cell>
          <cell r="H262">
            <v>94726</v>
          </cell>
          <cell r="J262">
            <v>843.29</v>
          </cell>
          <cell r="K262">
            <v>4647</v>
          </cell>
          <cell r="L262">
            <v>16068</v>
          </cell>
          <cell r="M262">
            <v>0</v>
          </cell>
          <cell r="N262">
            <v>0</v>
          </cell>
        </row>
        <row r="263">
          <cell r="B263">
            <v>8720</v>
          </cell>
          <cell r="C263" t="str">
            <v>Electrical Installation</v>
          </cell>
          <cell r="D263">
            <v>0</v>
          </cell>
          <cell r="F263">
            <v>0</v>
          </cell>
          <cell r="H263">
            <v>0</v>
          </cell>
          <cell r="J263">
            <v>0</v>
          </cell>
          <cell r="K263">
            <v>852</v>
          </cell>
          <cell r="L263">
            <v>4415</v>
          </cell>
          <cell r="M263">
            <v>0</v>
          </cell>
          <cell r="N263">
            <v>0</v>
          </cell>
        </row>
        <row r="264">
          <cell r="B264">
            <v>8725</v>
          </cell>
          <cell r="C264" t="str">
            <v>Misc. Equipment - (Local)</v>
          </cell>
          <cell r="D264">
            <v>111</v>
          </cell>
          <cell r="F264">
            <v>7693</v>
          </cell>
          <cell r="H264">
            <v>1082</v>
          </cell>
          <cell r="J264">
            <v>0</v>
          </cell>
          <cell r="K264">
            <v>0</v>
          </cell>
          <cell r="L264">
            <v>2133</v>
          </cell>
          <cell r="M264">
            <v>0</v>
          </cell>
          <cell r="N264">
            <v>0</v>
          </cell>
        </row>
        <row r="265">
          <cell r="B265">
            <v>8726</v>
          </cell>
          <cell r="C265" t="str">
            <v>Misc. Equipment - (Imported)</v>
          </cell>
          <cell r="D265">
            <v>0</v>
          </cell>
          <cell r="F265">
            <v>5867</v>
          </cell>
          <cell r="H265">
            <v>2052</v>
          </cell>
          <cell r="J265">
            <v>0</v>
          </cell>
          <cell r="K265">
            <v>0</v>
          </cell>
          <cell r="L265">
            <v>2020</v>
          </cell>
          <cell r="M265">
            <v>0</v>
          </cell>
          <cell r="N265">
            <v>0</v>
          </cell>
        </row>
        <row r="266">
          <cell r="B266">
            <v>8727</v>
          </cell>
          <cell r="C266" t="str">
            <v>Jigs and fixtures (Imported)</v>
          </cell>
          <cell r="D266">
            <v>0</v>
          </cell>
          <cell r="F266">
            <v>0</v>
          </cell>
          <cell r="H266">
            <v>0</v>
          </cell>
          <cell r="J266">
            <v>0</v>
          </cell>
          <cell r="K266">
            <v>2689</v>
          </cell>
          <cell r="L266">
            <v>0</v>
          </cell>
          <cell r="M266">
            <v>0</v>
          </cell>
          <cell r="N266">
            <v>0</v>
          </cell>
        </row>
        <row r="267">
          <cell r="B267">
            <v>8728</v>
          </cell>
          <cell r="C267" t="str">
            <v>Jigs and fixtures (Local)</v>
          </cell>
          <cell r="D267">
            <v>0</v>
          </cell>
          <cell r="F267">
            <v>0</v>
          </cell>
          <cell r="H267">
            <v>0</v>
          </cell>
          <cell r="J267">
            <v>0</v>
          </cell>
          <cell r="K267">
            <v>1258</v>
          </cell>
          <cell r="L267">
            <v>0</v>
          </cell>
          <cell r="M267">
            <v>0</v>
          </cell>
          <cell r="N267">
            <v>0</v>
          </cell>
        </row>
        <row r="268">
          <cell r="B268">
            <v>8730</v>
          </cell>
          <cell r="C268" t="str">
            <v>Air Conditioner</v>
          </cell>
          <cell r="D268">
            <v>0</v>
          </cell>
          <cell r="F268">
            <v>1119</v>
          </cell>
          <cell r="H268">
            <v>8200</v>
          </cell>
          <cell r="J268">
            <v>366.02</v>
          </cell>
          <cell r="K268">
            <v>0</v>
          </cell>
          <cell r="L268">
            <v>3570</v>
          </cell>
          <cell r="M268">
            <v>0</v>
          </cell>
          <cell r="N268">
            <v>0</v>
          </cell>
        </row>
        <row r="269">
          <cell r="B269">
            <v>8735</v>
          </cell>
          <cell r="C269" t="str">
            <v>Fire Extinguisher</v>
          </cell>
          <cell r="D269">
            <v>0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B270">
            <v>8752</v>
          </cell>
          <cell r="C270" t="str">
            <v>Computer (Local-P&amp;M Group)</v>
          </cell>
          <cell r="D270">
            <v>0</v>
          </cell>
          <cell r="F270">
            <v>0</v>
          </cell>
          <cell r="H270">
            <v>0</v>
          </cell>
          <cell r="J270">
            <v>0</v>
          </cell>
          <cell r="K270">
            <v>0</v>
          </cell>
          <cell r="L270">
            <v>614</v>
          </cell>
          <cell r="M270">
            <v>0</v>
          </cell>
          <cell r="N270">
            <v>0</v>
          </cell>
        </row>
        <row r="271">
          <cell r="B271">
            <v>8792</v>
          </cell>
          <cell r="C271" t="str">
            <v>USGAAP-One time</v>
          </cell>
          <cell r="D271">
            <v>0</v>
          </cell>
          <cell r="F271">
            <v>0</v>
          </cell>
        </row>
        <row r="272">
          <cell r="B272">
            <v>8791</v>
          </cell>
          <cell r="C272" t="str">
            <v>USGAAP</v>
          </cell>
          <cell r="D272">
            <v>319.62497336458557</v>
          </cell>
          <cell r="F272">
            <v>0</v>
          </cell>
          <cell r="H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D273">
            <v>430.62497336458557</v>
          </cell>
          <cell r="F273">
            <v>1965879</v>
          </cell>
          <cell r="H273">
            <v>1218163</v>
          </cell>
          <cell r="J273">
            <v>37865.980000000003</v>
          </cell>
          <cell r="K273">
            <v>187659</v>
          </cell>
          <cell r="L273">
            <v>351091</v>
          </cell>
          <cell r="M273">
            <v>0</v>
          </cell>
          <cell r="N273">
            <v>0</v>
          </cell>
        </row>
        <row r="275">
          <cell r="C275" t="str">
            <v>Depreciation on Furniture and Fixtures</v>
          </cell>
        </row>
        <row r="276">
          <cell r="B276">
            <v>8740</v>
          </cell>
          <cell r="C276" t="str">
            <v>Furniture and Fixtures(Local)</v>
          </cell>
          <cell r="D276">
            <v>687.82</v>
          </cell>
          <cell r="F276">
            <v>15134</v>
          </cell>
          <cell r="H276">
            <v>12214</v>
          </cell>
          <cell r="J276">
            <v>1927.92</v>
          </cell>
          <cell r="K276">
            <v>4498</v>
          </cell>
          <cell r="L276">
            <v>2073</v>
          </cell>
          <cell r="M276">
            <v>0</v>
          </cell>
          <cell r="N276">
            <v>0</v>
          </cell>
        </row>
        <row r="277">
          <cell r="B277">
            <v>8741</v>
          </cell>
          <cell r="C277" t="str">
            <v>Furniture and Fixtures(Imported)</v>
          </cell>
          <cell r="D277">
            <v>0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252</v>
          </cell>
          <cell r="M277">
            <v>0</v>
          </cell>
          <cell r="N277">
            <v>0</v>
          </cell>
        </row>
        <row r="278">
          <cell r="D278">
            <v>687.82</v>
          </cell>
          <cell r="F278">
            <v>15134</v>
          </cell>
          <cell r="H278">
            <v>12214</v>
          </cell>
          <cell r="J278">
            <v>1927.92</v>
          </cell>
          <cell r="K278">
            <v>4498</v>
          </cell>
          <cell r="L278">
            <v>2325</v>
          </cell>
          <cell r="M278">
            <v>0</v>
          </cell>
          <cell r="N278">
            <v>0</v>
          </cell>
        </row>
        <row r="280">
          <cell r="C280" t="str">
            <v>Deprn on Factory and Office Equipment</v>
          </cell>
        </row>
        <row r="281">
          <cell r="B281">
            <v>8745</v>
          </cell>
          <cell r="C281" t="str">
            <v>Office Equipment - Local</v>
          </cell>
          <cell r="D281">
            <v>747.24</v>
          </cell>
          <cell r="F281">
            <v>23997</v>
          </cell>
          <cell r="H281">
            <v>14699</v>
          </cell>
          <cell r="J281">
            <v>1529.07</v>
          </cell>
          <cell r="K281">
            <v>81</v>
          </cell>
          <cell r="L281">
            <v>1131</v>
          </cell>
          <cell r="M281">
            <v>0</v>
          </cell>
          <cell r="N281">
            <v>0</v>
          </cell>
        </row>
        <row r="282">
          <cell r="B282">
            <v>8747</v>
          </cell>
          <cell r="C282" t="str">
            <v>Air Conditoner - Office</v>
          </cell>
          <cell r="D282">
            <v>441</v>
          </cell>
          <cell r="F282">
            <v>231</v>
          </cell>
          <cell r="H282">
            <v>0</v>
          </cell>
          <cell r="J282">
            <v>0</v>
          </cell>
          <cell r="K282">
            <v>9</v>
          </cell>
          <cell r="L282">
            <v>352.67</v>
          </cell>
          <cell r="M282">
            <v>0</v>
          </cell>
          <cell r="N282">
            <v>0</v>
          </cell>
        </row>
        <row r="283">
          <cell r="B283">
            <v>8746</v>
          </cell>
          <cell r="C283" t="str">
            <v>Office Equipment - Imported</v>
          </cell>
          <cell r="D283">
            <v>0</v>
          </cell>
          <cell r="F283">
            <v>0</v>
          </cell>
          <cell r="H283">
            <v>249</v>
          </cell>
          <cell r="J283">
            <v>0</v>
          </cell>
          <cell r="K283">
            <v>0</v>
          </cell>
          <cell r="L283">
            <v>483</v>
          </cell>
          <cell r="M283">
            <v>0</v>
          </cell>
          <cell r="N283">
            <v>0</v>
          </cell>
        </row>
        <row r="284">
          <cell r="B284">
            <v>8748</v>
          </cell>
          <cell r="C284" t="str">
            <v>Fire Extinguisher (Office)</v>
          </cell>
          <cell r="D284">
            <v>0</v>
          </cell>
          <cell r="F284">
            <v>0</v>
          </cell>
          <cell r="H284">
            <v>105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B285">
            <v>8750</v>
          </cell>
          <cell r="C285" t="str">
            <v>Computers - Local</v>
          </cell>
          <cell r="D285">
            <v>277.67</v>
          </cell>
          <cell r="F285">
            <v>5044</v>
          </cell>
          <cell r="H285">
            <v>11129</v>
          </cell>
          <cell r="J285">
            <v>279</v>
          </cell>
          <cell r="K285">
            <v>138</v>
          </cell>
          <cell r="L285">
            <v>3005.74</v>
          </cell>
          <cell r="M285">
            <v>0</v>
          </cell>
          <cell r="N285">
            <v>0</v>
          </cell>
        </row>
        <row r="286">
          <cell r="B286">
            <v>8751</v>
          </cell>
          <cell r="C286" t="str">
            <v>Computers - Imported</v>
          </cell>
          <cell r="D286">
            <v>0</v>
          </cell>
          <cell r="F286">
            <v>201</v>
          </cell>
          <cell r="H286">
            <v>9325</v>
          </cell>
          <cell r="J286">
            <v>0</v>
          </cell>
          <cell r="K286">
            <v>1062</v>
          </cell>
          <cell r="L286">
            <v>2811</v>
          </cell>
          <cell r="M286">
            <v>0</v>
          </cell>
          <cell r="N286">
            <v>0</v>
          </cell>
        </row>
        <row r="287">
          <cell r="B287">
            <v>8755</v>
          </cell>
          <cell r="C287" t="str">
            <v xml:space="preserve">Computers - Software (Local) </v>
          </cell>
          <cell r="D287">
            <v>0</v>
          </cell>
          <cell r="F287">
            <v>0</v>
          </cell>
          <cell r="H287">
            <v>1716</v>
          </cell>
          <cell r="J287">
            <v>0</v>
          </cell>
          <cell r="K287">
            <v>0</v>
          </cell>
          <cell r="L287">
            <v>210</v>
          </cell>
          <cell r="M287">
            <v>0</v>
          </cell>
          <cell r="N287">
            <v>0</v>
          </cell>
        </row>
        <row r="288">
          <cell r="B288">
            <v>8760</v>
          </cell>
          <cell r="C288" t="str">
            <v>Typewriter</v>
          </cell>
          <cell r="D288">
            <v>0</v>
          </cell>
          <cell r="F288">
            <v>169</v>
          </cell>
          <cell r="H288">
            <v>305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B289">
            <v>8765</v>
          </cell>
          <cell r="C289" t="str">
            <v>Water Cooler</v>
          </cell>
          <cell r="D289">
            <v>0</v>
          </cell>
          <cell r="F289">
            <v>837</v>
          </cell>
          <cell r="H289">
            <v>1660</v>
          </cell>
          <cell r="J289">
            <v>0</v>
          </cell>
          <cell r="K289">
            <v>60</v>
          </cell>
          <cell r="L289">
            <v>0</v>
          </cell>
          <cell r="M289">
            <v>0</v>
          </cell>
          <cell r="N289">
            <v>0</v>
          </cell>
        </row>
        <row r="290">
          <cell r="B290">
            <v>8770</v>
          </cell>
          <cell r="C290" t="str">
            <v>Xerox Machine</v>
          </cell>
          <cell r="D290">
            <v>0</v>
          </cell>
          <cell r="F290">
            <v>0</v>
          </cell>
          <cell r="H290">
            <v>952</v>
          </cell>
          <cell r="J290">
            <v>0</v>
          </cell>
          <cell r="K290">
            <v>2013</v>
          </cell>
          <cell r="L290">
            <v>0</v>
          </cell>
          <cell r="M290">
            <v>0</v>
          </cell>
          <cell r="N290">
            <v>0</v>
          </cell>
        </row>
        <row r="291">
          <cell r="B291">
            <v>8775</v>
          </cell>
          <cell r="C291" t="str">
            <v>Fax Machine</v>
          </cell>
          <cell r="D291">
            <v>0</v>
          </cell>
          <cell r="F291">
            <v>0</v>
          </cell>
          <cell r="H291">
            <v>1831</v>
          </cell>
          <cell r="J291">
            <v>0</v>
          </cell>
          <cell r="K291">
            <v>0</v>
          </cell>
          <cell r="L291">
            <v>45</v>
          </cell>
          <cell r="M291">
            <v>0</v>
          </cell>
          <cell r="N291">
            <v>0</v>
          </cell>
        </row>
        <row r="292">
          <cell r="D292">
            <v>1465.91</v>
          </cell>
          <cell r="F292">
            <v>30479</v>
          </cell>
          <cell r="H292">
            <v>41971</v>
          </cell>
          <cell r="J292">
            <v>1808.07</v>
          </cell>
          <cell r="K292">
            <v>3363</v>
          </cell>
          <cell r="L292">
            <v>8038.41</v>
          </cell>
          <cell r="M292">
            <v>0</v>
          </cell>
          <cell r="N292">
            <v>0</v>
          </cell>
        </row>
        <row r="294">
          <cell r="C294" t="str">
            <v>Depreciation on Vehicles</v>
          </cell>
        </row>
        <row r="295">
          <cell r="B295">
            <v>8780</v>
          </cell>
          <cell r="C295" t="str">
            <v>Motor Car</v>
          </cell>
          <cell r="D295">
            <v>15183</v>
          </cell>
          <cell r="F295">
            <v>17528</v>
          </cell>
          <cell r="H295">
            <v>21343</v>
          </cell>
          <cell r="J295">
            <v>1840.84</v>
          </cell>
          <cell r="K295">
            <v>5872</v>
          </cell>
          <cell r="L295">
            <v>0</v>
          </cell>
          <cell r="M295">
            <v>0</v>
          </cell>
          <cell r="N295">
            <v>0</v>
          </cell>
        </row>
        <row r="296">
          <cell r="B296">
            <v>8785</v>
          </cell>
          <cell r="C296" t="str">
            <v>Scooter</v>
          </cell>
          <cell r="D296">
            <v>0</v>
          </cell>
          <cell r="F296">
            <v>0</v>
          </cell>
          <cell r="H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D297">
            <v>15183</v>
          </cell>
          <cell r="F297">
            <v>17528</v>
          </cell>
          <cell r="H297">
            <v>21343</v>
          </cell>
          <cell r="J297">
            <v>1840.84</v>
          </cell>
          <cell r="K297">
            <v>5872</v>
          </cell>
          <cell r="L297">
            <v>0</v>
          </cell>
          <cell r="M297">
            <v>0</v>
          </cell>
          <cell r="N297">
            <v>0</v>
          </cell>
        </row>
        <row r="299">
          <cell r="C299" t="str">
            <v>Total Depreciation</v>
          </cell>
          <cell r="D299">
            <v>17911.354973364585</v>
          </cell>
          <cell r="F299">
            <v>2029020</v>
          </cell>
          <cell r="H299">
            <v>1294579</v>
          </cell>
          <cell r="J299">
            <v>43454.81</v>
          </cell>
          <cell r="K299">
            <v>201392</v>
          </cell>
          <cell r="L299">
            <v>361697.41</v>
          </cell>
          <cell r="M299">
            <v>0</v>
          </cell>
          <cell r="N299">
            <v>0</v>
          </cell>
        </row>
        <row r="301">
          <cell r="C301" t="str">
            <v>Legal and Professional Fees</v>
          </cell>
        </row>
        <row r="302">
          <cell r="B302">
            <v>8420</v>
          </cell>
          <cell r="C302" t="str">
            <v>Legal and Professional Fees</v>
          </cell>
          <cell r="D302">
            <v>234.3916471340294</v>
          </cell>
          <cell r="F302">
            <v>0</v>
          </cell>
          <cell r="H302">
            <v>0</v>
          </cell>
          <cell r="J302">
            <v>21.308331557639036</v>
          </cell>
          <cell r="K302">
            <v>142.76582143618154</v>
          </cell>
          <cell r="L302">
            <v>0</v>
          </cell>
          <cell r="M302">
            <v>0</v>
          </cell>
          <cell r="N302">
            <v>0</v>
          </cell>
        </row>
        <row r="303">
          <cell r="B303">
            <v>7842</v>
          </cell>
          <cell r="C303" t="str">
            <v>Service Charges - Import</v>
          </cell>
          <cell r="D303">
            <v>0</v>
          </cell>
          <cell r="F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B304">
            <v>8350</v>
          </cell>
          <cell r="C304" t="str">
            <v>Legal Fees - Local</v>
          </cell>
          <cell r="D304">
            <v>7830.8118474323464</v>
          </cell>
          <cell r="F304">
            <v>0</v>
          </cell>
          <cell r="H304">
            <v>0</v>
          </cell>
          <cell r="J304">
            <v>85.233326230556145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B305">
            <v>8351</v>
          </cell>
          <cell r="C305" t="str">
            <v>Professional Chgs - Local</v>
          </cell>
          <cell r="D305">
            <v>6448.3272959727256</v>
          </cell>
          <cell r="F305">
            <v>0</v>
          </cell>
          <cell r="H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1159.1732367355637</v>
          </cell>
        </row>
        <row r="306">
          <cell r="B306">
            <v>8353</v>
          </cell>
          <cell r="C306" t="str">
            <v>Professional Chgs - Foreign</v>
          </cell>
          <cell r="D306">
            <v>0</v>
          </cell>
          <cell r="F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D307">
            <v>14513.530790539102</v>
          </cell>
          <cell r="F307">
            <v>0</v>
          </cell>
          <cell r="H307">
            <v>0</v>
          </cell>
          <cell r="J307">
            <v>106.54165778819518</v>
          </cell>
          <cell r="K307">
            <v>142.76582143618154</v>
          </cell>
          <cell r="L307">
            <v>0</v>
          </cell>
          <cell r="M307">
            <v>0</v>
          </cell>
          <cell r="N307">
            <v>1159.1732367355637</v>
          </cell>
        </row>
        <row r="308">
          <cell r="C308" t="str">
            <v>Payment to Auditors</v>
          </cell>
        </row>
        <row r="309">
          <cell r="B309">
            <v>8100</v>
          </cell>
          <cell r="C309" t="str">
            <v>Audit Fees</v>
          </cell>
          <cell r="D309">
            <v>12784.998934583422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B310">
            <v>8125</v>
          </cell>
          <cell r="C310" t="str">
            <v>Re-imbursemnt of Expenses</v>
          </cell>
          <cell r="D310">
            <v>38.035371830385678</v>
          </cell>
          <cell r="F310">
            <v>0</v>
          </cell>
          <cell r="H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B311">
            <v>8110</v>
          </cell>
          <cell r="C311" t="str">
            <v>Out of Pocket Expenses</v>
          </cell>
          <cell r="D311">
            <v>0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B312">
            <v>8115</v>
          </cell>
          <cell r="C312" t="str">
            <v>Auditor's other Exp</v>
          </cell>
          <cell r="D312">
            <v>0</v>
          </cell>
          <cell r="F312">
            <v>0</v>
          </cell>
          <cell r="H312">
            <v>0</v>
          </cell>
          <cell r="J312">
            <v>14.063498828041764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D313">
            <v>12823.034306413807</v>
          </cell>
          <cell r="F313">
            <v>0</v>
          </cell>
          <cell r="H313">
            <v>0</v>
          </cell>
          <cell r="J313">
            <v>14.063498828041764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5">
          <cell r="C315" t="str">
            <v>Bank Charges</v>
          </cell>
        </row>
        <row r="316">
          <cell r="B316">
            <v>8500</v>
          </cell>
          <cell r="C316" t="str">
            <v>Bank Charges - General</v>
          </cell>
          <cell r="D316">
            <v>65.352652887278921</v>
          </cell>
          <cell r="F316">
            <v>108.19880673343278</v>
          </cell>
          <cell r="H316">
            <v>56.403153633070531</v>
          </cell>
          <cell r="J316">
            <v>75.23758789686768</v>
          </cell>
          <cell r="K316">
            <v>2246.0975921585341</v>
          </cell>
          <cell r="L316">
            <v>682.85446409546137</v>
          </cell>
          <cell r="M316">
            <v>0</v>
          </cell>
          <cell r="N316">
            <v>9.8870658427445139</v>
          </cell>
        </row>
        <row r="317">
          <cell r="B317">
            <v>8501</v>
          </cell>
          <cell r="C317" t="str">
            <v>Bank Charges - Import</v>
          </cell>
          <cell r="D317">
            <v>0</v>
          </cell>
          <cell r="F317">
            <v>315.80183251651397</v>
          </cell>
          <cell r="H317">
            <v>123.58832303430641</v>
          </cell>
          <cell r="J317">
            <v>0</v>
          </cell>
          <cell r="K317">
            <v>0</v>
          </cell>
          <cell r="L317">
            <v>8580.3353931387173</v>
          </cell>
          <cell r="M317">
            <v>0</v>
          </cell>
          <cell r="N317">
            <v>17.044534412955464</v>
          </cell>
        </row>
        <row r="318">
          <cell r="B318">
            <v>8502</v>
          </cell>
          <cell r="C318" t="str">
            <v>Bank Charges - Export</v>
          </cell>
          <cell r="D318">
            <v>0</v>
          </cell>
          <cell r="F318">
            <v>991.0958874920093</v>
          </cell>
          <cell r="H318">
            <v>242.02002983166417</v>
          </cell>
          <cell r="J318">
            <v>73.46047304496058</v>
          </cell>
          <cell r="K318">
            <v>0</v>
          </cell>
          <cell r="L318">
            <v>16469.364372469638</v>
          </cell>
          <cell r="M318">
            <v>0</v>
          </cell>
          <cell r="N318">
            <v>91.838909013424257</v>
          </cell>
        </row>
        <row r="319">
          <cell r="B319">
            <v>8503</v>
          </cell>
          <cell r="C319" t="str">
            <v>Bank Charges - L.C</v>
          </cell>
          <cell r="D319">
            <v>0</v>
          </cell>
          <cell r="F319">
            <v>210.270615810782</v>
          </cell>
          <cell r="H319">
            <v>0</v>
          </cell>
          <cell r="J319">
            <v>0</v>
          </cell>
          <cell r="K319">
            <v>0</v>
          </cell>
          <cell r="L319">
            <v>3824.5045812912849</v>
          </cell>
          <cell r="M319">
            <v>0</v>
          </cell>
          <cell r="N319">
            <v>0</v>
          </cell>
        </row>
        <row r="320">
          <cell r="B320">
            <v>8520</v>
          </cell>
          <cell r="C320" t="str">
            <v>Bank Commission / Proessing fees</v>
          </cell>
          <cell r="D320">
            <v>0</v>
          </cell>
          <cell r="F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D321">
            <v>65.352652887278921</v>
          </cell>
          <cell r="F321">
            <v>1625.367142552738</v>
          </cell>
          <cell r="H321">
            <v>422.01150649904116</v>
          </cell>
          <cell r="J321">
            <v>148.69806094182826</v>
          </cell>
          <cell r="K321">
            <v>2246.0975921585341</v>
          </cell>
          <cell r="L321">
            <v>29557.058810995099</v>
          </cell>
          <cell r="M321">
            <v>0</v>
          </cell>
          <cell r="N321">
            <v>118.77050926912423</v>
          </cell>
        </row>
        <row r="323">
          <cell r="C323" t="str">
            <v>Miscllaneous Expenses</v>
          </cell>
        </row>
        <row r="324">
          <cell r="B324">
            <v>7205</v>
          </cell>
          <cell r="C324" t="str">
            <v>Custom Duty</v>
          </cell>
          <cell r="D324">
            <v>0</v>
          </cell>
          <cell r="F324">
            <v>0</v>
          </cell>
          <cell r="H324">
            <v>0</v>
          </cell>
          <cell r="J324">
            <v>0</v>
          </cell>
          <cell r="K324">
            <v>14.894523758789687</v>
          </cell>
          <cell r="L324">
            <v>0</v>
          </cell>
          <cell r="M324">
            <v>0</v>
          </cell>
          <cell r="N324">
            <v>1365.5657362028553</v>
          </cell>
        </row>
        <row r="325">
          <cell r="B325">
            <v>7206</v>
          </cell>
          <cell r="C325" t="str">
            <v>Penalty paid for Customs</v>
          </cell>
          <cell r="D325">
            <v>0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B326">
            <v>7200</v>
          </cell>
          <cell r="C326" t="str">
            <v>Excise Duty</v>
          </cell>
          <cell r="D326">
            <v>0</v>
          </cell>
          <cell r="F326">
            <v>0</v>
          </cell>
          <cell r="H326">
            <v>0</v>
          </cell>
          <cell r="J326">
            <v>4021.3722565523121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B327">
            <v>7299</v>
          </cell>
          <cell r="C327" t="str">
            <v>Purchase Tax Dummy A/C</v>
          </cell>
          <cell r="D327">
            <v>0</v>
          </cell>
          <cell r="F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B328">
            <v>7560</v>
          </cell>
          <cell r="C328" t="str">
            <v>Leave and License Fees</v>
          </cell>
          <cell r="D328">
            <v>3330.4922224589814</v>
          </cell>
          <cell r="F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B329">
            <v>7660</v>
          </cell>
          <cell r="C329" t="str">
            <v>Warehousing charges</v>
          </cell>
          <cell r="D329">
            <v>0</v>
          </cell>
          <cell r="F329">
            <v>0</v>
          </cell>
          <cell r="H329">
            <v>0</v>
          </cell>
          <cell r="J329">
            <v>0</v>
          </cell>
          <cell r="K329">
            <v>534.45557212870233</v>
          </cell>
          <cell r="L329">
            <v>2.5569997869166845</v>
          </cell>
          <cell r="M329">
            <v>0</v>
          </cell>
          <cell r="N329">
            <v>0</v>
          </cell>
        </row>
        <row r="330">
          <cell r="B330">
            <v>7850</v>
          </cell>
          <cell r="C330" t="str">
            <v>Printing and Stationery</v>
          </cell>
          <cell r="D330">
            <v>2820.8710845940764</v>
          </cell>
          <cell r="F330">
            <v>3669.1561900703177</v>
          </cell>
          <cell r="H330">
            <v>1964.5216279565311</v>
          </cell>
          <cell r="J330">
            <v>434.29043255913064</v>
          </cell>
          <cell r="K330">
            <v>804.61367994885995</v>
          </cell>
          <cell r="L330">
            <v>6442.0413381632216</v>
          </cell>
          <cell r="M330">
            <v>65.65096952908587</v>
          </cell>
          <cell r="N330">
            <v>6.7547411037715746</v>
          </cell>
        </row>
        <row r="331">
          <cell r="B331">
            <v>8030</v>
          </cell>
          <cell r="C331" t="str">
            <v>Income Tax paid for earlier year</v>
          </cell>
          <cell r="D331">
            <v>317.74984018751331</v>
          </cell>
          <cell r="F331">
            <v>0</v>
          </cell>
          <cell r="H331">
            <v>103.85680801193267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B332">
            <v>8455</v>
          </cell>
          <cell r="C332" t="str">
            <v>Recruitment Expenses</v>
          </cell>
          <cell r="D332">
            <v>9421.159173236736</v>
          </cell>
          <cell r="F332">
            <v>0</v>
          </cell>
          <cell r="H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1185.1694012358832</v>
          </cell>
          <cell r="N332">
            <v>0</v>
          </cell>
        </row>
        <row r="333">
          <cell r="B333">
            <v>8405</v>
          </cell>
          <cell r="C333" t="str">
            <v>Motor Car Expenses</v>
          </cell>
          <cell r="D333">
            <v>11479.011506499042</v>
          </cell>
          <cell r="F333">
            <v>32.878755593437035</v>
          </cell>
          <cell r="H333">
            <v>220.11506499041124</v>
          </cell>
          <cell r="J333">
            <v>572.49094395908799</v>
          </cell>
          <cell r="K333">
            <v>1376.4231834647348</v>
          </cell>
          <cell r="L333">
            <v>184.74323460473045</v>
          </cell>
          <cell r="M333">
            <v>21.308331557639036</v>
          </cell>
          <cell r="N333">
            <v>0</v>
          </cell>
        </row>
        <row r="334">
          <cell r="B334">
            <v>8031</v>
          </cell>
          <cell r="C334" t="str">
            <v>Income Tax Appeal Fees</v>
          </cell>
          <cell r="D334">
            <v>0</v>
          </cell>
          <cell r="F334">
            <v>0</v>
          </cell>
          <cell r="H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</row>
        <row r="335">
          <cell r="B335">
            <v>8060</v>
          </cell>
          <cell r="C335" t="str">
            <v>Guest House Expenses</v>
          </cell>
          <cell r="D335">
            <v>9261.964628169615</v>
          </cell>
          <cell r="F335">
            <v>0</v>
          </cell>
          <cell r="H335">
            <v>0</v>
          </cell>
          <cell r="J335">
            <v>0</v>
          </cell>
          <cell r="K335">
            <v>0</v>
          </cell>
          <cell r="L335">
            <v>142.33965480502877</v>
          </cell>
          <cell r="M335">
            <v>0</v>
          </cell>
          <cell r="N335">
            <v>0</v>
          </cell>
        </row>
        <row r="336">
          <cell r="B336">
            <v>8061</v>
          </cell>
          <cell r="C336" t="str">
            <v>Guest House Expenses-Rent</v>
          </cell>
          <cell r="D336">
            <v>4794.3746004687837</v>
          </cell>
          <cell r="F336">
            <v>0</v>
          </cell>
          <cell r="H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B337">
            <v>8400</v>
          </cell>
          <cell r="C337" t="str">
            <v>Miscllaneous Expenses</v>
          </cell>
          <cell r="D337">
            <v>1015.7112721073941</v>
          </cell>
          <cell r="F337">
            <v>1006.5842744513104</v>
          </cell>
          <cell r="H337">
            <v>284.93500958874921</v>
          </cell>
          <cell r="J337">
            <v>175.12252290645642</v>
          </cell>
          <cell r="K337">
            <v>653.33688472192637</v>
          </cell>
          <cell r="L337">
            <v>784.99893458342217</v>
          </cell>
          <cell r="M337">
            <v>142.79778393351802</v>
          </cell>
          <cell r="N337">
            <v>0</v>
          </cell>
        </row>
        <row r="338">
          <cell r="B338">
            <v>8409</v>
          </cell>
          <cell r="C338" t="str">
            <v>Factory Expenses</v>
          </cell>
          <cell r="D338">
            <v>0</v>
          </cell>
          <cell r="F338">
            <v>0</v>
          </cell>
          <cell r="H338">
            <v>0</v>
          </cell>
          <cell r="J338">
            <v>16.759002770083104</v>
          </cell>
          <cell r="K338">
            <v>0</v>
          </cell>
          <cell r="L338">
            <v>0</v>
          </cell>
          <cell r="M338">
            <v>9.1625825697847851</v>
          </cell>
          <cell r="N338">
            <v>0</v>
          </cell>
        </row>
        <row r="339">
          <cell r="B339">
            <v>8410</v>
          </cell>
          <cell r="C339" t="str">
            <v>Entertainment Expenses</v>
          </cell>
          <cell r="D339">
            <v>1159.5780950351589</v>
          </cell>
          <cell r="F339">
            <v>476.21990198167487</v>
          </cell>
          <cell r="H339">
            <v>290.13424248881313</v>
          </cell>
          <cell r="J339">
            <v>0</v>
          </cell>
          <cell r="K339">
            <v>0</v>
          </cell>
          <cell r="L339">
            <v>84.01875133177073</v>
          </cell>
          <cell r="M339">
            <v>0</v>
          </cell>
          <cell r="N339">
            <v>16.194331983805668</v>
          </cell>
        </row>
        <row r="340">
          <cell r="B340">
            <v>8412</v>
          </cell>
          <cell r="C340" t="str">
            <v>Watch and ward expennses</v>
          </cell>
          <cell r="D340">
            <v>0</v>
          </cell>
          <cell r="F340">
            <v>0</v>
          </cell>
          <cell r="H340">
            <v>0</v>
          </cell>
          <cell r="J340">
            <v>0</v>
          </cell>
          <cell r="K340">
            <v>846.98487108459403</v>
          </cell>
          <cell r="L340">
            <v>0</v>
          </cell>
          <cell r="M340">
            <v>0</v>
          </cell>
          <cell r="N340">
            <v>0</v>
          </cell>
        </row>
        <row r="341">
          <cell r="B341">
            <v>8415</v>
          </cell>
          <cell r="C341" t="str">
            <v>Books and Periodicals</v>
          </cell>
          <cell r="D341">
            <v>420.73300660558277</v>
          </cell>
          <cell r="F341">
            <v>5.881099509908374</v>
          </cell>
          <cell r="H341">
            <v>0</v>
          </cell>
          <cell r="J341">
            <v>59.578095035158746</v>
          </cell>
          <cell r="K341">
            <v>119.41189004900916</v>
          </cell>
          <cell r="L341">
            <v>59.045386746217773</v>
          </cell>
          <cell r="M341">
            <v>0</v>
          </cell>
          <cell r="N341">
            <v>0</v>
          </cell>
        </row>
        <row r="342">
          <cell r="B342">
            <v>8418</v>
          </cell>
          <cell r="C342" t="str">
            <v>Filing/Registration/Application Fees</v>
          </cell>
          <cell r="D342">
            <v>0</v>
          </cell>
          <cell r="F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B343">
            <v>8419</v>
          </cell>
          <cell r="C343" t="str">
            <v>Stamp Duty</v>
          </cell>
          <cell r="D343">
            <v>66.908161090986582</v>
          </cell>
          <cell r="F343">
            <v>4.7943746004687835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752.18410398465801</v>
          </cell>
          <cell r="N343">
            <v>0</v>
          </cell>
        </row>
        <row r="344">
          <cell r="B344">
            <v>8424</v>
          </cell>
          <cell r="C344" t="str">
            <v>Certification Fees (ISO - 9002)</v>
          </cell>
          <cell r="D344">
            <v>54.123162156403154</v>
          </cell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B345">
            <v>8425</v>
          </cell>
          <cell r="C345" t="str">
            <v>License Fees</v>
          </cell>
          <cell r="D345">
            <v>295.03515874707011</v>
          </cell>
          <cell r="F345">
            <v>540.65629661197534</v>
          </cell>
          <cell r="H345">
            <v>716.68442360963138</v>
          </cell>
          <cell r="J345">
            <v>7.031749414020882</v>
          </cell>
          <cell r="K345">
            <v>153.41998721500107</v>
          </cell>
          <cell r="L345">
            <v>255.0820370764969</v>
          </cell>
          <cell r="M345">
            <v>254.89026209247817</v>
          </cell>
          <cell r="N345">
            <v>0</v>
          </cell>
        </row>
        <row r="346">
          <cell r="B346">
            <v>8426</v>
          </cell>
          <cell r="C346" t="str">
            <v>Testing Fees</v>
          </cell>
          <cell r="D346">
            <v>610.69678244193483</v>
          </cell>
          <cell r="F346">
            <v>445.77029618580866</v>
          </cell>
          <cell r="H346">
            <v>0</v>
          </cell>
          <cell r="J346">
            <v>234.3916471340294</v>
          </cell>
          <cell r="K346">
            <v>0</v>
          </cell>
          <cell r="L346">
            <v>996.48412529298957</v>
          </cell>
          <cell r="M346">
            <v>0</v>
          </cell>
          <cell r="N346">
            <v>0</v>
          </cell>
        </row>
        <row r="347">
          <cell r="B347">
            <v>8427</v>
          </cell>
          <cell r="C347" t="str">
            <v>Inspection Fees</v>
          </cell>
          <cell r="D347">
            <v>1.0654165778819518</v>
          </cell>
          <cell r="F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B348">
            <v>8428</v>
          </cell>
          <cell r="C348" t="str">
            <v>Membership and Subscription</v>
          </cell>
          <cell r="D348">
            <v>1886.1495844875346</v>
          </cell>
          <cell r="F348">
            <v>0</v>
          </cell>
          <cell r="H348">
            <v>0</v>
          </cell>
          <cell r="J348">
            <v>38.354996803750268</v>
          </cell>
          <cell r="K348">
            <v>8.5233326230556141</v>
          </cell>
          <cell r="L348">
            <v>0</v>
          </cell>
          <cell r="M348">
            <v>0</v>
          </cell>
          <cell r="N348">
            <v>0</v>
          </cell>
        </row>
        <row r="349">
          <cell r="B349">
            <v>8429</v>
          </cell>
          <cell r="C349" t="str">
            <v>Annual Fees</v>
          </cell>
          <cell r="D349">
            <v>0</v>
          </cell>
          <cell r="F349">
            <v>0</v>
          </cell>
          <cell r="H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B350">
            <v>8430</v>
          </cell>
          <cell r="C350" t="str">
            <v>Gift</v>
          </cell>
          <cell r="D350">
            <v>133.96548050287663</v>
          </cell>
          <cell r="F350">
            <v>58.981461751544856</v>
          </cell>
          <cell r="H350">
            <v>51.651395695717028</v>
          </cell>
          <cell r="J350">
            <v>0</v>
          </cell>
          <cell r="K350">
            <v>0</v>
          </cell>
          <cell r="L350">
            <v>105.4549328787556</v>
          </cell>
          <cell r="M350">
            <v>0</v>
          </cell>
          <cell r="N350">
            <v>0</v>
          </cell>
        </row>
        <row r="351">
          <cell r="B351">
            <v>8431</v>
          </cell>
          <cell r="C351" t="str">
            <v>Donation</v>
          </cell>
          <cell r="D351">
            <v>0</v>
          </cell>
          <cell r="F351">
            <v>0</v>
          </cell>
          <cell r="H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B352">
            <v>8435</v>
          </cell>
          <cell r="C352" t="str">
            <v>Sales promotion</v>
          </cell>
          <cell r="D352">
            <v>937.56658853611759</v>
          </cell>
          <cell r="F352">
            <v>0</v>
          </cell>
          <cell r="H352">
            <v>0</v>
          </cell>
          <cell r="J352">
            <v>0</v>
          </cell>
          <cell r="K352">
            <v>331.44001704666522</v>
          </cell>
          <cell r="L352">
            <v>0</v>
          </cell>
          <cell r="M352">
            <v>0</v>
          </cell>
          <cell r="N352">
            <v>0</v>
          </cell>
        </row>
        <row r="353">
          <cell r="B353">
            <v>8436</v>
          </cell>
          <cell r="C353" t="str">
            <v>Advertisement</v>
          </cell>
          <cell r="D353">
            <v>569.35861922011509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B354">
            <v>8437</v>
          </cell>
          <cell r="C354" t="str">
            <v>Conference and Seminar Expenses</v>
          </cell>
          <cell r="D354">
            <v>0</v>
          </cell>
          <cell r="F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B355">
            <v>8441</v>
          </cell>
          <cell r="C355" t="str">
            <v>Software Expenses</v>
          </cell>
          <cell r="D355">
            <v>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245.04581291284893</v>
          </cell>
          <cell r="M355">
            <v>0</v>
          </cell>
          <cell r="N355">
            <v>0</v>
          </cell>
        </row>
        <row r="356">
          <cell r="B356">
            <v>8450</v>
          </cell>
          <cell r="C356" t="str">
            <v xml:space="preserve">Hire Charges </v>
          </cell>
          <cell r="M356">
            <v>0</v>
          </cell>
        </row>
        <row r="357">
          <cell r="B357">
            <v>8460</v>
          </cell>
          <cell r="C357" t="str">
            <v>Company's Prof Tax</v>
          </cell>
          <cell r="D357">
            <v>53.27082889409759</v>
          </cell>
          <cell r="F357">
            <v>0</v>
          </cell>
          <cell r="H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36.224163647986366</v>
          </cell>
        </row>
        <row r="358">
          <cell r="B358">
            <v>8470</v>
          </cell>
          <cell r="C358" t="str">
            <v>Sundry Balanes written off</v>
          </cell>
          <cell r="D358">
            <v>0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B359">
            <v>8530</v>
          </cell>
          <cell r="C359" t="str">
            <v>Premium on ECGC</v>
          </cell>
          <cell r="D359">
            <v>0</v>
          </cell>
          <cell r="F359">
            <v>0</v>
          </cell>
          <cell r="H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B360">
            <v>8560</v>
          </cell>
          <cell r="C360" t="str">
            <v>Processing Charges On Documentation</v>
          </cell>
          <cell r="D360">
            <v>0</v>
          </cell>
          <cell r="F360">
            <v>0</v>
          </cell>
          <cell r="H360">
            <v>0</v>
          </cell>
          <cell r="J360">
            <v>7.457916045173663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B361">
            <v>8650</v>
          </cell>
          <cell r="C361" t="str">
            <v>Exchange Diff on Dollar A/C</v>
          </cell>
        </row>
        <row r="362">
          <cell r="B362">
            <v>8161</v>
          </cell>
          <cell r="C362" t="str">
            <v>Hiring Charges - Equipment</v>
          </cell>
          <cell r="D362">
            <v>0</v>
          </cell>
          <cell r="F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596.63328361389301</v>
          </cell>
          <cell r="M362">
            <v>0</v>
          </cell>
          <cell r="N362">
            <v>0</v>
          </cell>
        </row>
      </sheetData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s"/>
      <sheetName val="A-Summary"/>
      <sheetName val="B-Commission_Net of Handling "/>
      <sheetName val="C_E_E1-Detention_Crewing etc"/>
      <sheetName val="F-Shared Service Income"/>
      <sheetName val="G-Finance Income"/>
      <sheetName val="I-Local Agency"/>
      <sheetName val="J-Turnover Internal"/>
      <sheetName val="N-Salary and Related"/>
      <sheetName val="O-Utilities"/>
      <sheetName val="P-Staff Related"/>
      <sheetName val="Q-Education"/>
      <sheetName val="R-Rent"/>
      <sheetName val="S-Stationery"/>
      <sheetName val="T-Repairs_Maint"/>
      <sheetName val="U-Book and Periodicals"/>
      <sheetName val="V-Membership"/>
      <sheetName val="W-Electricity"/>
      <sheetName val="X-Insurance"/>
      <sheetName val="Y-Communication"/>
      <sheetName val="Z-Postage_Courier"/>
      <sheetName val="AA-Edp"/>
      <sheetName val="BB-Entertainment"/>
      <sheetName val="CC-Advertisement and Giveaways"/>
      <sheetName val="DD-0utstation Travel"/>
      <sheetName val="EE-Overseas Travel"/>
      <sheetName val="FF-Motor Car"/>
      <sheetName val="GG-Conveyance"/>
      <sheetName val="HH-Legal and Prof"/>
      <sheetName val="II-Miscellaneous"/>
      <sheetName val="JJ-Board Meeting"/>
      <sheetName val="KK-Interdivisional"/>
      <sheetName val="LL-Financ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analysis"/>
      <sheetName val="12M"/>
    </sheetNames>
    <sheetDataSet>
      <sheetData sheetId="0" refreshError="1"/>
      <sheetData sheetId="1">
        <row r="2">
          <cell r="H2">
            <v>3306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MP10"/>
    </sheetNames>
    <sheetDataSet>
      <sheetData sheetId="0">
        <row r="3">
          <cell r="B3" t="str">
            <v>A/C CD</v>
          </cell>
          <cell r="C3" t="str">
            <v>EXP HEAD</v>
          </cell>
          <cell r="D3" t="str">
            <v>SL</v>
          </cell>
          <cell r="E3" t="str">
            <v>10K GRP</v>
          </cell>
        </row>
        <row r="4">
          <cell r="B4" t="str">
            <v>8100</v>
          </cell>
          <cell r="C4" t="str">
            <v>AUDIT FEES</v>
          </cell>
          <cell r="D4">
            <v>12</v>
          </cell>
          <cell r="E4" t="str">
            <v>AUDIT FEES</v>
          </cell>
        </row>
        <row r="5">
          <cell r="B5" t="str">
            <v>8125</v>
          </cell>
          <cell r="C5" t="str">
            <v>AUDITORS EXPENSES-REIMBURSED</v>
          </cell>
          <cell r="D5">
            <v>12</v>
          </cell>
          <cell r="E5" t="str">
            <v>AUDIT FEES</v>
          </cell>
        </row>
        <row r="6">
          <cell r="B6" t="str">
            <v>8115</v>
          </cell>
          <cell r="C6" t="str">
            <v>AUDITORS OTHER EXPENSES</v>
          </cell>
          <cell r="D6">
            <v>12</v>
          </cell>
          <cell r="E6" t="str">
            <v>AUDIT FEES</v>
          </cell>
        </row>
        <row r="7">
          <cell r="B7" t="str">
            <v>8500</v>
          </cell>
          <cell r="C7" t="str">
            <v>BANK CHARGES - GENERAL</v>
          </cell>
          <cell r="D7">
            <v>16</v>
          </cell>
          <cell r="E7" t="str">
            <v>BANK CHARGES</v>
          </cell>
        </row>
        <row r="8">
          <cell r="B8" t="str">
            <v>8501</v>
          </cell>
          <cell r="C8" t="str">
            <v>BANK CHARGES - IMPORT</v>
          </cell>
          <cell r="D8">
            <v>16</v>
          </cell>
          <cell r="E8" t="str">
            <v>BANK CHARGES</v>
          </cell>
        </row>
        <row r="9">
          <cell r="B9" t="str">
            <v>8502</v>
          </cell>
          <cell r="C9" t="str">
            <v>BANK CHARGES - EXPORT</v>
          </cell>
          <cell r="D9">
            <v>16</v>
          </cell>
          <cell r="E9" t="str">
            <v>BANK CHARGES</v>
          </cell>
        </row>
        <row r="10">
          <cell r="B10" t="str">
            <v>8503</v>
          </cell>
          <cell r="C10" t="str">
            <v>BANK CHARGES - L.C.</v>
          </cell>
          <cell r="D10">
            <v>16</v>
          </cell>
          <cell r="E10" t="str">
            <v>BANK CHARGES</v>
          </cell>
        </row>
        <row r="11">
          <cell r="B11" t="str">
            <v>8301</v>
          </cell>
          <cell r="C11" t="str">
            <v>TELEPHONE EXPENSES - REIMBURSEMENTS</v>
          </cell>
          <cell r="D11">
            <v>2</v>
          </cell>
          <cell r="E11" t="str">
            <v>STAFF COSTS</v>
          </cell>
        </row>
        <row r="12">
          <cell r="B12" t="str">
            <v>7835</v>
          </cell>
          <cell r="C12" t="str">
            <v>BUS CHARGES</v>
          </cell>
          <cell r="D12">
            <v>5</v>
          </cell>
          <cell r="E12" t="str">
            <v>BUS CHARGES</v>
          </cell>
        </row>
        <row r="13">
          <cell r="B13" t="str">
            <v>7841</v>
          </cell>
          <cell r="C13" t="str">
            <v>SERVICE CHARGES - OTHERS</v>
          </cell>
          <cell r="D13">
            <v>19</v>
          </cell>
          <cell r="E13" t="str">
            <v>OTHER MISC EXPS</v>
          </cell>
        </row>
        <row r="14">
          <cell r="B14" t="str">
            <v>7610</v>
          </cell>
          <cell r="C14" t="str">
            <v>CLEARING EXPENSES - IMPORT</v>
          </cell>
          <cell r="D14">
            <v>14</v>
          </cell>
          <cell r="E14" t="str">
            <v>CLEARING &amp; FORWARDING</v>
          </cell>
        </row>
        <row r="15">
          <cell r="B15" t="str">
            <v>7611</v>
          </cell>
          <cell r="C15" t="str">
            <v>CLEARING EXPENSES - IMPORT AIR INDIA RECEIPT</v>
          </cell>
          <cell r="D15">
            <v>14</v>
          </cell>
          <cell r="E15" t="str">
            <v>CLEARING &amp; FORWARDING</v>
          </cell>
        </row>
        <row r="16">
          <cell r="B16" t="str">
            <v>7612</v>
          </cell>
          <cell r="C16" t="str">
            <v>CLEARING EXPENSES - EXPORT</v>
          </cell>
          <cell r="D16">
            <v>14</v>
          </cell>
          <cell r="E16" t="str">
            <v>CLEARING &amp; FORWARDING</v>
          </cell>
        </row>
        <row r="17">
          <cell r="B17" t="str">
            <v>7620</v>
          </cell>
          <cell r="C17" t="str">
            <v>TRANSPORT CHARGES</v>
          </cell>
          <cell r="D17">
            <v>14</v>
          </cell>
          <cell r="E17" t="str">
            <v>CLEARING &amp; FORWARDING</v>
          </cell>
        </row>
        <row r="18">
          <cell r="B18" t="str">
            <v>7630</v>
          </cell>
          <cell r="C18" t="str">
            <v>COOLIE &amp; CARTAGE</v>
          </cell>
          <cell r="D18">
            <v>14</v>
          </cell>
          <cell r="E18" t="str">
            <v>CLEARING &amp; FORWARDING</v>
          </cell>
        </row>
        <row r="19">
          <cell r="B19" t="str">
            <v>7640</v>
          </cell>
          <cell r="C19" t="str">
            <v>OCTROI</v>
          </cell>
          <cell r="D19">
            <v>14</v>
          </cell>
          <cell r="E19" t="str">
            <v>CLEARING &amp; FORWARDING</v>
          </cell>
        </row>
        <row r="20">
          <cell r="B20" t="str">
            <v>8555</v>
          </cell>
          <cell r="C20" t="str">
            <v>OTHER INTEREST</v>
          </cell>
          <cell r="D20">
            <v>17</v>
          </cell>
          <cell r="E20" t="str">
            <v>INTEREST</v>
          </cell>
        </row>
        <row r="21">
          <cell r="B21" t="str">
            <v>7650</v>
          </cell>
          <cell r="C21" t="str">
            <v>DEMARAGE CHARGES</v>
          </cell>
          <cell r="D21">
            <v>14</v>
          </cell>
          <cell r="E21" t="str">
            <v>CLEARING &amp; FORWARDING</v>
          </cell>
        </row>
        <row r="22">
          <cell r="B22" t="str">
            <v>7014</v>
          </cell>
          <cell r="C22" t="str">
            <v>SPARES - IMPORTED</v>
          </cell>
          <cell r="D22">
            <v>8</v>
          </cell>
          <cell r="E22" t="str">
            <v>REPAIRS &amp; MAINTENANCE</v>
          </cell>
        </row>
        <row r="23">
          <cell r="B23" t="str">
            <v>7951</v>
          </cell>
          <cell r="C23" t="str">
            <v>CLEARING EXPENSES (AIR INDIA-NIGHT CLEARING)</v>
          </cell>
          <cell r="D23">
            <v>14</v>
          </cell>
          <cell r="E23" t="str">
            <v>CLEARING &amp; FORWARDING</v>
          </cell>
        </row>
        <row r="24">
          <cell r="B24" t="str">
            <v>7952</v>
          </cell>
          <cell r="C24" t="str">
            <v>CLEARING EXPENSES (NIGHT CLEARING)</v>
          </cell>
          <cell r="D24">
            <v>14</v>
          </cell>
          <cell r="E24" t="str">
            <v>CLEARING &amp; FORWARDING</v>
          </cell>
        </row>
        <row r="25">
          <cell r="B25" t="str">
            <v>7954</v>
          </cell>
          <cell r="C25" t="str">
            <v>TRANSPORT CHARGES (NIGHT CLEARING)</v>
          </cell>
          <cell r="D25">
            <v>14</v>
          </cell>
          <cell r="E25" t="str">
            <v>CLEARING &amp; FORWARDING</v>
          </cell>
        </row>
        <row r="26">
          <cell r="B26" t="str">
            <v>7968</v>
          </cell>
          <cell r="C26" t="str">
            <v>FORWARDING CHARGES</v>
          </cell>
          <cell r="D26">
            <v>14</v>
          </cell>
          <cell r="E26" t="str">
            <v>CLEARING &amp; FORWARDING</v>
          </cell>
        </row>
        <row r="27">
          <cell r="B27" t="str">
            <v>7963</v>
          </cell>
          <cell r="C27" t="str">
            <v>FAX EXPENSES</v>
          </cell>
          <cell r="D27">
            <v>6</v>
          </cell>
          <cell r="E27" t="str">
            <v>COMMUNICATION</v>
          </cell>
        </row>
        <row r="28">
          <cell r="B28" t="str">
            <v>8300</v>
          </cell>
          <cell r="C28" t="str">
            <v>TELEPHONE TRUNKCALLS EXPENSES</v>
          </cell>
          <cell r="D28">
            <v>6</v>
          </cell>
          <cell r="E28" t="str">
            <v>COMMUNICATION</v>
          </cell>
        </row>
        <row r="29">
          <cell r="B29" t="str">
            <v>8310</v>
          </cell>
          <cell r="C29" t="str">
            <v>POSTAGE &amp; TELEGRAM EXPENSES</v>
          </cell>
          <cell r="D29">
            <v>6</v>
          </cell>
          <cell r="E29" t="str">
            <v>COMMUNICATION</v>
          </cell>
        </row>
        <row r="30">
          <cell r="B30" t="str">
            <v>8315</v>
          </cell>
          <cell r="C30" t="str">
            <v>COURIER CHARGES</v>
          </cell>
          <cell r="D30">
            <v>6</v>
          </cell>
          <cell r="E30" t="str">
            <v>COMMUNICATION</v>
          </cell>
        </row>
        <row r="31">
          <cell r="B31" t="str">
            <v>8325</v>
          </cell>
          <cell r="C31" t="str">
            <v>INTERNET LEASE LINE RENT/EXPENSES</v>
          </cell>
          <cell r="D31">
            <v>6</v>
          </cell>
          <cell r="E31" t="str">
            <v>COMMUNICATION</v>
          </cell>
        </row>
        <row r="32">
          <cell r="B32" t="str">
            <v>8701</v>
          </cell>
          <cell r="C32" t="str">
            <v>DEPRECIATION --&gt; BUILDING</v>
          </cell>
          <cell r="D32">
            <v>18</v>
          </cell>
          <cell r="E32" t="str">
            <v>DEPRECIATION</v>
          </cell>
        </row>
        <row r="33">
          <cell r="B33" t="str">
            <v>8705</v>
          </cell>
          <cell r="C33" t="str">
            <v>DEPRECIATION --&gt; ADD RENT BUILDING</v>
          </cell>
          <cell r="D33">
            <v>18</v>
          </cell>
          <cell r="E33" t="str">
            <v>DEPRECIATION</v>
          </cell>
        </row>
        <row r="34">
          <cell r="B34" t="str">
            <v>8710</v>
          </cell>
          <cell r="C34" t="str">
            <v>DEPRECIATION --&gt; PLANT &amp; MACH (LOCAL)</v>
          </cell>
          <cell r="D34">
            <v>18</v>
          </cell>
          <cell r="E34" t="str">
            <v>DEPRECIATION</v>
          </cell>
        </row>
        <row r="35">
          <cell r="B35" t="str">
            <v>8711</v>
          </cell>
          <cell r="C35" t="str">
            <v>DEPRECIATION --&gt; PLANT &amp; MACH (IMPORTED)</v>
          </cell>
          <cell r="D35">
            <v>18</v>
          </cell>
          <cell r="E35" t="str">
            <v>DEPRECIATION</v>
          </cell>
        </row>
        <row r="36">
          <cell r="B36" t="str">
            <v>8715</v>
          </cell>
          <cell r="C36" t="str">
            <v>DEPRECIATION --&gt; TOOLS &amp; EQUIP (LOCAL)</v>
          </cell>
          <cell r="D36">
            <v>18</v>
          </cell>
          <cell r="E36" t="str">
            <v>DEPRECIATION</v>
          </cell>
        </row>
        <row r="37">
          <cell r="B37" t="str">
            <v>8716</v>
          </cell>
          <cell r="C37" t="str">
            <v>DEPRECIATION --&gt; TOOLS &amp; EQUIP (IMPORTED)</v>
          </cell>
          <cell r="D37">
            <v>18</v>
          </cell>
          <cell r="E37" t="str">
            <v>DEPRECIATION</v>
          </cell>
        </row>
        <row r="38">
          <cell r="B38" t="str">
            <v>8720</v>
          </cell>
          <cell r="C38" t="str">
            <v>DEPRECIATION --&gt; ELECTRICAL INSTALITION</v>
          </cell>
          <cell r="D38">
            <v>18</v>
          </cell>
          <cell r="E38" t="str">
            <v>DEPRECIATION</v>
          </cell>
        </row>
        <row r="39">
          <cell r="B39" t="str">
            <v>8725</v>
          </cell>
          <cell r="C39" t="str">
            <v>DEPRECIATION --&gt; MISC EQUIP (LOCAL)</v>
          </cell>
          <cell r="D39">
            <v>18</v>
          </cell>
          <cell r="E39" t="str">
            <v>DEPRECIATION</v>
          </cell>
        </row>
        <row r="40">
          <cell r="B40" t="str">
            <v>8726</v>
          </cell>
          <cell r="C40" t="str">
            <v>DEPRECIATION --&gt; MISC EQUIP (IMPORTED)</v>
          </cell>
          <cell r="D40">
            <v>18</v>
          </cell>
          <cell r="E40" t="str">
            <v>DEPRECIATION</v>
          </cell>
        </row>
        <row r="41">
          <cell r="B41" t="str">
            <v>8730</v>
          </cell>
          <cell r="C41" t="str">
            <v>DEPRECIATION --&gt; AIR CONDITIONER</v>
          </cell>
          <cell r="D41">
            <v>18</v>
          </cell>
          <cell r="E41" t="str">
            <v>DEPRECIATION</v>
          </cell>
        </row>
        <row r="42">
          <cell r="B42" t="str">
            <v>8735</v>
          </cell>
          <cell r="C42" t="str">
            <v>DEPRECIATION --&gt; FIRE EXTINGUISHER</v>
          </cell>
          <cell r="D42">
            <v>18</v>
          </cell>
          <cell r="E42" t="str">
            <v>DEPRECIATION</v>
          </cell>
        </row>
        <row r="43">
          <cell r="B43" t="str">
            <v>8740</v>
          </cell>
          <cell r="C43" t="str">
            <v>DEPRECIATION --&gt; FURNITURE &amp; FIXTURE (LOCAL)</v>
          </cell>
          <cell r="D43">
            <v>18</v>
          </cell>
          <cell r="E43" t="str">
            <v>DEPRECIATION</v>
          </cell>
        </row>
        <row r="44">
          <cell r="B44" t="str">
            <v>8741</v>
          </cell>
          <cell r="C44" t="str">
            <v>DEPRECIATION --&gt; FURNITURE &amp; FIXTURE (IMPORTED)</v>
          </cell>
          <cell r="D44">
            <v>18</v>
          </cell>
          <cell r="E44" t="str">
            <v>DEPRECIATION</v>
          </cell>
        </row>
        <row r="45">
          <cell r="B45" t="str">
            <v>8745</v>
          </cell>
          <cell r="C45" t="str">
            <v>DEPRECIATION --&gt; OFFICE EQUIP(LOCAL)</v>
          </cell>
          <cell r="D45">
            <v>18</v>
          </cell>
          <cell r="E45" t="str">
            <v>DEPRECIATION</v>
          </cell>
        </row>
        <row r="46">
          <cell r="B46" t="str">
            <v>8746</v>
          </cell>
          <cell r="C46" t="str">
            <v>DEPRECIATION --&gt; OFFICE EQUIP(IMPORTED)</v>
          </cell>
          <cell r="D46">
            <v>18</v>
          </cell>
          <cell r="E46" t="str">
            <v>DEPRECIATION</v>
          </cell>
        </row>
        <row r="47">
          <cell r="B47" t="str">
            <v>8747</v>
          </cell>
          <cell r="C47" t="str">
            <v>DEPRECIATION--&gt;AIR CONDITIONER (OFFICE)</v>
          </cell>
          <cell r="D47">
            <v>18</v>
          </cell>
          <cell r="E47" t="str">
            <v>DEPRECIATION</v>
          </cell>
        </row>
        <row r="48">
          <cell r="B48" t="str">
            <v>8748</v>
          </cell>
          <cell r="C48" t="str">
            <v>DEPRECIATION--&gt;FIRE EXTINGUISHER(OFFICE)</v>
          </cell>
          <cell r="D48">
            <v>18</v>
          </cell>
          <cell r="E48" t="str">
            <v>DEPRECIATION</v>
          </cell>
        </row>
        <row r="49">
          <cell r="B49" t="str">
            <v>8750</v>
          </cell>
          <cell r="C49" t="str">
            <v>DEPRECIATION --&gt; COMPUTER (LOCAL)</v>
          </cell>
          <cell r="D49">
            <v>18</v>
          </cell>
          <cell r="E49" t="str">
            <v>DEPRECIATION</v>
          </cell>
        </row>
        <row r="50">
          <cell r="B50" t="str">
            <v>8751</v>
          </cell>
          <cell r="C50" t="str">
            <v>DEPRECIATION --&gt; COMPUTER (IMPORTED)</v>
          </cell>
          <cell r="D50">
            <v>18</v>
          </cell>
          <cell r="E50" t="str">
            <v>DEPRECIATION</v>
          </cell>
        </row>
        <row r="51">
          <cell r="B51" t="str">
            <v>8752</v>
          </cell>
          <cell r="C51" t="str">
            <v>DEPRECIATION--&gt; COMPUTER (LOCAL) -P&amp;M GRP</v>
          </cell>
          <cell r="D51">
            <v>18</v>
          </cell>
          <cell r="E51" t="str">
            <v>DEPRECIATION</v>
          </cell>
        </row>
        <row r="52">
          <cell r="B52" t="str">
            <v>8755</v>
          </cell>
          <cell r="C52" t="str">
            <v>DEPRECIATION--&gt; COMPUTER SOFTWARE (LOCAL)</v>
          </cell>
          <cell r="D52">
            <v>18</v>
          </cell>
          <cell r="E52" t="str">
            <v>DEPRECIATION</v>
          </cell>
        </row>
        <row r="53">
          <cell r="B53" t="str">
            <v>8760</v>
          </cell>
          <cell r="C53" t="str">
            <v>DEPRECIATION --&gt; TYPEWRITER</v>
          </cell>
          <cell r="D53">
            <v>18</v>
          </cell>
          <cell r="E53" t="str">
            <v>DEPRECIATION</v>
          </cell>
        </row>
        <row r="54">
          <cell r="B54" t="str">
            <v>8765</v>
          </cell>
          <cell r="C54" t="str">
            <v>DEPRECIATION --&gt; WATER COOLER</v>
          </cell>
          <cell r="D54">
            <v>18</v>
          </cell>
          <cell r="E54" t="str">
            <v>DEPRECIATION</v>
          </cell>
        </row>
        <row r="55">
          <cell r="B55" t="str">
            <v>8770</v>
          </cell>
          <cell r="C55" t="str">
            <v>DEPRECIATION --&gt; XEROX MACHINE</v>
          </cell>
          <cell r="D55">
            <v>18</v>
          </cell>
          <cell r="E55" t="str">
            <v>DEPRECIATION</v>
          </cell>
        </row>
        <row r="56">
          <cell r="B56" t="str">
            <v>8775</v>
          </cell>
          <cell r="C56" t="str">
            <v>DEPRECIATION --&gt; FAX MACHINE</v>
          </cell>
          <cell r="D56">
            <v>18</v>
          </cell>
          <cell r="E56" t="str">
            <v>DEPRECIATION</v>
          </cell>
        </row>
        <row r="57">
          <cell r="B57" t="str">
            <v>8780</v>
          </cell>
          <cell r="C57" t="str">
            <v>DEPRECIATION --&gt; MOTOR CAR</v>
          </cell>
          <cell r="D57">
            <v>18</v>
          </cell>
          <cell r="E57" t="str">
            <v>DEPRECIATION</v>
          </cell>
        </row>
        <row r="58">
          <cell r="B58" t="str">
            <v>8785</v>
          </cell>
          <cell r="C58" t="str">
            <v>DEPRECIATION --&gt; SCOOTER</v>
          </cell>
          <cell r="D58">
            <v>18</v>
          </cell>
          <cell r="E58" t="str">
            <v>DEPRECIATION</v>
          </cell>
        </row>
        <row r="59">
          <cell r="B59" t="str">
            <v>8787</v>
          </cell>
          <cell r="C59" t="str">
            <v>DEPRECIATION --&gt; BICYCLE</v>
          </cell>
          <cell r="D59">
            <v>18</v>
          </cell>
          <cell r="E59" t="str">
            <v>DEPRECIATION</v>
          </cell>
        </row>
        <row r="60">
          <cell r="B60" t="str">
            <v>7700</v>
          </cell>
          <cell r="C60" t="str">
            <v>POWER</v>
          </cell>
          <cell r="D60">
            <v>9</v>
          </cell>
          <cell r="E60" t="str">
            <v>ELECTRICITY</v>
          </cell>
        </row>
        <row r="61">
          <cell r="B61" t="str">
            <v>7705</v>
          </cell>
          <cell r="C61" t="str">
            <v>ELECTRICITY CHARGES</v>
          </cell>
          <cell r="D61">
            <v>9</v>
          </cell>
          <cell r="E61" t="str">
            <v>ELECTRICITY</v>
          </cell>
        </row>
        <row r="62">
          <cell r="B62" t="str">
            <v>8250</v>
          </cell>
          <cell r="C62" t="str">
            <v>FREIGHT OUTWORD</v>
          </cell>
          <cell r="D62">
            <v>15</v>
          </cell>
          <cell r="E62" t="str">
            <v>FREIGHT OUTWORD</v>
          </cell>
        </row>
        <row r="63">
          <cell r="B63" t="str">
            <v>7900</v>
          </cell>
          <cell r="C63" t="str">
            <v>INSURANCE CHARGES - GENERAL</v>
          </cell>
          <cell r="D63">
            <v>10</v>
          </cell>
          <cell r="E63" t="str">
            <v>INSURANCE</v>
          </cell>
        </row>
        <row r="64">
          <cell r="B64" t="str">
            <v>7920</v>
          </cell>
          <cell r="C64" t="str">
            <v>INSURANCE CHARGES EXPORT</v>
          </cell>
          <cell r="D64">
            <v>10</v>
          </cell>
          <cell r="E64" t="str">
            <v>INSURANCE</v>
          </cell>
        </row>
        <row r="65">
          <cell r="B65" t="str">
            <v>7930</v>
          </cell>
          <cell r="C65" t="str">
            <v>INSURANCE CHARGES IMPORT</v>
          </cell>
          <cell r="D65">
            <v>10</v>
          </cell>
          <cell r="E65" t="str">
            <v>INSURANCE</v>
          </cell>
        </row>
        <row r="66">
          <cell r="B66" t="str">
            <v>8610</v>
          </cell>
          <cell r="C66" t="str">
            <v>INTEREST ON BILL DISCOUNTING</v>
          </cell>
          <cell r="D66">
            <v>17</v>
          </cell>
          <cell r="E66" t="str">
            <v>INTEREST</v>
          </cell>
        </row>
        <row r="67">
          <cell r="B67" t="str">
            <v>8615</v>
          </cell>
          <cell r="C67" t="str">
            <v>OVERDUE INTEREST ON BILL DISCOUNTING</v>
          </cell>
          <cell r="D67">
            <v>17</v>
          </cell>
          <cell r="E67" t="str">
            <v>INTEREST</v>
          </cell>
        </row>
        <row r="68">
          <cell r="B68" t="str">
            <v>8616</v>
          </cell>
          <cell r="C68" t="str">
            <v>INTEREST ON BILLS CRYSTALISED</v>
          </cell>
          <cell r="D68">
            <v>17</v>
          </cell>
          <cell r="E68" t="str">
            <v>INTEREST</v>
          </cell>
        </row>
        <row r="69">
          <cell r="B69" t="str">
            <v>8618</v>
          </cell>
          <cell r="C69" t="str">
            <v>INTEREST ON RUPEE ADVANCE AG BILL</v>
          </cell>
          <cell r="D69">
            <v>17</v>
          </cell>
          <cell r="E69" t="str">
            <v>INTEREST</v>
          </cell>
        </row>
        <row r="70">
          <cell r="B70" t="str">
            <v>8630</v>
          </cell>
          <cell r="C70" t="str">
            <v>INTEREST ON IDBI TERM LOAN</v>
          </cell>
          <cell r="D70">
            <v>17</v>
          </cell>
          <cell r="E70" t="str">
            <v>INTEREST</v>
          </cell>
        </row>
        <row r="71">
          <cell r="B71" t="str">
            <v>8635</v>
          </cell>
          <cell r="C71" t="str">
            <v>INTEREST ON ICICI TERM LOAN A/C</v>
          </cell>
          <cell r="D71">
            <v>17</v>
          </cell>
          <cell r="E71" t="str">
            <v>INTEREST</v>
          </cell>
        </row>
        <row r="72">
          <cell r="B72" t="str">
            <v>8647</v>
          </cell>
          <cell r="C72" t="str">
            <v>INTEREST ON LOAN FROM ATD(PARTNERSHIP)</v>
          </cell>
          <cell r="D72">
            <v>17</v>
          </cell>
          <cell r="E72" t="str">
            <v>INTEREST</v>
          </cell>
        </row>
        <row r="73">
          <cell r="B73" t="str">
            <v>8665</v>
          </cell>
          <cell r="C73" t="str">
            <v>INTEREST ON ICICI LTD-CAR LOAN</v>
          </cell>
          <cell r="D73">
            <v>17</v>
          </cell>
          <cell r="E73" t="str">
            <v>INTEREST</v>
          </cell>
        </row>
        <row r="74">
          <cell r="B74" t="str">
            <v>7840</v>
          </cell>
          <cell r="C74" t="str">
            <v>SERVICE CHARGES</v>
          </cell>
          <cell r="D74">
            <v>1</v>
          </cell>
          <cell r="E74" t="str">
            <v>OPERATORS' COSTS</v>
          </cell>
        </row>
        <row r="75">
          <cell r="B75">
            <v>7966</v>
          </cell>
          <cell r="C75" t="str">
            <v>SERVICE CHARGES TO OPERATORS</v>
          </cell>
          <cell r="D75">
            <v>1</v>
          </cell>
          <cell r="E75" t="str">
            <v>OPERATORS' COSTS</v>
          </cell>
        </row>
        <row r="76">
          <cell r="B76" t="str">
            <v>7955</v>
          </cell>
          <cell r="C76" t="str">
            <v>FACTORY SALARY</v>
          </cell>
          <cell r="D76">
            <v>1</v>
          </cell>
          <cell r="E76" t="str">
            <v>OPERATORS' COSTS</v>
          </cell>
        </row>
        <row r="77">
          <cell r="B77" t="str">
            <v>7956</v>
          </cell>
          <cell r="C77" t="str">
            <v>FACTORY STIPEND</v>
          </cell>
          <cell r="D77">
            <v>1</v>
          </cell>
          <cell r="E77" t="str">
            <v>OPERATORS' COSTS</v>
          </cell>
        </row>
        <row r="78">
          <cell r="B78" t="str">
            <v>7957</v>
          </cell>
          <cell r="C78" t="str">
            <v>EMPLOYER'S CONTRIBUTION TO ESIC-STIPEND(FACTORY)</v>
          </cell>
          <cell r="D78">
            <v>1</v>
          </cell>
          <cell r="E78" t="str">
            <v>OPERATORS' COSTS</v>
          </cell>
        </row>
        <row r="79">
          <cell r="B79" t="str">
            <v>7958</v>
          </cell>
          <cell r="C79" t="str">
            <v>EMPLOYER'S CONTRIBUTION TO PF-STIPEND(FACTORY)</v>
          </cell>
          <cell r="D79">
            <v>1</v>
          </cell>
          <cell r="E79" t="str">
            <v>OPERATORS' COSTS</v>
          </cell>
        </row>
        <row r="80">
          <cell r="B80" t="str">
            <v>7959</v>
          </cell>
          <cell r="C80" t="str">
            <v>EMPLOYER'S CONTRIBUTION TO ESIC (FACTORY)</v>
          </cell>
          <cell r="D80">
            <v>1</v>
          </cell>
          <cell r="E80" t="str">
            <v>OPERATORS' COSTS</v>
          </cell>
        </row>
        <row r="81">
          <cell r="B81" t="str">
            <v>7960</v>
          </cell>
          <cell r="C81" t="str">
            <v>EMPLOYER'S CONTRIBUTION TO PF (FACTORY)</v>
          </cell>
          <cell r="D81">
            <v>1</v>
          </cell>
          <cell r="E81" t="str">
            <v>OPERATORS' COSTS</v>
          </cell>
        </row>
        <row r="82">
          <cell r="B82" t="str">
            <v>7966</v>
          </cell>
          <cell r="C82" t="str">
            <v>SERVICE CHARGES</v>
          </cell>
          <cell r="D82">
            <v>1</v>
          </cell>
          <cell r="E82" t="str">
            <v>OPERATORS' COSTS</v>
          </cell>
        </row>
        <row r="83">
          <cell r="B83" t="str">
            <v>7050</v>
          </cell>
          <cell r="C83" t="str">
            <v>PROCESSING CHARGES PAID</v>
          </cell>
          <cell r="D83">
            <v>11</v>
          </cell>
          <cell r="E83" t="str">
            <v>OTHER MISC EXPS</v>
          </cell>
        </row>
        <row r="84">
          <cell r="B84" t="str">
            <v>7200</v>
          </cell>
          <cell r="C84" t="str">
            <v>EXCISE DUTY</v>
          </cell>
          <cell r="D84">
            <v>19</v>
          </cell>
          <cell r="E84" t="str">
            <v>OTHER MISC EXPS</v>
          </cell>
        </row>
        <row r="85">
          <cell r="B85" t="str">
            <v>7205</v>
          </cell>
          <cell r="C85" t="str">
            <v>CUSTOM DUTY PAID</v>
          </cell>
          <cell r="D85">
            <v>19</v>
          </cell>
          <cell r="E85" t="str">
            <v>OTHER MISC EXPS</v>
          </cell>
        </row>
        <row r="86">
          <cell r="B86" t="str">
            <v>7560</v>
          </cell>
          <cell r="C86" t="str">
            <v>LEAVE AND LICENCE FEES</v>
          </cell>
          <cell r="D86">
            <v>19</v>
          </cell>
          <cell r="E86" t="str">
            <v>OTHER MISC EXPS</v>
          </cell>
        </row>
        <row r="87">
          <cell r="B87" t="str">
            <v>7660</v>
          </cell>
          <cell r="C87" t="str">
            <v>WAREHOUSING CHARGES</v>
          </cell>
          <cell r="D87">
            <v>19</v>
          </cell>
          <cell r="E87" t="str">
            <v>OTHER MISC EXPS</v>
          </cell>
        </row>
        <row r="88">
          <cell r="B88" t="str">
            <v>7850</v>
          </cell>
          <cell r="C88" t="str">
            <v xml:space="preserve"> </v>
          </cell>
          <cell r="D88">
            <v>19</v>
          </cell>
          <cell r="E88" t="str">
            <v>OTHER MISC EXPS</v>
          </cell>
        </row>
        <row r="89">
          <cell r="B89" t="str">
            <v>7961</v>
          </cell>
          <cell r="C89" t="str">
            <v>BUSINESS PROMOTION EXPENSES</v>
          </cell>
          <cell r="D89">
            <v>19</v>
          </cell>
          <cell r="E89" t="str">
            <v>OTHER MISC EXPS</v>
          </cell>
        </row>
        <row r="90">
          <cell r="B90" t="str">
            <v>7962</v>
          </cell>
          <cell r="C90" t="str">
            <v>FUEL ENPENSES</v>
          </cell>
          <cell r="D90">
            <v>19</v>
          </cell>
          <cell r="E90" t="str">
            <v>OTHER MISC EXPS</v>
          </cell>
        </row>
        <row r="91">
          <cell r="B91" t="str">
            <v>7978</v>
          </cell>
          <cell r="C91" t="str">
            <v>PRINTING &amp; STATIONERY (ENGINEERING)</v>
          </cell>
          <cell r="D91">
            <v>19</v>
          </cell>
          <cell r="E91" t="str">
            <v>OTHER MISC EXPS</v>
          </cell>
        </row>
        <row r="92">
          <cell r="B92" t="str">
            <v>7980</v>
          </cell>
          <cell r="C92" t="str">
            <v>SAFETY CHARGES</v>
          </cell>
          <cell r="D92">
            <v>19</v>
          </cell>
          <cell r="E92" t="str">
            <v>OTHER MISC EXPS</v>
          </cell>
        </row>
        <row r="93">
          <cell r="B93" t="str">
            <v>8060</v>
          </cell>
          <cell r="C93" t="str">
            <v>GUEST HOUSE EXPENSES</v>
          </cell>
          <cell r="D93">
            <v>19</v>
          </cell>
          <cell r="E93" t="str">
            <v>OTHER MISC EXPS</v>
          </cell>
        </row>
        <row r="94">
          <cell r="B94" t="str">
            <v>8161</v>
          </cell>
          <cell r="C94" t="str">
            <v>HIRE CHARGES - EQUIPMENTS</v>
          </cell>
          <cell r="D94">
            <v>19</v>
          </cell>
          <cell r="E94" t="str">
            <v>OTHER MISC EXPS</v>
          </cell>
        </row>
        <row r="95">
          <cell r="B95" t="str">
            <v>8190</v>
          </cell>
          <cell r="C95" t="str">
            <v>FLAT MAINTENANCE CHARGES</v>
          </cell>
          <cell r="D95">
            <v>19</v>
          </cell>
          <cell r="E95" t="str">
            <v>OTHER MISC EXPS</v>
          </cell>
        </row>
        <row r="96">
          <cell r="B96" t="str">
            <v>8400</v>
          </cell>
          <cell r="C96" t="str">
            <v>MISCELLANEOUS EXPENSES</v>
          </cell>
          <cell r="D96">
            <v>19</v>
          </cell>
          <cell r="E96" t="str">
            <v>OTHER MISC EXPS</v>
          </cell>
        </row>
        <row r="97">
          <cell r="B97" t="str">
            <v>8405</v>
          </cell>
          <cell r="C97" t="str">
            <v>MOTOR CAR EXPENSES</v>
          </cell>
          <cell r="D97">
            <v>19</v>
          </cell>
          <cell r="E97" t="str">
            <v>OTHER MISC EXPS</v>
          </cell>
        </row>
        <row r="98">
          <cell r="B98" t="str">
            <v>8409</v>
          </cell>
          <cell r="C98" t="str">
            <v>FACTORY EXPENSES</v>
          </cell>
          <cell r="D98">
            <v>19</v>
          </cell>
          <cell r="E98" t="str">
            <v>OTHER MISC EXPS</v>
          </cell>
        </row>
        <row r="99">
          <cell r="B99" t="str">
            <v>8410</v>
          </cell>
          <cell r="C99" t="str">
            <v>ENTERTAINMENT EXPENSES</v>
          </cell>
          <cell r="D99">
            <v>19</v>
          </cell>
          <cell r="E99" t="str">
            <v>OTHER MISC EXPS</v>
          </cell>
        </row>
        <row r="100">
          <cell r="B100" t="str">
            <v>8419</v>
          </cell>
          <cell r="C100" t="str">
            <v>STAMP DUTY</v>
          </cell>
          <cell r="D100">
            <v>19</v>
          </cell>
          <cell r="E100" t="str">
            <v>OTHER MISC EXPS</v>
          </cell>
        </row>
        <row r="101">
          <cell r="B101" t="str">
            <v>8425</v>
          </cell>
          <cell r="C101" t="str">
            <v>LICENCE FEES</v>
          </cell>
          <cell r="D101">
            <v>19</v>
          </cell>
          <cell r="E101" t="str">
            <v>OTHER MISC EXPS</v>
          </cell>
        </row>
        <row r="102">
          <cell r="B102" t="str">
            <v>8426</v>
          </cell>
          <cell r="C102" t="str">
            <v>TESTING FEES</v>
          </cell>
          <cell r="D102">
            <v>19</v>
          </cell>
          <cell r="E102" t="str">
            <v>OTHER MISC EXPS</v>
          </cell>
        </row>
        <row r="103">
          <cell r="B103" t="str">
            <v>8427</v>
          </cell>
          <cell r="C103" t="str">
            <v>INSPECTION FEES</v>
          </cell>
          <cell r="D103">
            <v>19</v>
          </cell>
          <cell r="E103" t="str">
            <v>OTHER MISC EXPS</v>
          </cell>
        </row>
        <row r="104">
          <cell r="B104" t="str">
            <v>8428</v>
          </cell>
          <cell r="C104" t="str">
            <v>MEMBERSHIP AND SUBSCRIPTION FEES</v>
          </cell>
          <cell r="D104">
            <v>19</v>
          </cell>
          <cell r="E104" t="str">
            <v>OTHER MISC EXPS</v>
          </cell>
        </row>
        <row r="105">
          <cell r="B105" t="str">
            <v>8430</v>
          </cell>
          <cell r="C105" t="str">
            <v>GIFT</v>
          </cell>
          <cell r="D105">
            <v>19</v>
          </cell>
          <cell r="E105" t="str">
            <v>OTHER MISC EXPS</v>
          </cell>
        </row>
        <row r="106">
          <cell r="B106" t="str">
            <v>8435</v>
          </cell>
          <cell r="C106" t="str">
            <v>SALES PROMOTION EXPENSES</v>
          </cell>
          <cell r="D106">
            <v>19</v>
          </cell>
          <cell r="E106" t="str">
            <v>OTHER MISC EXPS</v>
          </cell>
        </row>
        <row r="107">
          <cell r="B107" t="str">
            <v>8436</v>
          </cell>
          <cell r="C107" t="str">
            <v>ADVERTISEMENT</v>
          </cell>
          <cell r="D107">
            <v>19</v>
          </cell>
          <cell r="E107" t="str">
            <v>OTHER MISC EXPS</v>
          </cell>
        </row>
        <row r="108">
          <cell r="B108" t="str">
            <v>8437</v>
          </cell>
          <cell r="C108" t="str">
            <v>CONFERENCE &amp; SEMINAR EXPENSES</v>
          </cell>
          <cell r="D108">
            <v>19</v>
          </cell>
          <cell r="E108" t="str">
            <v>OTHER MISC EXPS</v>
          </cell>
        </row>
        <row r="109">
          <cell r="B109" t="str">
            <v>8441</v>
          </cell>
          <cell r="C109" t="str">
            <v>SOFTWARE EXPENSES</v>
          </cell>
          <cell r="D109">
            <v>19</v>
          </cell>
          <cell r="E109" t="str">
            <v>OTHER MISC EXPS</v>
          </cell>
        </row>
        <row r="110">
          <cell r="B110" t="str">
            <v>8446</v>
          </cell>
          <cell r="C110" t="str">
            <v>CASH DISCOUNT ON SALES</v>
          </cell>
          <cell r="D110">
            <v>19</v>
          </cell>
          <cell r="E110" t="str">
            <v>OTHER MISC EXPS</v>
          </cell>
        </row>
        <row r="111">
          <cell r="B111" t="str">
            <v>8455</v>
          </cell>
          <cell r="C111" t="str">
            <v>RECRUITMENT EXPENSE</v>
          </cell>
          <cell r="D111">
            <v>19</v>
          </cell>
          <cell r="E111" t="str">
            <v>OTHER MISC EXPS</v>
          </cell>
        </row>
        <row r="112">
          <cell r="B112" t="str">
            <v>8470</v>
          </cell>
          <cell r="C112" t="str">
            <v>SUNDRY BALANCES WRITTEN OFF</v>
          </cell>
          <cell r="D112">
            <v>19</v>
          </cell>
          <cell r="E112" t="str">
            <v>OTHER MISC EXPS</v>
          </cell>
        </row>
        <row r="113">
          <cell r="B113" t="str">
            <v>8560</v>
          </cell>
          <cell r="C113" t="str">
            <v>PROCESSING CHARGES ON DOCUMENTATION</v>
          </cell>
          <cell r="D113">
            <v>19</v>
          </cell>
          <cell r="E113" t="str">
            <v>OTHER MISC EXPS</v>
          </cell>
        </row>
        <row r="114">
          <cell r="B114" t="str">
            <v>8650</v>
          </cell>
          <cell r="C114" t="str">
            <v>EXCHANGE DIFF ON DOLLAR A/C</v>
          </cell>
          <cell r="D114">
            <v>19</v>
          </cell>
          <cell r="E114" t="str">
            <v>OTHER MISC EXPS</v>
          </cell>
        </row>
        <row r="115">
          <cell r="B115" t="str">
            <v>8415</v>
          </cell>
          <cell r="C115" t="str">
            <v>BOOKS &amp; PERIODICALS</v>
          </cell>
          <cell r="D115">
            <v>19</v>
          </cell>
          <cell r="E115" t="str">
            <v>OTHER MISC EXPS</v>
          </cell>
        </row>
        <row r="116">
          <cell r="B116" t="str">
            <v>8350</v>
          </cell>
          <cell r="C116" t="str">
            <v>LEGAL FEES - LOCAL</v>
          </cell>
          <cell r="D116">
            <v>13</v>
          </cell>
          <cell r="E116" t="str">
            <v>PROFESSIONAL FEES</v>
          </cell>
        </row>
        <row r="117">
          <cell r="B117" t="str">
            <v>8351</v>
          </cell>
          <cell r="C117" t="str">
            <v>PROFESSIONAL CHARGES - LOCAL</v>
          </cell>
          <cell r="D117">
            <v>13</v>
          </cell>
          <cell r="E117" t="str">
            <v>PROFESSIONAL FEES</v>
          </cell>
        </row>
        <row r="118">
          <cell r="B118" t="str">
            <v>8420</v>
          </cell>
          <cell r="C118" t="str">
            <v>LEGAL &amp; PROFESSIONAL FEES</v>
          </cell>
          <cell r="D118">
            <v>13</v>
          </cell>
          <cell r="E118" t="str">
            <v>PROFESSIONAL FEES</v>
          </cell>
        </row>
        <row r="119">
          <cell r="B119" t="str">
            <v>8000</v>
          </cell>
          <cell r="C119" t="str">
            <v>PURCHASE-TAX B.S.T.</v>
          </cell>
          <cell r="D119">
            <v>7</v>
          </cell>
          <cell r="E119" t="str">
            <v>RENT, RATES &amp; TAXES</v>
          </cell>
        </row>
        <row r="120">
          <cell r="B120" t="str">
            <v>8005</v>
          </cell>
          <cell r="C120" t="str">
            <v>PURCHASE-TAX C.S.T.</v>
          </cell>
          <cell r="D120">
            <v>7</v>
          </cell>
          <cell r="E120" t="str">
            <v>RENT, RATES &amp; TAXES</v>
          </cell>
        </row>
        <row r="121">
          <cell r="B121" t="str">
            <v>8010</v>
          </cell>
          <cell r="C121" t="str">
            <v>RATES &amp; TAXES</v>
          </cell>
          <cell r="D121">
            <v>7</v>
          </cell>
          <cell r="E121" t="str">
            <v>RENT, RATES &amp; TAXES</v>
          </cell>
        </row>
        <row r="122">
          <cell r="B122" t="str">
            <v>8015</v>
          </cell>
          <cell r="C122" t="str">
            <v>MUNCIPAL TAXES</v>
          </cell>
          <cell r="D122">
            <v>7</v>
          </cell>
          <cell r="E122" t="str">
            <v>RENT, RATES &amp; TAXES</v>
          </cell>
        </row>
        <row r="123">
          <cell r="B123" t="str">
            <v>8020</v>
          </cell>
          <cell r="C123" t="str">
            <v>WATER CHARGES</v>
          </cell>
          <cell r="D123">
            <v>7</v>
          </cell>
          <cell r="E123" t="str">
            <v>RENT, RATES &amp; TAXES</v>
          </cell>
        </row>
        <row r="124">
          <cell r="B124" t="str">
            <v>8021</v>
          </cell>
          <cell r="C124" t="str">
            <v>LIFT OPERATION CHARGES</v>
          </cell>
          <cell r="D124">
            <v>7</v>
          </cell>
          <cell r="E124" t="str">
            <v>RENT, RATES &amp; TAXES</v>
          </cell>
        </row>
        <row r="125">
          <cell r="B125" t="str">
            <v>8050</v>
          </cell>
          <cell r="C125" t="str">
            <v>LEASE RENT</v>
          </cell>
          <cell r="D125">
            <v>7</v>
          </cell>
          <cell r="E125" t="str">
            <v>RENT, RATES &amp; TAXES</v>
          </cell>
        </row>
        <row r="126">
          <cell r="B126" t="str">
            <v>8054</v>
          </cell>
          <cell r="C126" t="str">
            <v>RENT</v>
          </cell>
          <cell r="D126">
            <v>7</v>
          </cell>
          <cell r="E126" t="str">
            <v>RENT, RATES &amp; TAXES</v>
          </cell>
        </row>
        <row r="127">
          <cell r="B127" t="str">
            <v>8061</v>
          </cell>
          <cell r="C127" t="str">
            <v>GUEST HOUSE EXPENSES - RENT</v>
          </cell>
          <cell r="D127">
            <v>7</v>
          </cell>
          <cell r="E127" t="str">
            <v>RENT, RATES &amp; TAXES</v>
          </cell>
        </row>
        <row r="128">
          <cell r="B128" t="str">
            <v>7967</v>
          </cell>
          <cell r="C128" t="str">
            <v>REPAIRS TO MOTOR CAR</v>
          </cell>
          <cell r="D128">
            <v>8</v>
          </cell>
          <cell r="E128" t="str">
            <v>REPAIRS &amp; MAINTENANCE</v>
          </cell>
        </row>
        <row r="129">
          <cell r="B129" t="str">
            <v>7011</v>
          </cell>
          <cell r="C129" t="str">
            <v>SPARES - LOCAL</v>
          </cell>
          <cell r="D129">
            <v>8</v>
          </cell>
          <cell r="E129" t="str">
            <v>REPAIRS &amp; MAINTENANCE</v>
          </cell>
        </row>
        <row r="130">
          <cell r="B130" t="str">
            <v>8150</v>
          </cell>
          <cell r="C130" t="str">
            <v>REPAIRS TO PLANT &amp; MACHINERY</v>
          </cell>
          <cell r="D130">
            <v>8</v>
          </cell>
          <cell r="E130" t="str">
            <v>REPAIRS &amp; MAINTENANCE</v>
          </cell>
        </row>
        <row r="131">
          <cell r="B131" t="str">
            <v>8151</v>
          </cell>
          <cell r="C131" t="str">
            <v>REPAIRS &amp; MAINT. TO PLANT &amp; MACH. - IMPORT</v>
          </cell>
          <cell r="D131">
            <v>8</v>
          </cell>
          <cell r="E131" t="str">
            <v>REPAIRS &amp; MAINTENANCE</v>
          </cell>
        </row>
        <row r="132">
          <cell r="B132" t="str">
            <v>8155</v>
          </cell>
          <cell r="C132" t="str">
            <v>REPAIRS &amp; MAINTENANCE TO RENTAL PREMISES</v>
          </cell>
          <cell r="D132">
            <v>8</v>
          </cell>
          <cell r="E132" t="str">
            <v>REPAIRS &amp; MAINTENANCE</v>
          </cell>
        </row>
        <row r="133">
          <cell r="B133" t="str">
            <v>8160</v>
          </cell>
          <cell r="C133" t="str">
            <v>REPAIRS &amp; MAINTENANCE TO OTHERS</v>
          </cell>
          <cell r="D133">
            <v>8</v>
          </cell>
          <cell r="E133" t="str">
            <v>REPAIRS &amp; MAINTENANCE</v>
          </cell>
        </row>
        <row r="134">
          <cell r="B134" t="str">
            <v>8411</v>
          </cell>
          <cell r="C134" t="str">
            <v>ENTERTAINMENT - REIMBURSEMENTS</v>
          </cell>
          <cell r="D134">
            <v>2</v>
          </cell>
          <cell r="E134" t="str">
            <v>STAFF COSTS</v>
          </cell>
        </row>
        <row r="135">
          <cell r="B135" t="str">
            <v>8406</v>
          </cell>
          <cell r="C135" t="str">
            <v>MOTOR CAR EXPENSES - REIMBURSEMENTS</v>
          </cell>
          <cell r="D135">
            <v>2</v>
          </cell>
          <cell r="E135" t="str">
            <v>STAFF COSTS</v>
          </cell>
        </row>
        <row r="136">
          <cell r="B136" t="str">
            <v>8495</v>
          </cell>
          <cell r="C136" t="str">
            <v>DIRECTOR -REMUNERATION OTHERS</v>
          </cell>
          <cell r="D136">
            <v>2</v>
          </cell>
          <cell r="E136" t="str">
            <v>STAFF COSTS</v>
          </cell>
        </row>
        <row r="137">
          <cell r="B137" t="str">
            <v>7801</v>
          </cell>
          <cell r="C137" t="str">
            <v>CONVEYANCE - REIMBURSEMENTS</v>
          </cell>
          <cell r="D137">
            <v>2</v>
          </cell>
          <cell r="E137" t="str">
            <v>STAFF COSTS</v>
          </cell>
        </row>
        <row r="138">
          <cell r="B138" t="str">
            <v>8416</v>
          </cell>
          <cell r="C138" t="str">
            <v>BOOKS &amp; PERIODICALS - REIMBURSEMENTS</v>
          </cell>
          <cell r="D138">
            <v>2</v>
          </cell>
          <cell r="E138" t="str">
            <v>STAFF COSTS</v>
          </cell>
        </row>
        <row r="139">
          <cell r="B139" t="str">
            <v>7300</v>
          </cell>
          <cell r="C139" t="str">
            <v>SALARY</v>
          </cell>
          <cell r="D139">
            <v>2</v>
          </cell>
          <cell r="E139" t="str">
            <v>STAFF COSTS</v>
          </cell>
        </row>
        <row r="140">
          <cell r="B140" t="str">
            <v>7305</v>
          </cell>
          <cell r="C140" t="str">
            <v>WAGES</v>
          </cell>
          <cell r="D140">
            <v>2</v>
          </cell>
          <cell r="E140" t="str">
            <v>STAFF COSTS</v>
          </cell>
        </row>
        <row r="141">
          <cell r="B141" t="str">
            <v>7310</v>
          </cell>
          <cell r="C141" t="str">
            <v>STIPEND</v>
          </cell>
          <cell r="D141">
            <v>2</v>
          </cell>
          <cell r="E141" t="str">
            <v>STAFF COSTS</v>
          </cell>
        </row>
        <row r="142">
          <cell r="B142" t="str">
            <v>7315</v>
          </cell>
          <cell r="C142" t="str">
            <v>LEAVE ENCASHMENT</v>
          </cell>
          <cell r="D142">
            <v>2</v>
          </cell>
          <cell r="E142" t="str">
            <v>STAFF COSTS</v>
          </cell>
        </row>
        <row r="143">
          <cell r="B143" t="str">
            <v>7316</v>
          </cell>
          <cell r="C143" t="str">
            <v>LEAVE SALARY &amp; WAGES</v>
          </cell>
          <cell r="D143">
            <v>2</v>
          </cell>
          <cell r="E143" t="str">
            <v>STAFF COSTS</v>
          </cell>
        </row>
        <row r="144">
          <cell r="B144" t="str">
            <v>7319</v>
          </cell>
          <cell r="C144" t="str">
            <v>NOTICE PAY</v>
          </cell>
          <cell r="D144">
            <v>2</v>
          </cell>
          <cell r="E144" t="str">
            <v>STAFF COSTS</v>
          </cell>
        </row>
        <row r="145">
          <cell r="B145" t="str">
            <v>7320</v>
          </cell>
          <cell r="C145" t="str">
            <v>BONUS</v>
          </cell>
          <cell r="D145">
            <v>2</v>
          </cell>
          <cell r="E145" t="str">
            <v>STAFF COSTS</v>
          </cell>
        </row>
        <row r="146">
          <cell r="B146" t="str">
            <v>7325</v>
          </cell>
          <cell r="C146" t="str">
            <v>EX-GRATIA</v>
          </cell>
          <cell r="D146">
            <v>2</v>
          </cell>
          <cell r="E146" t="str">
            <v>STAFF COSTS</v>
          </cell>
        </row>
        <row r="147">
          <cell r="B147" t="str">
            <v>7330</v>
          </cell>
          <cell r="C147" t="str">
            <v>LEAVE TRAVEL ALLOWANCE</v>
          </cell>
          <cell r="D147">
            <v>2</v>
          </cell>
          <cell r="E147" t="str">
            <v>STAFF COSTS</v>
          </cell>
        </row>
        <row r="148">
          <cell r="B148" t="str">
            <v>7395</v>
          </cell>
          <cell r="C148" t="str">
            <v>SUPER ANNUATION SCHEME CONTRIBUTION</v>
          </cell>
          <cell r="D148">
            <v>2</v>
          </cell>
          <cell r="E148" t="str">
            <v>STAFF COSTS</v>
          </cell>
        </row>
        <row r="149">
          <cell r="B149" t="str">
            <v>7400</v>
          </cell>
          <cell r="C149" t="str">
            <v>GRATUITY</v>
          </cell>
          <cell r="D149">
            <v>2</v>
          </cell>
          <cell r="E149" t="str">
            <v>STAFF COSTS</v>
          </cell>
        </row>
        <row r="150">
          <cell r="B150" t="str">
            <v>7405</v>
          </cell>
          <cell r="C150" t="str">
            <v>EMPLOYER'S CONTRIBUTION TO P.F.</v>
          </cell>
          <cell r="D150">
            <v>2</v>
          </cell>
          <cell r="E150" t="str">
            <v>STAFF COSTS</v>
          </cell>
        </row>
        <row r="151">
          <cell r="B151" t="str">
            <v>7415</v>
          </cell>
          <cell r="C151" t="str">
            <v>EMPLOYER'S CONTRIBUTION TO PENSION FUND</v>
          </cell>
          <cell r="D151">
            <v>2</v>
          </cell>
          <cell r="E151" t="str">
            <v>STAFF COSTS</v>
          </cell>
        </row>
        <row r="152">
          <cell r="B152" t="str">
            <v>7425</v>
          </cell>
          <cell r="C152" t="str">
            <v>EMPLOYER'S CONTRIBUTION TO E.S.I.C</v>
          </cell>
          <cell r="D152">
            <v>2</v>
          </cell>
          <cell r="E152" t="str">
            <v>STAFF COSTS</v>
          </cell>
        </row>
        <row r="153">
          <cell r="B153" t="str">
            <v>7430</v>
          </cell>
          <cell r="C153" t="str">
            <v>P.F. ACCOUNT NO.2</v>
          </cell>
          <cell r="D153">
            <v>2</v>
          </cell>
          <cell r="E153" t="str">
            <v>STAFF COSTS</v>
          </cell>
        </row>
        <row r="154">
          <cell r="B154" t="str">
            <v>7440</v>
          </cell>
          <cell r="C154" t="str">
            <v>P.F. ACCOUNT NO.21 (E.D.L.I.)</v>
          </cell>
          <cell r="D154">
            <v>2</v>
          </cell>
          <cell r="E154" t="str">
            <v>STAFF COSTS</v>
          </cell>
        </row>
        <row r="155">
          <cell r="B155" t="str">
            <v>7445</v>
          </cell>
          <cell r="C155" t="str">
            <v>P.F. ACCOUNT NO.22</v>
          </cell>
          <cell r="D155">
            <v>2</v>
          </cell>
          <cell r="E155" t="str">
            <v>STAFF COSTS</v>
          </cell>
        </row>
        <row r="156">
          <cell r="B156" t="str">
            <v>7505</v>
          </cell>
          <cell r="C156" t="str">
            <v>STAFF MEDICAL</v>
          </cell>
          <cell r="D156">
            <v>2</v>
          </cell>
          <cell r="E156" t="str">
            <v>STAFF COSTS</v>
          </cell>
        </row>
        <row r="157">
          <cell r="B157" t="str">
            <v>7510</v>
          </cell>
          <cell r="C157" t="str">
            <v>STAFF MERIT SCHOLARSHIP</v>
          </cell>
          <cell r="D157">
            <v>2</v>
          </cell>
          <cell r="E157" t="str">
            <v>STAFF COSTS</v>
          </cell>
        </row>
        <row r="158">
          <cell r="B158" t="str">
            <v>7973</v>
          </cell>
          <cell r="C158" t="str">
            <v>EMPLOYER'S CONTRIBUTION TO PF STIPEND (ENGG)</v>
          </cell>
          <cell r="D158">
            <v>2</v>
          </cell>
          <cell r="E158" t="str">
            <v>STAFF COSTS</v>
          </cell>
        </row>
        <row r="159">
          <cell r="B159" t="str">
            <v>7974</v>
          </cell>
          <cell r="C159" t="str">
            <v>EMPLOYER'S CONTRIBUTION TO ESIC (ENGINEERING)</v>
          </cell>
          <cell r="D159">
            <v>2</v>
          </cell>
          <cell r="E159" t="str">
            <v>STAFF COSTS</v>
          </cell>
        </row>
        <row r="160">
          <cell r="B160" t="str">
            <v>7975</v>
          </cell>
          <cell r="C160" t="str">
            <v>EMPLOYER'S CONTRIBUTION TO PF (ENGINEERING)</v>
          </cell>
          <cell r="D160">
            <v>2</v>
          </cell>
          <cell r="E160" t="str">
            <v>STAFF COSTS</v>
          </cell>
        </row>
        <row r="161">
          <cell r="B161" t="str">
            <v>7976</v>
          </cell>
          <cell r="C161" t="str">
            <v>SALARY (ENGINEERING)</v>
          </cell>
          <cell r="D161">
            <v>2</v>
          </cell>
          <cell r="E161" t="str">
            <v>STAFF COSTS</v>
          </cell>
        </row>
        <row r="162">
          <cell r="B162" t="str">
            <v>7977</v>
          </cell>
          <cell r="C162" t="str">
            <v>STIPEND (ENGINEERING)</v>
          </cell>
          <cell r="D162">
            <v>2</v>
          </cell>
          <cell r="E162" t="str">
            <v>STAFF COSTS</v>
          </cell>
        </row>
        <row r="163">
          <cell r="B163" t="str">
            <v>8491</v>
          </cell>
          <cell r="C163" t="str">
            <v>DIRECTOR - SALARY</v>
          </cell>
          <cell r="D163">
            <v>2</v>
          </cell>
          <cell r="E163" t="str">
            <v>STAFF COSTS</v>
          </cell>
        </row>
        <row r="164">
          <cell r="B164" t="str">
            <v>8492</v>
          </cell>
          <cell r="C164" t="str">
            <v>DIRECTOR - EMPLOYERS SHARE OF PF</v>
          </cell>
          <cell r="D164">
            <v>2</v>
          </cell>
          <cell r="E164" t="str">
            <v>STAFF COSTS</v>
          </cell>
        </row>
        <row r="165">
          <cell r="B165" t="str">
            <v>8493</v>
          </cell>
          <cell r="C165" t="str">
            <v>DIRECTOR -REMUNERATION RENT</v>
          </cell>
          <cell r="D165">
            <v>2</v>
          </cell>
          <cell r="E165" t="str">
            <v>STAFF COSTS</v>
          </cell>
        </row>
        <row r="166">
          <cell r="B166" t="str">
            <v>7370</v>
          </cell>
          <cell r="C166" t="str">
            <v>MEDICLAIM POLICY</v>
          </cell>
          <cell r="D166">
            <v>3</v>
          </cell>
          <cell r="E166" t="str">
            <v>STAFF WELFARE EXPS</v>
          </cell>
        </row>
        <row r="167">
          <cell r="B167" t="str">
            <v>7500</v>
          </cell>
          <cell r="C167" t="str">
            <v>STAFF WELFARE EXPENSES</v>
          </cell>
          <cell r="D167">
            <v>3</v>
          </cell>
          <cell r="E167" t="str">
            <v>STAFF WELFARE EXPS</v>
          </cell>
        </row>
        <row r="168">
          <cell r="B168" t="str">
            <v>7555</v>
          </cell>
          <cell r="C168" t="str">
            <v>STAFF TRAINING EXPENSES</v>
          </cell>
          <cell r="D168">
            <v>3</v>
          </cell>
          <cell r="E168" t="str">
            <v>STAFF WELFARE EXPS</v>
          </cell>
        </row>
        <row r="169">
          <cell r="B169" t="str">
            <v>7979</v>
          </cell>
          <cell r="C169" t="str">
            <v>STAFF WELFARE EXPENSES (ENGINEERING)</v>
          </cell>
          <cell r="D169">
            <v>3</v>
          </cell>
          <cell r="E169" t="str">
            <v>STAFF WELFARE EXPS</v>
          </cell>
        </row>
        <row r="170">
          <cell r="B170" t="str">
            <v>7372</v>
          </cell>
          <cell r="C170" t="str">
            <v>MEDICLAIM PREMIUM (VIDESH YATRA MITRA)</v>
          </cell>
          <cell r="D170">
            <v>4</v>
          </cell>
          <cell r="E170" t="str">
            <v>TRAVELLING &amp; CONVEYANCE</v>
          </cell>
        </row>
        <row r="171">
          <cell r="B171" t="str">
            <v>7800</v>
          </cell>
          <cell r="C171" t="str">
            <v>CONVEYANCE</v>
          </cell>
          <cell r="D171">
            <v>4</v>
          </cell>
          <cell r="E171" t="str">
            <v>TRAVELLING &amp; CONVEYANCE</v>
          </cell>
        </row>
        <row r="172">
          <cell r="B172" t="str">
            <v>7810</v>
          </cell>
          <cell r="C172" t="str">
            <v>LOCAL TRAVELLING</v>
          </cell>
          <cell r="D172">
            <v>4</v>
          </cell>
          <cell r="E172" t="str">
            <v>TRAVELLING &amp; CONVEYANCE</v>
          </cell>
        </row>
        <row r="173">
          <cell r="B173" t="str">
            <v>7820</v>
          </cell>
          <cell r="C173" t="str">
            <v>FOREIGN TRAVELLING</v>
          </cell>
          <cell r="D173">
            <v>4</v>
          </cell>
          <cell r="E173" t="str">
            <v>TRAVELLING &amp; CONVEYANCE</v>
          </cell>
        </row>
        <row r="174">
          <cell r="B174" t="str">
            <v>7830</v>
          </cell>
          <cell r="C174" t="str">
            <v>CAR HIRE CHARGES</v>
          </cell>
          <cell r="D174">
            <v>4</v>
          </cell>
          <cell r="E174" t="str">
            <v>TRAVELLING &amp; CONVEYANCE</v>
          </cell>
        </row>
        <row r="175">
          <cell r="B175" t="str">
            <v>7964</v>
          </cell>
          <cell r="C175" t="str">
            <v>CONVEYANCE (L)</v>
          </cell>
          <cell r="D175">
            <v>4</v>
          </cell>
          <cell r="E175" t="str">
            <v>TRAVELLING &amp; CONVEYANCE</v>
          </cell>
        </row>
        <row r="176">
          <cell r="B176" t="str">
            <v>7965</v>
          </cell>
          <cell r="C176" t="str">
            <v>CONVEYANCE (O)</v>
          </cell>
          <cell r="D176">
            <v>4</v>
          </cell>
          <cell r="E176" t="str">
            <v>TRAVELLING &amp; CONVEYANCE</v>
          </cell>
        </row>
        <row r="177">
          <cell r="B177" t="str">
            <v>7981</v>
          </cell>
          <cell r="C177" t="str">
            <v>CONVEYANCE (ENGINEERING)</v>
          </cell>
          <cell r="D177">
            <v>4</v>
          </cell>
          <cell r="E177" t="str">
            <v>TRAVELLING &amp; CONVEYANCE</v>
          </cell>
        </row>
      </sheetData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BSCap1"/>
      <sheetName val="FA"/>
      <sheetName val="BSCA5"/>
      <sheetName val="BSCL6"/>
      <sheetName val="PL7-8"/>
      <sheetName val="PL9-11"/>
      <sheetName val="Mat"/>
      <sheetName val="Staff"/>
      <sheetName val="Prov"/>
      <sheetName val="OPExp"/>
      <sheetName val="Exp"/>
      <sheetName val="Com"/>
      <sheetName val="Exc&amp;Int"/>
      <sheetName val="CA"/>
      <sheetName val="CL"/>
      <sheetName val="Crs"/>
      <sheetName val="Drs"/>
      <sheetName val="SchTax"/>
      <sheetName val="D (2)"/>
      <sheetName val="D"/>
      <sheetName val="New"/>
      <sheetName val="P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Rs $"/>
      <sheetName val="TB Rs"/>
      <sheetName val="TB $"/>
      <sheetName val="TB RS $  fe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F-0405 (2)"/>
      <sheetName val="JV-THN SALE (2)"/>
      <sheetName val="JV- feb"/>
      <sheetName val="JV-CPN-FEB"/>
      <sheetName val="JV-THN SALE"/>
      <sheetName val="JV-PTR -feb-05"/>
      <sheetName val="JV-rtn (2)"/>
      <sheetName val="JV-rtn"/>
      <sheetName val="TRF-0405"/>
      <sheetName val="exchane-fluct"/>
      <sheetName val="plantwise"/>
      <sheetName val="jv-cpn"/>
      <sheetName val="JV-THN"/>
      <sheetName val="JV-P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1">
          <cell r="B101" t="str">
            <v>sale to hfl</v>
          </cell>
        </row>
        <row r="103">
          <cell r="E103" t="str">
            <v>HFL</v>
          </cell>
          <cell r="F103" t="str">
            <v>BS-6 Cutting Machines</v>
          </cell>
          <cell r="G103">
            <v>4</v>
          </cell>
          <cell r="J103">
            <v>33329</v>
          </cell>
          <cell r="K103">
            <v>1</v>
          </cell>
          <cell r="L103">
            <v>165000</v>
          </cell>
          <cell r="N103">
            <v>156750</v>
          </cell>
          <cell r="O103">
            <v>156750</v>
          </cell>
          <cell r="P103">
            <v>8250</v>
          </cell>
          <cell r="Q103">
            <v>462691</v>
          </cell>
          <cell r="R103">
            <v>-439556</v>
          </cell>
          <cell r="S103">
            <v>18507.64</v>
          </cell>
        </row>
        <row r="104">
          <cell r="J104" t="str">
            <v>79-80</v>
          </cell>
          <cell r="K104">
            <v>2</v>
          </cell>
          <cell r="L104">
            <v>196458</v>
          </cell>
          <cell r="N104">
            <v>186635</v>
          </cell>
          <cell r="O104">
            <v>186635</v>
          </cell>
          <cell r="P104">
            <v>9823</v>
          </cell>
          <cell r="S104">
            <v>0</v>
          </cell>
        </row>
        <row r="105">
          <cell r="J105" t="str">
            <v>79-80</v>
          </cell>
          <cell r="K105">
            <v>1</v>
          </cell>
          <cell r="L105">
            <v>101233</v>
          </cell>
          <cell r="N105">
            <v>96171</v>
          </cell>
          <cell r="O105">
            <v>96171</v>
          </cell>
          <cell r="P105">
            <v>5062</v>
          </cell>
          <cell r="S105">
            <v>0</v>
          </cell>
        </row>
        <row r="106">
          <cell r="B106">
            <v>105</v>
          </cell>
          <cell r="D106">
            <v>38270</v>
          </cell>
          <cell r="E106" t="str">
            <v>HFL</v>
          </cell>
          <cell r="F106" t="str">
            <v>Bs-4 Cutting Machine</v>
          </cell>
          <cell r="G106">
            <v>1</v>
          </cell>
          <cell r="J106">
            <v>34090</v>
          </cell>
          <cell r="K106">
            <v>2</v>
          </cell>
          <cell r="L106">
            <v>255200</v>
          </cell>
          <cell r="N106">
            <v>242440</v>
          </cell>
          <cell r="O106">
            <v>242440</v>
          </cell>
          <cell r="P106">
            <v>12760</v>
          </cell>
          <cell r="Q106">
            <v>300000</v>
          </cell>
          <cell r="R106">
            <v>-287240</v>
          </cell>
          <cell r="S106">
            <v>12000</v>
          </cell>
        </row>
        <row r="107">
          <cell r="B107">
            <v>106</v>
          </cell>
          <cell r="E107" t="str">
            <v>HFL</v>
          </cell>
          <cell r="F107" t="str">
            <v>Bs-4 Cutting Machine</v>
          </cell>
          <cell r="G107">
            <v>3</v>
          </cell>
          <cell r="J107">
            <v>34182</v>
          </cell>
          <cell r="K107">
            <v>2</v>
          </cell>
          <cell r="L107">
            <v>255200</v>
          </cell>
          <cell r="N107">
            <v>242440</v>
          </cell>
          <cell r="O107">
            <v>242440</v>
          </cell>
          <cell r="P107">
            <v>12760</v>
          </cell>
          <cell r="Q107">
            <v>300000</v>
          </cell>
          <cell r="R107">
            <v>-287240</v>
          </cell>
          <cell r="S107">
            <v>12000</v>
          </cell>
        </row>
        <row r="108">
          <cell r="B108">
            <v>106</v>
          </cell>
          <cell r="D108">
            <v>38270</v>
          </cell>
          <cell r="E108" t="str">
            <v>HFL</v>
          </cell>
          <cell r="F108" t="str">
            <v>Auto scouring m/c</v>
          </cell>
          <cell r="G108">
            <v>1</v>
          </cell>
          <cell r="J108">
            <v>93</v>
          </cell>
          <cell r="L108">
            <v>82500</v>
          </cell>
          <cell r="N108">
            <v>78375</v>
          </cell>
          <cell r="O108">
            <v>78375</v>
          </cell>
          <cell r="P108">
            <v>4125</v>
          </cell>
          <cell r="Q108">
            <v>80000</v>
          </cell>
          <cell r="R108">
            <v>-75875</v>
          </cell>
          <cell r="S108">
            <v>3200</v>
          </cell>
        </row>
        <row r="109">
          <cell r="B109">
            <v>110</v>
          </cell>
          <cell r="D109">
            <v>38275</v>
          </cell>
          <cell r="E109" t="str">
            <v>HFL</v>
          </cell>
          <cell r="F109" t="str">
            <v>Hyd. Stamping m/c</v>
          </cell>
          <cell r="G109">
            <v>1</v>
          </cell>
          <cell r="J109" t="str">
            <v>97-98</v>
          </cell>
          <cell r="K109">
            <v>1</v>
          </cell>
          <cell r="L109">
            <v>33085</v>
          </cell>
          <cell r="N109">
            <v>26228</v>
          </cell>
          <cell r="O109">
            <v>26228</v>
          </cell>
          <cell r="P109">
            <v>6857</v>
          </cell>
          <cell r="Q109">
            <v>10000</v>
          </cell>
          <cell r="R109">
            <v>-3143</v>
          </cell>
          <cell r="S109">
            <v>400</v>
          </cell>
        </row>
        <row r="110">
          <cell r="B110">
            <v>110</v>
          </cell>
          <cell r="D110">
            <v>38275</v>
          </cell>
          <cell r="E110" t="str">
            <v>HFL</v>
          </cell>
          <cell r="F110" t="str">
            <v>Elect Hoist (5 Ton)</v>
          </cell>
          <cell r="G110">
            <v>1</v>
          </cell>
          <cell r="J110">
            <v>31503</v>
          </cell>
          <cell r="K110">
            <v>1</v>
          </cell>
          <cell r="L110">
            <v>181028</v>
          </cell>
          <cell r="N110">
            <v>171977</v>
          </cell>
          <cell r="O110">
            <v>171977</v>
          </cell>
          <cell r="P110">
            <v>9051</v>
          </cell>
          <cell r="Q110">
            <v>10000</v>
          </cell>
          <cell r="R110">
            <v>-949</v>
          </cell>
          <cell r="S110">
            <v>400</v>
          </cell>
        </row>
        <row r="111">
          <cell r="S111">
            <v>0</v>
          </cell>
        </row>
        <row r="112">
          <cell r="L112">
            <v>1269704</v>
          </cell>
          <cell r="M112">
            <v>0</v>
          </cell>
          <cell r="N112">
            <v>1201016</v>
          </cell>
          <cell r="O112">
            <v>1201016</v>
          </cell>
          <cell r="P112">
            <v>68688</v>
          </cell>
          <cell r="Q112">
            <v>1162691</v>
          </cell>
          <cell r="R112">
            <v>-1094003</v>
          </cell>
          <cell r="S112">
            <v>46507.64</v>
          </cell>
        </row>
        <row r="117">
          <cell r="B117">
            <v>105</v>
          </cell>
          <cell r="D117">
            <v>38270</v>
          </cell>
          <cell r="E117" t="str">
            <v>HFL</v>
          </cell>
          <cell r="F117" t="str">
            <v>Air conditioner</v>
          </cell>
          <cell r="G117">
            <v>1</v>
          </cell>
          <cell r="J117">
            <v>37956</v>
          </cell>
          <cell r="K117">
            <v>1</v>
          </cell>
          <cell r="L117">
            <v>29577</v>
          </cell>
          <cell r="N117">
            <v>1288</v>
          </cell>
          <cell r="O117">
            <v>1288</v>
          </cell>
          <cell r="P117">
            <v>28289</v>
          </cell>
          <cell r="Q117">
            <v>20000</v>
          </cell>
          <cell r="R117">
            <v>8289</v>
          </cell>
        </row>
        <row r="119">
          <cell r="B119">
            <v>112</v>
          </cell>
          <cell r="D119">
            <v>38275</v>
          </cell>
          <cell r="E119" t="str">
            <v>HFL</v>
          </cell>
          <cell r="F119" t="str">
            <v>Sofa Set</v>
          </cell>
          <cell r="G119">
            <v>1</v>
          </cell>
          <cell r="J119">
            <v>37773</v>
          </cell>
          <cell r="K119">
            <v>1</v>
          </cell>
          <cell r="L119">
            <v>35000</v>
          </cell>
          <cell r="N119">
            <v>8417</v>
          </cell>
          <cell r="O119">
            <v>8417</v>
          </cell>
          <cell r="P119">
            <v>26583</v>
          </cell>
          <cell r="Q119">
            <v>21031</v>
          </cell>
          <cell r="R119">
            <v>5552</v>
          </cell>
        </row>
        <row r="120">
          <cell r="B120">
            <v>112</v>
          </cell>
          <cell r="D120">
            <v>38275</v>
          </cell>
          <cell r="E120" t="str">
            <v>HFL</v>
          </cell>
          <cell r="F120" t="str">
            <v>Chairs</v>
          </cell>
          <cell r="J120">
            <v>37773</v>
          </cell>
          <cell r="K120">
            <v>3</v>
          </cell>
        </row>
        <row r="121">
          <cell r="B121">
            <v>112</v>
          </cell>
          <cell r="D121">
            <v>38275</v>
          </cell>
          <cell r="E121" t="str">
            <v>HFL</v>
          </cell>
          <cell r="F121" t="str">
            <v>Centre Table</v>
          </cell>
          <cell r="G121">
            <v>1</v>
          </cell>
          <cell r="J121">
            <v>37773</v>
          </cell>
          <cell r="K121">
            <v>1</v>
          </cell>
          <cell r="L121">
            <v>6000</v>
          </cell>
          <cell r="N121">
            <v>1443</v>
          </cell>
          <cell r="O121">
            <v>1443</v>
          </cell>
          <cell r="P121">
            <v>4557</v>
          </cell>
          <cell r="Q121">
            <v>6000</v>
          </cell>
          <cell r="R121">
            <v>-1443</v>
          </cell>
        </row>
        <row r="122">
          <cell r="B122">
            <v>112</v>
          </cell>
          <cell r="D122">
            <v>38275</v>
          </cell>
          <cell r="E122" t="str">
            <v>HFL</v>
          </cell>
          <cell r="F122" t="str">
            <v>Steel Cupboard</v>
          </cell>
          <cell r="G122">
            <v>1</v>
          </cell>
          <cell r="J122">
            <v>37773</v>
          </cell>
          <cell r="K122">
            <v>1</v>
          </cell>
          <cell r="L122">
            <v>12326</v>
          </cell>
          <cell r="N122">
            <v>2964</v>
          </cell>
          <cell r="O122">
            <v>2964</v>
          </cell>
          <cell r="P122">
            <v>9362</v>
          </cell>
          <cell r="Q122">
            <v>9520</v>
          </cell>
          <cell r="R122">
            <v>-158</v>
          </cell>
        </row>
        <row r="124">
          <cell r="L124">
            <v>53326</v>
          </cell>
          <cell r="N124">
            <v>12824</v>
          </cell>
          <cell r="O124">
            <v>12824</v>
          </cell>
          <cell r="P124">
            <v>40502</v>
          </cell>
          <cell r="Q124">
            <v>36551</v>
          </cell>
          <cell r="R124">
            <v>3951</v>
          </cell>
        </row>
        <row r="126">
          <cell r="B126">
            <v>132</v>
          </cell>
          <cell r="D126">
            <v>38337</v>
          </cell>
          <cell r="E126" t="str">
            <v>HFL</v>
          </cell>
          <cell r="F126" t="str">
            <v>Dryer</v>
          </cell>
          <cell r="G126">
            <v>1</v>
          </cell>
          <cell r="J126">
            <v>34639</v>
          </cell>
          <cell r="K126">
            <v>1</v>
          </cell>
          <cell r="L126">
            <v>104500</v>
          </cell>
          <cell r="N126">
            <v>99275</v>
          </cell>
          <cell r="O126">
            <v>99275</v>
          </cell>
          <cell r="P126">
            <v>5225</v>
          </cell>
          <cell r="Q126">
            <v>20000</v>
          </cell>
          <cell r="R126">
            <v>-14775</v>
          </cell>
        </row>
        <row r="127">
          <cell r="B127">
            <v>132</v>
          </cell>
          <cell r="D127">
            <v>38337</v>
          </cell>
          <cell r="E127" t="str">
            <v>HFL</v>
          </cell>
          <cell r="F127" t="str">
            <v>Weighing Scale-500 kg</v>
          </cell>
          <cell r="G127">
            <v>1</v>
          </cell>
          <cell r="J127">
            <v>36192</v>
          </cell>
          <cell r="K127">
            <v>1</v>
          </cell>
          <cell r="L127">
            <v>28833</v>
          </cell>
          <cell r="N127">
            <v>7991</v>
          </cell>
          <cell r="O127">
            <v>7991</v>
          </cell>
          <cell r="P127">
            <v>20842</v>
          </cell>
          <cell r="Q127">
            <v>10000</v>
          </cell>
          <cell r="R127">
            <v>10842</v>
          </cell>
        </row>
        <row r="128">
          <cell r="B128">
            <v>132</v>
          </cell>
          <cell r="D128">
            <v>38337</v>
          </cell>
          <cell r="E128" t="str">
            <v>HFL</v>
          </cell>
          <cell r="F128" t="str">
            <v>Weighing Scale-50 kg</v>
          </cell>
          <cell r="G128">
            <v>1</v>
          </cell>
          <cell r="J128">
            <v>35947</v>
          </cell>
          <cell r="K128">
            <v>1</v>
          </cell>
          <cell r="L128">
            <v>18954</v>
          </cell>
          <cell r="N128">
            <v>5850</v>
          </cell>
          <cell r="O128">
            <v>5850</v>
          </cell>
          <cell r="P128">
            <v>13104</v>
          </cell>
          <cell r="Q128">
            <v>0</v>
          </cell>
          <cell r="R128">
            <v>13104</v>
          </cell>
        </row>
        <row r="129">
          <cell r="B129">
            <v>132</v>
          </cell>
          <cell r="D129">
            <v>38337</v>
          </cell>
          <cell r="E129" t="str">
            <v>HFL</v>
          </cell>
          <cell r="F129" t="str">
            <v>Pallet Truck</v>
          </cell>
          <cell r="G129">
            <v>1</v>
          </cell>
          <cell r="J129">
            <v>35947</v>
          </cell>
          <cell r="K129">
            <v>1</v>
          </cell>
          <cell r="L129">
            <v>16385</v>
          </cell>
          <cell r="N129">
            <v>11011</v>
          </cell>
          <cell r="O129">
            <v>11011</v>
          </cell>
          <cell r="P129">
            <v>5374</v>
          </cell>
          <cell r="Q129">
            <v>10000</v>
          </cell>
          <cell r="R129">
            <v>-4626</v>
          </cell>
        </row>
        <row r="131">
          <cell r="L131">
            <v>168672</v>
          </cell>
          <cell r="M131">
            <v>0</v>
          </cell>
          <cell r="N131">
            <v>124127</v>
          </cell>
          <cell r="O131">
            <v>124127</v>
          </cell>
          <cell r="P131">
            <v>44545</v>
          </cell>
          <cell r="Q131">
            <v>40000</v>
          </cell>
          <cell r="R131">
            <v>4545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 distributionper prod process"/>
      <sheetName val="Allocation Key"/>
      <sheetName val="COSTS"/>
      <sheetName val="DL-Data"/>
      <sheetName val="Volumes"/>
      <sheetName val="Hierachy"/>
      <sheetName val="Boots"/>
      <sheetName val="copackers"/>
      <sheetName val="VFC"/>
      <sheetName val="Plan 2002"/>
      <sheetName val="Sheet2"/>
      <sheetName val="Plan 2001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>
            <v>3002</v>
          </cell>
          <cell r="B5" t="str">
            <v xml:space="preserve"> CLEARASIL C/LS CREAM 20G</v>
          </cell>
          <cell r="C5">
            <v>1000</v>
          </cell>
          <cell r="D5">
            <v>1572.9268292682927</v>
          </cell>
          <cell r="E5">
            <v>3500</v>
          </cell>
          <cell r="F5">
            <v>1535.6341463414633</v>
          </cell>
          <cell r="G5">
            <v>1500</v>
          </cell>
          <cell r="H5">
            <v>2800</v>
          </cell>
          <cell r="I5">
            <v>1610.219512195122</v>
          </cell>
          <cell r="J5">
            <v>1600</v>
          </cell>
          <cell r="K5">
            <v>2500</v>
          </cell>
          <cell r="L5">
            <v>2228.8658536585367</v>
          </cell>
          <cell r="M5">
            <v>2210.2195121951218</v>
          </cell>
          <cell r="N5">
            <v>2835.6341463414633</v>
          </cell>
          <cell r="O5">
            <v>24893.5</v>
          </cell>
        </row>
        <row r="6">
          <cell r="A6">
            <v>3006</v>
          </cell>
          <cell r="B6" t="str">
            <v xml:space="preserve"> CLEARASIL BENZOYL P 20G</v>
          </cell>
          <cell r="C6">
            <v>800</v>
          </cell>
          <cell r="D6">
            <v>900</v>
          </cell>
          <cell r="E6">
            <v>1444.1463414634147</v>
          </cell>
          <cell r="F6">
            <v>900</v>
          </cell>
          <cell r="G6">
            <v>1000</v>
          </cell>
          <cell r="H6">
            <v>1500</v>
          </cell>
          <cell r="I6">
            <v>800</v>
          </cell>
          <cell r="J6">
            <v>900</v>
          </cell>
          <cell r="K6">
            <v>1500</v>
          </cell>
          <cell r="L6">
            <v>1000</v>
          </cell>
          <cell r="M6">
            <v>1200</v>
          </cell>
          <cell r="N6">
            <v>1800</v>
          </cell>
          <cell r="O6">
            <v>13744.146341463415</v>
          </cell>
        </row>
        <row r="7">
          <cell r="A7">
            <v>7959</v>
          </cell>
          <cell r="B7" t="str">
            <v xml:space="preserve"> RESOLVE FABRIC TRI 500ML</v>
          </cell>
          <cell r="C7">
            <v>800</v>
          </cell>
          <cell r="D7">
            <v>1000</v>
          </cell>
          <cell r="E7">
            <v>1750</v>
          </cell>
          <cell r="F7">
            <v>1250</v>
          </cell>
          <cell r="G7">
            <v>1400</v>
          </cell>
          <cell r="H7">
            <v>1600</v>
          </cell>
          <cell r="I7">
            <v>1200</v>
          </cell>
          <cell r="J7">
            <v>1350</v>
          </cell>
          <cell r="K7">
            <v>1600</v>
          </cell>
          <cell r="L7">
            <v>1200</v>
          </cell>
          <cell r="M7">
            <v>1450</v>
          </cell>
          <cell r="N7">
            <v>1800</v>
          </cell>
          <cell r="O7">
            <v>16400</v>
          </cell>
        </row>
        <row r="8">
          <cell r="A8">
            <v>10258</v>
          </cell>
          <cell r="B8" t="str">
            <v xml:space="preserve"> SUNBEAM POLISH BLCK 125ML</v>
          </cell>
          <cell r="C8">
            <v>270.75</v>
          </cell>
          <cell r="D8">
            <v>494.95</v>
          </cell>
          <cell r="E8">
            <v>836.95</v>
          </cell>
          <cell r="F8">
            <v>308.75</v>
          </cell>
          <cell r="G8">
            <v>294.5</v>
          </cell>
          <cell r="H8">
            <v>355.3</v>
          </cell>
          <cell r="I8">
            <v>255.55</v>
          </cell>
          <cell r="J8">
            <v>353.4</v>
          </cell>
          <cell r="K8">
            <v>936.7</v>
          </cell>
          <cell r="L8">
            <v>167.2</v>
          </cell>
          <cell r="M8">
            <v>321.10000000000002</v>
          </cell>
          <cell r="N8">
            <v>414.2</v>
          </cell>
          <cell r="O8">
            <v>5009.3500000000004</v>
          </cell>
        </row>
        <row r="9">
          <cell r="A9">
            <v>10306</v>
          </cell>
          <cell r="B9" t="str">
            <v xml:space="preserve"> SUNBEAM POLISH RED 125ML</v>
          </cell>
          <cell r="C9">
            <v>1093.45</v>
          </cell>
          <cell r="D9">
            <v>1482</v>
          </cell>
          <cell r="E9">
            <v>2413.9499999999998</v>
          </cell>
          <cell r="F9">
            <v>834.1</v>
          </cell>
          <cell r="G9">
            <v>1064.95</v>
          </cell>
          <cell r="H9">
            <v>1350.9</v>
          </cell>
          <cell r="I9">
            <v>1017.45</v>
          </cell>
          <cell r="J9">
            <v>1335.7</v>
          </cell>
          <cell r="K9">
            <v>2706.55</v>
          </cell>
          <cell r="L9">
            <v>635.54999999999995</v>
          </cell>
          <cell r="M9">
            <v>1075.4000000000001</v>
          </cell>
          <cell r="N9">
            <v>1389.85</v>
          </cell>
          <cell r="O9">
            <v>16399.850000000002</v>
          </cell>
        </row>
        <row r="10">
          <cell r="A10">
            <v>11824</v>
          </cell>
          <cell r="B10" t="str">
            <v xml:space="preserve"> ROBIN STARCH POWDER 250G</v>
          </cell>
          <cell r="C10">
            <v>500</v>
          </cell>
          <cell r="D10">
            <v>600</v>
          </cell>
          <cell r="E10">
            <v>1350</v>
          </cell>
          <cell r="F10">
            <v>1300</v>
          </cell>
          <cell r="G10">
            <v>1200</v>
          </cell>
          <cell r="H10">
            <v>1100</v>
          </cell>
          <cell r="I10">
            <v>600</v>
          </cell>
          <cell r="J10">
            <v>1000</v>
          </cell>
          <cell r="K10">
            <v>1250</v>
          </cell>
          <cell r="L10">
            <v>900</v>
          </cell>
          <cell r="M10">
            <v>1000</v>
          </cell>
          <cell r="N10">
            <v>1100</v>
          </cell>
          <cell r="O10">
            <v>11900</v>
          </cell>
        </row>
        <row r="11">
          <cell r="A11">
            <v>12005</v>
          </cell>
          <cell r="B11" t="str">
            <v xml:space="preserve"> NUGGET POLISH BLCK 100ML</v>
          </cell>
          <cell r="C11">
            <v>2516</v>
          </cell>
          <cell r="D11">
            <v>5507</v>
          </cell>
          <cell r="E11">
            <v>15000</v>
          </cell>
          <cell r="F11">
            <v>4005</v>
          </cell>
          <cell r="G11">
            <v>8315</v>
          </cell>
          <cell r="H11">
            <v>12400</v>
          </cell>
          <cell r="I11">
            <v>5300</v>
          </cell>
          <cell r="J11">
            <v>9000</v>
          </cell>
          <cell r="K11">
            <v>12000</v>
          </cell>
          <cell r="L11">
            <v>7000</v>
          </cell>
          <cell r="M11">
            <v>7098</v>
          </cell>
          <cell r="N11">
            <v>7550</v>
          </cell>
          <cell r="O11">
            <v>95691</v>
          </cell>
        </row>
        <row r="12">
          <cell r="A12">
            <v>12029</v>
          </cell>
          <cell r="B12" t="str">
            <v xml:space="preserve"> NUGGET POLISH D/BRN 100ML</v>
          </cell>
          <cell r="C12">
            <v>450</v>
          </cell>
          <cell r="D12">
            <v>580</v>
          </cell>
          <cell r="E12">
            <v>1000</v>
          </cell>
          <cell r="F12">
            <v>450</v>
          </cell>
          <cell r="G12">
            <v>1000</v>
          </cell>
          <cell r="H12">
            <v>1350</v>
          </cell>
          <cell r="I12">
            <v>560</v>
          </cell>
          <cell r="J12">
            <v>1000</v>
          </cell>
          <cell r="K12">
            <v>1000</v>
          </cell>
          <cell r="L12">
            <v>760</v>
          </cell>
          <cell r="M12">
            <v>800</v>
          </cell>
          <cell r="N12">
            <v>1000</v>
          </cell>
          <cell r="O12">
            <v>9950</v>
          </cell>
        </row>
        <row r="13">
          <cell r="A13">
            <v>12854</v>
          </cell>
          <cell r="B13" t="str">
            <v xml:space="preserve"> SPRING D/FOAM 750ML</v>
          </cell>
          <cell r="C13">
            <v>1000</v>
          </cell>
          <cell r="D13">
            <v>1200</v>
          </cell>
          <cell r="E13">
            <v>1400</v>
          </cell>
          <cell r="F13">
            <v>1200</v>
          </cell>
          <cell r="G13">
            <v>800</v>
          </cell>
          <cell r="H13">
            <v>1150</v>
          </cell>
          <cell r="I13">
            <v>900</v>
          </cell>
          <cell r="J13">
            <v>1150</v>
          </cell>
          <cell r="K13">
            <v>1500</v>
          </cell>
          <cell r="L13">
            <v>1150</v>
          </cell>
          <cell r="M13">
            <v>1550</v>
          </cell>
          <cell r="N13">
            <v>2000</v>
          </cell>
          <cell r="O13">
            <v>15000</v>
          </cell>
        </row>
        <row r="14">
          <cell r="A14">
            <v>13004</v>
          </cell>
          <cell r="B14" t="str">
            <v xml:space="preserve"> ZEBO 125ML</v>
          </cell>
          <cell r="C14">
            <v>1100</v>
          </cell>
          <cell r="D14">
            <v>1300</v>
          </cell>
          <cell r="E14">
            <v>1700</v>
          </cell>
          <cell r="F14">
            <v>969</v>
          </cell>
          <cell r="G14">
            <v>1021</v>
          </cell>
          <cell r="H14">
            <v>1500</v>
          </cell>
          <cell r="I14">
            <v>1200</v>
          </cell>
          <cell r="J14">
            <v>1500</v>
          </cell>
          <cell r="K14">
            <v>1800</v>
          </cell>
          <cell r="L14">
            <v>1400</v>
          </cell>
          <cell r="M14">
            <v>1600</v>
          </cell>
          <cell r="N14">
            <v>1600</v>
          </cell>
          <cell r="O14">
            <v>16690</v>
          </cell>
        </row>
        <row r="15">
          <cell r="A15">
            <v>13114</v>
          </cell>
          <cell r="B15" t="str">
            <v xml:space="preserve"> SUNBEAM POLISH RED 1L</v>
          </cell>
          <cell r="C15">
            <v>1666</v>
          </cell>
          <cell r="D15">
            <v>1808</v>
          </cell>
          <cell r="E15">
            <v>2751</v>
          </cell>
          <cell r="F15">
            <v>2078</v>
          </cell>
          <cell r="G15">
            <v>2222</v>
          </cell>
          <cell r="H15">
            <v>2192</v>
          </cell>
          <cell r="I15">
            <v>1806</v>
          </cell>
          <cell r="J15">
            <v>2361</v>
          </cell>
          <cell r="K15">
            <v>3067</v>
          </cell>
          <cell r="L15">
            <v>2000</v>
          </cell>
          <cell r="M15">
            <v>2400</v>
          </cell>
          <cell r="N15">
            <v>3000</v>
          </cell>
          <cell r="O15">
            <v>27351</v>
          </cell>
        </row>
        <row r="16">
          <cell r="A16">
            <v>13482</v>
          </cell>
          <cell r="B16" t="str">
            <v xml:space="preserve"> DETTOL LIQ 250ML</v>
          </cell>
          <cell r="C16">
            <v>1998.780487804878</v>
          </cell>
          <cell r="D16">
            <v>2969.7560975609758</v>
          </cell>
          <cell r="E16">
            <v>4915.2439024390242</v>
          </cell>
          <cell r="F16">
            <v>2203.7804878048782</v>
          </cell>
          <cell r="G16">
            <v>2520.7317073170734</v>
          </cell>
          <cell r="H16">
            <v>4015.2439024390242</v>
          </cell>
          <cell r="I16">
            <v>2540.7317073170734</v>
          </cell>
          <cell r="J16">
            <v>2520.7317073170734</v>
          </cell>
          <cell r="K16">
            <v>6437.2682926829266</v>
          </cell>
          <cell r="L16">
            <v>2026.219512195122</v>
          </cell>
          <cell r="M16">
            <v>2210.7317073170734</v>
          </cell>
          <cell r="N16">
            <v>2968.7804878048782</v>
          </cell>
          <cell r="O16">
            <v>37328</v>
          </cell>
        </row>
        <row r="17">
          <cell r="A17">
            <v>13499</v>
          </cell>
          <cell r="B17" t="str">
            <v xml:space="preserve"> DETTOL LIQ 500ML</v>
          </cell>
          <cell r="C17">
            <v>2037</v>
          </cell>
          <cell r="D17">
            <v>2958.6991869918697</v>
          </cell>
          <cell r="E17">
            <v>4874.6341463414637</v>
          </cell>
          <cell r="F17">
            <v>3216.8292682926831</v>
          </cell>
          <cell r="G17">
            <v>3710.5691056910568</v>
          </cell>
          <cell r="H17">
            <v>4994.6341463414637</v>
          </cell>
          <cell r="I17">
            <v>3630.5691056910568</v>
          </cell>
          <cell r="J17">
            <v>3410.5691056910568</v>
          </cell>
          <cell r="K17">
            <v>5982.7642276422766</v>
          </cell>
          <cell r="L17">
            <v>2546.5040650406504</v>
          </cell>
          <cell r="M17">
            <v>3030.5691056910568</v>
          </cell>
          <cell r="N17">
            <v>4006.8292682926831</v>
          </cell>
          <cell r="O17">
            <v>44400.170731707323</v>
          </cell>
        </row>
        <row r="18">
          <cell r="A18">
            <v>13509</v>
          </cell>
          <cell r="B18" t="str">
            <v xml:space="preserve"> STRIP AWAY 1L</v>
          </cell>
          <cell r="C18">
            <v>208</v>
          </cell>
          <cell r="D18">
            <v>280</v>
          </cell>
          <cell r="E18">
            <v>303</v>
          </cell>
          <cell r="F18">
            <v>244</v>
          </cell>
          <cell r="G18">
            <v>156</v>
          </cell>
          <cell r="H18">
            <v>280</v>
          </cell>
          <cell r="I18">
            <v>230</v>
          </cell>
          <cell r="J18">
            <v>203</v>
          </cell>
          <cell r="K18">
            <v>283</v>
          </cell>
          <cell r="L18">
            <v>206</v>
          </cell>
          <cell r="M18">
            <v>200</v>
          </cell>
          <cell r="N18">
            <v>220</v>
          </cell>
          <cell r="O18">
            <v>2813</v>
          </cell>
        </row>
        <row r="19">
          <cell r="A19">
            <v>14041</v>
          </cell>
          <cell r="B19" t="str">
            <v xml:space="preserve"> DETTOL CREAM 30G</v>
          </cell>
          <cell r="C19">
            <v>546.63414634146341</v>
          </cell>
          <cell r="D19">
            <v>382.59349593495938</v>
          </cell>
          <cell r="E19">
            <v>658.57317073170725</v>
          </cell>
          <cell r="F19">
            <v>586.63414634146341</v>
          </cell>
          <cell r="G19">
            <v>593.55284552845524</v>
          </cell>
          <cell r="H19">
            <v>632.57317073170725</v>
          </cell>
          <cell r="I19">
            <v>372.55284552845529</v>
          </cell>
          <cell r="J19">
            <v>418.55284552845529</v>
          </cell>
          <cell r="K19">
            <v>536.61382113821139</v>
          </cell>
          <cell r="L19">
            <v>465.53252032520322</v>
          </cell>
          <cell r="M19">
            <v>501.55284552845529</v>
          </cell>
          <cell r="N19">
            <v>752.63414634146341</v>
          </cell>
          <cell r="O19">
            <v>6448.0000000000009</v>
          </cell>
        </row>
        <row r="20">
          <cell r="A20">
            <v>14340</v>
          </cell>
          <cell r="B20" t="str">
            <v xml:space="preserve"> SENOKOT 1000</v>
          </cell>
          <cell r="C20">
            <v>62.341463414634148</v>
          </cell>
          <cell r="D20">
            <v>69.268292682926827</v>
          </cell>
          <cell r="E20">
            <v>72.731707317073173</v>
          </cell>
          <cell r="F20">
            <v>62.341463414634148</v>
          </cell>
          <cell r="G20">
            <v>76.195121951219505</v>
          </cell>
          <cell r="H20">
            <v>72.731707317073173</v>
          </cell>
          <cell r="I20">
            <v>76.195121951219505</v>
          </cell>
          <cell r="J20">
            <v>76.195121951219505</v>
          </cell>
          <cell r="K20">
            <v>65.804878048780481</v>
          </cell>
          <cell r="L20">
            <v>79.658536585365852</v>
          </cell>
          <cell r="M20">
            <v>76.195121951219505</v>
          </cell>
          <cell r="N20">
            <v>62.341463414634148</v>
          </cell>
          <cell r="O20">
            <v>851.99999999999989</v>
          </cell>
        </row>
        <row r="21">
          <cell r="A21">
            <v>14742</v>
          </cell>
          <cell r="B21" t="str">
            <v xml:space="preserve"> STERADENT TABLETS 20</v>
          </cell>
          <cell r="C21">
            <v>1089.0975609756097</v>
          </cell>
          <cell r="D21">
            <v>2049.5528455284552</v>
          </cell>
          <cell r="E21">
            <v>2342.2804878048782</v>
          </cell>
          <cell r="F21">
            <v>1345.0975609756097</v>
          </cell>
          <cell r="G21">
            <v>1457.0081300813008</v>
          </cell>
          <cell r="H21">
            <v>1887.280487804878</v>
          </cell>
          <cell r="I21">
            <v>1470.0081300813008</v>
          </cell>
          <cell r="J21">
            <v>1567.0081300813008</v>
          </cell>
          <cell r="K21">
            <v>1896.8252032520325</v>
          </cell>
          <cell r="L21">
            <v>1473.7357723577236</v>
          </cell>
          <cell r="M21">
            <v>1670.0081300813008</v>
          </cell>
          <cell r="N21">
            <v>1519.0975609756097</v>
          </cell>
          <cell r="O21">
            <v>19766.999999999996</v>
          </cell>
        </row>
        <row r="22">
          <cell r="A22">
            <v>14931</v>
          </cell>
          <cell r="B22" t="str">
            <v xml:space="preserve"> SILVO 125ML</v>
          </cell>
          <cell r="C22">
            <v>1262</v>
          </cell>
          <cell r="D22">
            <v>1930</v>
          </cell>
          <cell r="E22">
            <v>2473</v>
          </cell>
          <cell r="F22">
            <v>1485</v>
          </cell>
          <cell r="G22">
            <v>1784</v>
          </cell>
          <cell r="H22">
            <v>1857</v>
          </cell>
          <cell r="I22">
            <v>1315</v>
          </cell>
          <cell r="J22">
            <v>1684</v>
          </cell>
          <cell r="K22">
            <v>2068</v>
          </cell>
          <cell r="L22">
            <v>1683</v>
          </cell>
          <cell r="M22">
            <v>2140</v>
          </cell>
          <cell r="N22">
            <v>2276</v>
          </cell>
          <cell r="O22">
            <v>21957</v>
          </cell>
        </row>
        <row r="23">
          <cell r="A23">
            <v>14948</v>
          </cell>
          <cell r="B23" t="str">
            <v xml:space="preserve"> SILVO 250ML</v>
          </cell>
          <cell r="C23">
            <v>800</v>
          </cell>
          <cell r="D23">
            <v>2500</v>
          </cell>
          <cell r="E23">
            <v>2473</v>
          </cell>
          <cell r="F23">
            <v>1600</v>
          </cell>
          <cell r="G23">
            <v>1800</v>
          </cell>
          <cell r="H23">
            <v>2000</v>
          </cell>
          <cell r="I23">
            <v>1400</v>
          </cell>
          <cell r="J23">
            <v>1600</v>
          </cell>
          <cell r="K23">
            <v>2000</v>
          </cell>
          <cell r="L23">
            <v>1800</v>
          </cell>
          <cell r="M23">
            <v>2000</v>
          </cell>
          <cell r="N23">
            <v>2100</v>
          </cell>
          <cell r="O23">
            <v>22073</v>
          </cell>
        </row>
        <row r="24">
          <cell r="A24">
            <v>15026</v>
          </cell>
          <cell r="B24" t="str">
            <v xml:space="preserve"> DISPRIN REG 48</v>
          </cell>
          <cell r="C24">
            <v>536</v>
          </cell>
          <cell r="D24">
            <v>685</v>
          </cell>
          <cell r="E24">
            <v>1500</v>
          </cell>
          <cell r="F24">
            <v>676</v>
          </cell>
          <cell r="G24">
            <v>1187</v>
          </cell>
          <cell r="H24">
            <v>1375</v>
          </cell>
          <cell r="I24">
            <v>1000</v>
          </cell>
          <cell r="J24">
            <v>1000</v>
          </cell>
          <cell r="K24">
            <v>1500</v>
          </cell>
          <cell r="L24">
            <v>800</v>
          </cell>
          <cell r="M24">
            <v>1000</v>
          </cell>
          <cell r="N24">
            <v>1500</v>
          </cell>
          <cell r="O24">
            <v>12759</v>
          </cell>
        </row>
        <row r="25">
          <cell r="A25">
            <v>15088</v>
          </cell>
          <cell r="B25" t="str">
            <v xml:space="preserve"> CODIS 500 REG</v>
          </cell>
          <cell r="C25">
            <v>57.073170731707322</v>
          </cell>
          <cell r="D25">
            <v>63.41463414634147</v>
          </cell>
          <cell r="E25">
            <v>66.585365853658544</v>
          </cell>
          <cell r="F25">
            <v>57.073170731707322</v>
          </cell>
          <cell r="G25">
            <v>69.756097560975618</v>
          </cell>
          <cell r="H25">
            <v>66.585365853658544</v>
          </cell>
          <cell r="I25">
            <v>69.756097560975618</v>
          </cell>
          <cell r="J25">
            <v>69.756097560975618</v>
          </cell>
          <cell r="K25">
            <v>60.243902439024396</v>
          </cell>
          <cell r="L25">
            <v>72.926829268292693</v>
          </cell>
          <cell r="M25">
            <v>69.756097560975618</v>
          </cell>
          <cell r="N25">
            <v>57.073170731707322</v>
          </cell>
          <cell r="O25">
            <v>780.00000000000011</v>
          </cell>
        </row>
        <row r="26">
          <cell r="A26">
            <v>15129</v>
          </cell>
          <cell r="B26" t="str">
            <v xml:space="preserve"> DISPRIN REG 96</v>
          </cell>
          <cell r="C26">
            <v>570.48780487804879</v>
          </cell>
          <cell r="D26">
            <v>606.09756097560978</v>
          </cell>
          <cell r="E26">
            <v>773.90243902439022</v>
          </cell>
          <cell r="F26">
            <v>500</v>
          </cell>
          <cell r="G26">
            <v>800</v>
          </cell>
          <cell r="H26">
            <v>823.90243902439022</v>
          </cell>
          <cell r="I26">
            <v>809</v>
          </cell>
          <cell r="J26">
            <v>850</v>
          </cell>
          <cell r="K26">
            <v>1011</v>
          </cell>
          <cell r="L26">
            <v>700</v>
          </cell>
          <cell r="M26">
            <v>800</v>
          </cell>
          <cell r="N26">
            <v>1000</v>
          </cell>
          <cell r="O26">
            <v>9244.3902439024387</v>
          </cell>
        </row>
        <row r="27">
          <cell r="A27">
            <v>15215</v>
          </cell>
          <cell r="B27" t="str">
            <v xml:space="preserve"> DETTOL LIQ 5L</v>
          </cell>
          <cell r="C27">
            <v>284.51219512195121</v>
          </cell>
          <cell r="D27">
            <v>322.5691056910569</v>
          </cell>
          <cell r="E27">
            <v>481.59756097560978</v>
          </cell>
          <cell r="F27">
            <v>303.51219512195121</v>
          </cell>
          <cell r="G27">
            <v>354.6260162601626</v>
          </cell>
          <cell r="H27">
            <v>359.59756097560978</v>
          </cell>
          <cell r="I27">
            <v>531.6260162601626</v>
          </cell>
          <cell r="J27">
            <v>531.6260162601626</v>
          </cell>
          <cell r="K27">
            <v>633.54065040650403</v>
          </cell>
          <cell r="L27">
            <v>187.65447154471545</v>
          </cell>
          <cell r="M27">
            <v>354.6260162601626</v>
          </cell>
          <cell r="N27">
            <v>352.51219512195121</v>
          </cell>
          <cell r="O27">
            <v>4698</v>
          </cell>
        </row>
        <row r="28">
          <cell r="A28">
            <v>15480</v>
          </cell>
          <cell r="B28" t="str">
            <v xml:space="preserve"> BRASSO 125ML</v>
          </cell>
          <cell r="C28">
            <v>5600</v>
          </cell>
          <cell r="D28">
            <v>9800</v>
          </cell>
          <cell r="E28">
            <v>13700</v>
          </cell>
          <cell r="F28">
            <v>6000</v>
          </cell>
          <cell r="G28">
            <v>7200</v>
          </cell>
          <cell r="H28">
            <v>8000</v>
          </cell>
          <cell r="I28">
            <v>6000</v>
          </cell>
          <cell r="J28">
            <v>7100</v>
          </cell>
          <cell r="K28">
            <v>9000</v>
          </cell>
          <cell r="L28">
            <v>7900</v>
          </cell>
          <cell r="M28">
            <v>9900</v>
          </cell>
          <cell r="N28">
            <v>11400</v>
          </cell>
          <cell r="O28">
            <v>101600</v>
          </cell>
        </row>
        <row r="29">
          <cell r="A29">
            <v>15507</v>
          </cell>
          <cell r="B29" t="str">
            <v xml:space="preserve"> BRASSO 250ML</v>
          </cell>
          <cell r="C29">
            <v>3400</v>
          </cell>
          <cell r="D29">
            <v>7600</v>
          </cell>
          <cell r="E29">
            <v>10035</v>
          </cell>
          <cell r="F29">
            <v>5208</v>
          </cell>
          <cell r="G29">
            <v>5800</v>
          </cell>
          <cell r="H29">
            <v>6500</v>
          </cell>
          <cell r="I29">
            <v>5000</v>
          </cell>
          <cell r="J29">
            <v>5006</v>
          </cell>
          <cell r="K29">
            <v>6507</v>
          </cell>
          <cell r="L29">
            <v>4940</v>
          </cell>
          <cell r="M29">
            <v>5968</v>
          </cell>
          <cell r="N29">
            <v>5781</v>
          </cell>
          <cell r="O29">
            <v>71745</v>
          </cell>
        </row>
        <row r="30">
          <cell r="A30">
            <v>16063</v>
          </cell>
          <cell r="B30" t="str">
            <v xml:space="preserve"> COBRA LIQ POLISH 5L</v>
          </cell>
          <cell r="C30">
            <v>150</v>
          </cell>
          <cell r="D30">
            <v>153.9</v>
          </cell>
          <cell r="E30">
            <v>170</v>
          </cell>
          <cell r="F30">
            <v>104.5</v>
          </cell>
          <cell r="G30">
            <v>103.55</v>
          </cell>
          <cell r="H30">
            <v>176.7</v>
          </cell>
          <cell r="I30">
            <v>123.5</v>
          </cell>
          <cell r="J30">
            <v>91.2</v>
          </cell>
          <cell r="K30">
            <v>179.55</v>
          </cell>
          <cell r="L30">
            <v>228.95</v>
          </cell>
          <cell r="M30">
            <v>141.55000000000001</v>
          </cell>
          <cell r="N30">
            <v>133</v>
          </cell>
          <cell r="O30">
            <v>1756.3999999999999</v>
          </cell>
        </row>
        <row r="31">
          <cell r="A31">
            <v>16104</v>
          </cell>
          <cell r="B31" t="str">
            <v xml:space="preserve"> COBRA LIQ POLISH 750ML</v>
          </cell>
          <cell r="C31">
            <v>102.6</v>
          </cell>
          <cell r="D31">
            <v>172.9</v>
          </cell>
          <cell r="E31">
            <v>226.1</v>
          </cell>
          <cell r="F31">
            <v>150.1</v>
          </cell>
          <cell r="G31">
            <v>125.4</v>
          </cell>
          <cell r="H31">
            <v>141.55000000000001</v>
          </cell>
          <cell r="I31">
            <v>109.25</v>
          </cell>
          <cell r="J31">
            <v>157.69999999999999</v>
          </cell>
          <cell r="K31">
            <v>212.8</v>
          </cell>
          <cell r="L31">
            <v>131.1</v>
          </cell>
          <cell r="M31">
            <v>158.65</v>
          </cell>
          <cell r="N31">
            <v>171</v>
          </cell>
          <cell r="O31">
            <v>1859.15</v>
          </cell>
        </row>
        <row r="32">
          <cell r="A32">
            <v>16355</v>
          </cell>
          <cell r="B32" t="str">
            <v xml:space="preserve"> COBRA POLISH LAVEN 125ML</v>
          </cell>
          <cell r="C32">
            <v>988.95</v>
          </cell>
          <cell r="D32">
            <v>1501.95</v>
          </cell>
          <cell r="E32">
            <v>2817.7</v>
          </cell>
          <cell r="F32">
            <v>1032.6500000000001</v>
          </cell>
          <cell r="G32">
            <v>1003.2</v>
          </cell>
          <cell r="H32">
            <v>1468.7</v>
          </cell>
          <cell r="I32">
            <v>1027.9000000000001</v>
          </cell>
          <cell r="J32">
            <v>1391.75</v>
          </cell>
          <cell r="K32">
            <v>2598.25</v>
          </cell>
          <cell r="L32">
            <v>723.9</v>
          </cell>
          <cell r="M32">
            <v>1646.35</v>
          </cell>
          <cell r="N32">
            <v>1746.1</v>
          </cell>
          <cell r="O32">
            <v>17947.399999999998</v>
          </cell>
        </row>
        <row r="33">
          <cell r="A33">
            <v>16362</v>
          </cell>
          <cell r="B33" t="str">
            <v xml:space="preserve"> COBRA POLISH WHITE 125ML</v>
          </cell>
          <cell r="C33">
            <v>559.54999999999995</v>
          </cell>
          <cell r="D33">
            <v>783.75</v>
          </cell>
          <cell r="E33">
            <v>1581.75</v>
          </cell>
          <cell r="F33">
            <v>552.9</v>
          </cell>
          <cell r="G33">
            <v>606.1</v>
          </cell>
          <cell r="H33">
            <v>688.75</v>
          </cell>
          <cell r="I33">
            <v>484.5</v>
          </cell>
          <cell r="J33">
            <v>808.45</v>
          </cell>
          <cell r="K33">
            <v>1572.25</v>
          </cell>
          <cell r="L33">
            <v>419.9</v>
          </cell>
          <cell r="M33">
            <v>856.9</v>
          </cell>
          <cell r="N33">
            <v>916.75</v>
          </cell>
          <cell r="O33">
            <v>9831.5499999999993</v>
          </cell>
        </row>
        <row r="34">
          <cell r="A34">
            <v>16386</v>
          </cell>
          <cell r="B34" t="str">
            <v xml:space="preserve"> COBRA POLISH WHITE 400ML</v>
          </cell>
          <cell r="C34">
            <v>2173.6</v>
          </cell>
          <cell r="D34">
            <v>2310.4</v>
          </cell>
          <cell r="E34">
            <v>4605.6000000000004</v>
          </cell>
          <cell r="F34">
            <v>1648.25</v>
          </cell>
          <cell r="G34">
            <v>2524.15</v>
          </cell>
          <cell r="H34">
            <v>2350.3000000000002</v>
          </cell>
          <cell r="I34">
            <v>1410.75</v>
          </cell>
          <cell r="J34">
            <v>2758.8</v>
          </cell>
          <cell r="K34">
            <v>4200.8999999999996</v>
          </cell>
          <cell r="L34">
            <v>2189.75</v>
          </cell>
          <cell r="M34">
            <v>2044.4</v>
          </cell>
          <cell r="N34">
            <v>2725.55</v>
          </cell>
          <cell r="O34">
            <v>30942.45</v>
          </cell>
        </row>
        <row r="35">
          <cell r="A35">
            <v>16393</v>
          </cell>
          <cell r="B35" t="str">
            <v xml:space="preserve"> COBRA POLISH LAVEN 400ML</v>
          </cell>
          <cell r="C35">
            <v>3125.5</v>
          </cell>
          <cell r="D35">
            <v>3483.65</v>
          </cell>
          <cell r="E35">
            <v>6642.4</v>
          </cell>
          <cell r="F35">
            <v>2654.3</v>
          </cell>
          <cell r="G35">
            <v>3363.95</v>
          </cell>
          <cell r="H35">
            <v>4039.4</v>
          </cell>
          <cell r="I35">
            <v>1825.9</v>
          </cell>
          <cell r="J35">
            <v>3409.55</v>
          </cell>
          <cell r="K35">
            <v>6239.6</v>
          </cell>
          <cell r="L35">
            <v>2750.25</v>
          </cell>
          <cell r="M35">
            <v>3147.35</v>
          </cell>
          <cell r="N35">
            <v>4043.2</v>
          </cell>
          <cell r="O35">
            <v>44725.049999999996</v>
          </cell>
        </row>
        <row r="36">
          <cell r="A36">
            <v>16403</v>
          </cell>
          <cell r="B36" t="str">
            <v xml:space="preserve"> COBRA POLISH WHITE 1L</v>
          </cell>
          <cell r="C36">
            <v>1349</v>
          </cell>
          <cell r="D36">
            <v>1723</v>
          </cell>
          <cell r="E36">
            <v>2137</v>
          </cell>
          <cell r="F36">
            <v>1468</v>
          </cell>
          <cell r="G36">
            <v>1733</v>
          </cell>
          <cell r="H36">
            <v>1779</v>
          </cell>
          <cell r="I36">
            <v>1123</v>
          </cell>
          <cell r="J36">
            <v>1661</v>
          </cell>
          <cell r="K36">
            <v>2321</v>
          </cell>
          <cell r="L36">
            <v>1585</v>
          </cell>
          <cell r="M36">
            <v>2047</v>
          </cell>
          <cell r="N36">
            <v>2385</v>
          </cell>
          <cell r="O36">
            <v>21311</v>
          </cell>
        </row>
        <row r="37">
          <cell r="A37">
            <v>16410</v>
          </cell>
          <cell r="B37" t="str">
            <v xml:space="preserve"> COBRA POLISH LAVEN 1L</v>
          </cell>
          <cell r="C37">
            <v>2357</v>
          </cell>
          <cell r="D37">
            <v>2901</v>
          </cell>
          <cell r="E37">
            <v>3697</v>
          </cell>
          <cell r="F37">
            <v>2514</v>
          </cell>
          <cell r="G37">
            <v>2909</v>
          </cell>
          <cell r="H37">
            <v>3056</v>
          </cell>
          <cell r="I37">
            <v>1942</v>
          </cell>
          <cell r="J37">
            <v>2773</v>
          </cell>
          <cell r="K37">
            <v>3916</v>
          </cell>
          <cell r="L37">
            <v>2635</v>
          </cell>
          <cell r="M37">
            <v>3492</v>
          </cell>
          <cell r="N37">
            <v>4074</v>
          </cell>
          <cell r="O37">
            <v>36266</v>
          </cell>
        </row>
        <row r="38">
          <cell r="A38">
            <v>16544</v>
          </cell>
          <cell r="B38" t="str">
            <v xml:space="preserve"> COBRA POLISH WHITE 5L</v>
          </cell>
          <cell r="C38">
            <v>169</v>
          </cell>
          <cell r="D38">
            <v>364</v>
          </cell>
          <cell r="E38">
            <v>431</v>
          </cell>
          <cell r="F38">
            <v>209</v>
          </cell>
          <cell r="G38">
            <v>227</v>
          </cell>
          <cell r="H38">
            <v>280</v>
          </cell>
          <cell r="I38">
            <v>183</v>
          </cell>
          <cell r="J38">
            <v>203</v>
          </cell>
          <cell r="K38">
            <v>350</v>
          </cell>
          <cell r="L38">
            <v>250</v>
          </cell>
          <cell r="M38">
            <v>289</v>
          </cell>
          <cell r="N38">
            <v>247</v>
          </cell>
          <cell r="O38">
            <v>3202</v>
          </cell>
        </row>
        <row r="39">
          <cell r="A39">
            <v>16568</v>
          </cell>
          <cell r="B39" t="str">
            <v xml:space="preserve"> COBRA POLISH WHITE 20L</v>
          </cell>
          <cell r="C39">
            <v>152</v>
          </cell>
          <cell r="D39">
            <v>299</v>
          </cell>
          <cell r="E39">
            <v>278</v>
          </cell>
          <cell r="F39">
            <v>192</v>
          </cell>
          <cell r="G39">
            <v>246</v>
          </cell>
          <cell r="H39">
            <v>234</v>
          </cell>
          <cell r="I39">
            <v>183</v>
          </cell>
          <cell r="J39">
            <v>184</v>
          </cell>
          <cell r="K39">
            <v>350</v>
          </cell>
          <cell r="L39">
            <v>241</v>
          </cell>
          <cell r="M39">
            <v>259</v>
          </cell>
          <cell r="N39">
            <v>220</v>
          </cell>
          <cell r="O39">
            <v>2838</v>
          </cell>
        </row>
        <row r="40">
          <cell r="A40">
            <v>17660</v>
          </cell>
          <cell r="B40" t="str">
            <v xml:space="preserve"> ROBIN STARCH AER 275G</v>
          </cell>
          <cell r="C40">
            <v>170</v>
          </cell>
          <cell r="D40">
            <v>200</v>
          </cell>
          <cell r="E40">
            <v>300</v>
          </cell>
          <cell r="F40">
            <v>200</v>
          </cell>
          <cell r="G40">
            <v>230</v>
          </cell>
          <cell r="H40">
            <v>200</v>
          </cell>
          <cell r="I40">
            <v>150</v>
          </cell>
          <cell r="J40">
            <v>180</v>
          </cell>
          <cell r="K40">
            <v>250</v>
          </cell>
          <cell r="L40">
            <v>230</v>
          </cell>
          <cell r="M40">
            <v>250</v>
          </cell>
          <cell r="N40">
            <v>250</v>
          </cell>
          <cell r="O40">
            <v>2610</v>
          </cell>
        </row>
        <row r="41">
          <cell r="A41">
            <v>19792</v>
          </cell>
          <cell r="B41" t="str">
            <v xml:space="preserve"> DISPRIN EXTRA 24</v>
          </cell>
          <cell r="C41">
            <v>1000</v>
          </cell>
          <cell r="D41">
            <v>1800</v>
          </cell>
          <cell r="E41">
            <v>2800</v>
          </cell>
          <cell r="F41">
            <v>1400</v>
          </cell>
          <cell r="G41">
            <v>2200</v>
          </cell>
          <cell r="H41">
            <v>2387</v>
          </cell>
          <cell r="I41">
            <v>2000</v>
          </cell>
          <cell r="J41">
            <v>1963</v>
          </cell>
          <cell r="K41">
            <v>2300</v>
          </cell>
          <cell r="L41">
            <v>1606</v>
          </cell>
          <cell r="M41">
            <v>2000</v>
          </cell>
          <cell r="N41">
            <v>2400</v>
          </cell>
          <cell r="O41">
            <v>23856</v>
          </cell>
        </row>
        <row r="42">
          <cell r="A42">
            <v>19819</v>
          </cell>
          <cell r="B42" t="str">
            <v xml:space="preserve"> DISPRIN EXTRA 48</v>
          </cell>
          <cell r="C42">
            <v>608.51219512195121</v>
          </cell>
          <cell r="D42">
            <v>700</v>
          </cell>
          <cell r="E42">
            <v>1026.5975609756097</v>
          </cell>
          <cell r="F42">
            <v>708.51219512195121</v>
          </cell>
          <cell r="G42">
            <v>850</v>
          </cell>
          <cell r="H42">
            <v>1026.5975609756097</v>
          </cell>
          <cell r="I42">
            <v>700</v>
          </cell>
          <cell r="J42">
            <v>750</v>
          </cell>
          <cell r="K42">
            <v>1014.540650406504</v>
          </cell>
          <cell r="L42">
            <v>600</v>
          </cell>
          <cell r="M42">
            <v>800</v>
          </cell>
          <cell r="N42">
            <v>758.51219512195121</v>
          </cell>
          <cell r="O42">
            <v>9543.2723577235774</v>
          </cell>
        </row>
        <row r="43">
          <cell r="A43">
            <v>20334</v>
          </cell>
          <cell r="B43" t="str">
            <v xml:space="preserve"> SUNBEAM POLISH RED 400ML</v>
          </cell>
          <cell r="C43">
            <v>3705.95</v>
          </cell>
          <cell r="D43">
            <v>4876.3500000000004</v>
          </cell>
          <cell r="E43">
            <v>9806.85</v>
          </cell>
          <cell r="F43">
            <v>4902</v>
          </cell>
          <cell r="G43">
            <v>4495.3999999999996</v>
          </cell>
          <cell r="H43">
            <v>7193.4</v>
          </cell>
          <cell r="I43">
            <v>3002</v>
          </cell>
          <cell r="J43">
            <v>4155.3</v>
          </cell>
          <cell r="K43">
            <v>10298.950000000001</v>
          </cell>
          <cell r="L43">
            <v>2831.95</v>
          </cell>
          <cell r="M43">
            <v>3938.7</v>
          </cell>
          <cell r="N43">
            <v>4694.8999999999996</v>
          </cell>
          <cell r="O43">
            <v>63901.750000000007</v>
          </cell>
        </row>
        <row r="44">
          <cell r="A44">
            <v>20547</v>
          </cell>
          <cell r="B44" t="str">
            <v xml:space="preserve"> WINDOLENE TRIG REG 750ML</v>
          </cell>
          <cell r="C44">
            <v>1672</v>
          </cell>
          <cell r="D44">
            <v>1893</v>
          </cell>
          <cell r="E44">
            <v>2509</v>
          </cell>
          <cell r="F44">
            <v>1653</v>
          </cell>
          <cell r="G44">
            <v>1849</v>
          </cell>
          <cell r="H44">
            <v>2154</v>
          </cell>
          <cell r="I44">
            <v>1301</v>
          </cell>
          <cell r="J44">
            <v>1609</v>
          </cell>
          <cell r="K44">
            <v>2394</v>
          </cell>
          <cell r="L44">
            <v>1738</v>
          </cell>
          <cell r="M44">
            <v>1700</v>
          </cell>
          <cell r="N44">
            <v>1900</v>
          </cell>
          <cell r="O44">
            <v>22372</v>
          </cell>
        </row>
        <row r="45">
          <cell r="A45">
            <v>20554</v>
          </cell>
          <cell r="B45" t="str">
            <v xml:space="preserve"> WINDOLENE REF REG 750ML</v>
          </cell>
          <cell r="C45">
            <v>1062</v>
          </cell>
          <cell r="D45">
            <v>1407</v>
          </cell>
          <cell r="E45">
            <v>1892</v>
          </cell>
          <cell r="F45">
            <v>1295</v>
          </cell>
          <cell r="G45">
            <v>1409</v>
          </cell>
          <cell r="H45">
            <v>1711</v>
          </cell>
          <cell r="I45">
            <v>1078</v>
          </cell>
          <cell r="J45">
            <v>1223</v>
          </cell>
          <cell r="K45">
            <v>1662</v>
          </cell>
          <cell r="L45">
            <v>1252</v>
          </cell>
          <cell r="M45">
            <v>1530</v>
          </cell>
          <cell r="N45">
            <v>1500</v>
          </cell>
          <cell r="O45">
            <v>17021</v>
          </cell>
        </row>
        <row r="46">
          <cell r="A46">
            <v>20561</v>
          </cell>
          <cell r="B46" t="str">
            <v xml:space="preserve"> SUNBEAM POLISH RED 5L</v>
          </cell>
          <cell r="C46">
            <v>36</v>
          </cell>
          <cell r="D46">
            <v>53</v>
          </cell>
          <cell r="E46">
            <v>86</v>
          </cell>
          <cell r="F46">
            <v>49</v>
          </cell>
          <cell r="G46">
            <v>51</v>
          </cell>
          <cell r="H46">
            <v>58</v>
          </cell>
          <cell r="I46">
            <v>49</v>
          </cell>
          <cell r="J46">
            <v>41</v>
          </cell>
          <cell r="K46">
            <v>72</v>
          </cell>
          <cell r="L46">
            <v>55</v>
          </cell>
          <cell r="M46">
            <v>61</v>
          </cell>
          <cell r="N46">
            <v>80</v>
          </cell>
          <cell r="O46">
            <v>691</v>
          </cell>
        </row>
        <row r="47">
          <cell r="A47">
            <v>20578</v>
          </cell>
          <cell r="B47" t="str">
            <v xml:space="preserve"> WINDOLENE REG 500ML</v>
          </cell>
          <cell r="C47">
            <v>480</v>
          </cell>
          <cell r="D47">
            <v>650</v>
          </cell>
          <cell r="E47">
            <v>1000</v>
          </cell>
          <cell r="F47">
            <v>630</v>
          </cell>
          <cell r="G47">
            <v>600</v>
          </cell>
          <cell r="H47">
            <v>850</v>
          </cell>
          <cell r="I47">
            <v>600</v>
          </cell>
          <cell r="J47">
            <v>600</v>
          </cell>
          <cell r="K47">
            <v>850</v>
          </cell>
          <cell r="L47">
            <v>594</v>
          </cell>
          <cell r="M47">
            <v>689</v>
          </cell>
          <cell r="N47">
            <v>750</v>
          </cell>
          <cell r="O47">
            <v>8293</v>
          </cell>
        </row>
        <row r="48">
          <cell r="A48">
            <v>20602</v>
          </cell>
          <cell r="B48" t="str">
            <v xml:space="preserve"> WINDOLENE REG 300ML</v>
          </cell>
          <cell r="C48">
            <v>370</v>
          </cell>
          <cell r="D48">
            <v>500</v>
          </cell>
          <cell r="E48">
            <v>600</v>
          </cell>
          <cell r="F48">
            <v>350</v>
          </cell>
          <cell r="G48">
            <v>380</v>
          </cell>
          <cell r="H48">
            <v>550</v>
          </cell>
          <cell r="I48">
            <v>350</v>
          </cell>
          <cell r="J48">
            <v>400</v>
          </cell>
          <cell r="K48">
            <v>550</v>
          </cell>
          <cell r="L48">
            <v>350</v>
          </cell>
          <cell r="M48">
            <v>416</v>
          </cell>
          <cell r="N48">
            <v>450</v>
          </cell>
          <cell r="O48">
            <v>5266</v>
          </cell>
        </row>
        <row r="49">
          <cell r="A49">
            <v>20767</v>
          </cell>
          <cell r="B49" t="str">
            <v xml:space="preserve"> SPRING C/SHAM PROF 1L</v>
          </cell>
          <cell r="C49">
            <v>250</v>
          </cell>
          <cell r="D49">
            <v>600</v>
          </cell>
          <cell r="E49">
            <v>500</v>
          </cell>
          <cell r="F49">
            <v>400</v>
          </cell>
          <cell r="G49">
            <v>300</v>
          </cell>
          <cell r="H49">
            <v>350</v>
          </cell>
          <cell r="I49">
            <v>270</v>
          </cell>
          <cell r="J49">
            <v>350</v>
          </cell>
          <cell r="K49">
            <v>600</v>
          </cell>
          <cell r="L49">
            <v>450</v>
          </cell>
          <cell r="M49">
            <v>550</v>
          </cell>
          <cell r="N49">
            <v>680</v>
          </cell>
          <cell r="O49">
            <v>5300</v>
          </cell>
        </row>
        <row r="50">
          <cell r="A50">
            <v>22026</v>
          </cell>
          <cell r="B50" t="str">
            <v xml:space="preserve"> BLITZ FIRELIGHTER 500G</v>
          </cell>
          <cell r="C50">
            <v>8451.4500000000007</v>
          </cell>
          <cell r="D50">
            <v>6436.5</v>
          </cell>
          <cell r="E50">
            <v>14488.95</v>
          </cell>
          <cell r="F50">
            <v>7111.65</v>
          </cell>
          <cell r="G50">
            <v>4940.25</v>
          </cell>
          <cell r="H50">
            <v>8020.95</v>
          </cell>
          <cell r="I50">
            <v>9768.15</v>
          </cell>
          <cell r="J50">
            <v>11183.55</v>
          </cell>
          <cell r="K50">
            <v>17405.849999999999</v>
          </cell>
          <cell r="L50">
            <v>9988.65</v>
          </cell>
          <cell r="M50">
            <v>15377.25</v>
          </cell>
          <cell r="N50">
            <v>17852.099999999999</v>
          </cell>
          <cell r="O50">
            <v>131025.29999999999</v>
          </cell>
        </row>
        <row r="51">
          <cell r="A51">
            <v>23874</v>
          </cell>
          <cell r="B51" t="str">
            <v xml:space="preserve"> NUGGET POLISH L/BRN 100ML</v>
          </cell>
          <cell r="C51">
            <v>425</v>
          </cell>
          <cell r="D51">
            <v>430</v>
          </cell>
          <cell r="E51">
            <v>1030</v>
          </cell>
          <cell r="F51">
            <v>320</v>
          </cell>
          <cell r="G51">
            <v>450</v>
          </cell>
          <cell r="H51">
            <v>1080</v>
          </cell>
          <cell r="I51">
            <v>400</v>
          </cell>
          <cell r="J51">
            <v>900</v>
          </cell>
          <cell r="K51">
            <v>800</v>
          </cell>
          <cell r="L51">
            <v>400</v>
          </cell>
          <cell r="M51">
            <v>550</v>
          </cell>
          <cell r="N51">
            <v>670</v>
          </cell>
          <cell r="O51">
            <v>7455</v>
          </cell>
        </row>
        <row r="52">
          <cell r="A52">
            <v>25913</v>
          </cell>
          <cell r="B52" t="str">
            <v xml:space="preserve"> STERADENT POWDER 100G</v>
          </cell>
          <cell r="C52">
            <v>222.7560975609756</v>
          </cell>
          <cell r="D52">
            <v>316.95121951219511</v>
          </cell>
          <cell r="E52">
            <v>379.54878048780489</v>
          </cell>
          <cell r="F52">
            <v>231.7560975609756</v>
          </cell>
          <cell r="G52">
            <v>341.14634146341461</v>
          </cell>
          <cell r="H52">
            <v>340.54878048780489</v>
          </cell>
          <cell r="I52">
            <v>236.14634146341464</v>
          </cell>
          <cell r="J52">
            <v>324.14634146341461</v>
          </cell>
          <cell r="K52">
            <v>387.35365853658539</v>
          </cell>
          <cell r="L52">
            <v>269.7439024390244</v>
          </cell>
          <cell r="M52">
            <v>350.14634146341461</v>
          </cell>
          <cell r="N52">
            <v>324.7560975609756</v>
          </cell>
          <cell r="O52">
            <v>3725</v>
          </cell>
        </row>
        <row r="53">
          <cell r="A53">
            <v>25920</v>
          </cell>
          <cell r="B53" t="str">
            <v xml:space="preserve"> STERADENT POWDER 200G</v>
          </cell>
          <cell r="C53">
            <v>736.70731707317077</v>
          </cell>
          <cell r="D53">
            <v>978.00813008130081</v>
          </cell>
          <cell r="E53">
            <v>1558.1585365853659</v>
          </cell>
          <cell r="F53">
            <v>806.70731707317077</v>
          </cell>
          <cell r="G53">
            <v>769.30894308943084</v>
          </cell>
          <cell r="H53">
            <v>1038.1585365853659</v>
          </cell>
          <cell r="I53">
            <v>855.30894308943084</v>
          </cell>
          <cell r="J53">
            <v>809.30894308943084</v>
          </cell>
          <cell r="K53">
            <v>1279.8577235772357</v>
          </cell>
          <cell r="L53">
            <v>822.45934959349597</v>
          </cell>
          <cell r="M53">
            <v>869.30894308943084</v>
          </cell>
          <cell r="N53">
            <v>1006.7073170731708</v>
          </cell>
          <cell r="O53">
            <v>11529.999999999998</v>
          </cell>
        </row>
        <row r="54">
          <cell r="A54">
            <v>26187</v>
          </cell>
          <cell r="B54" t="str">
            <v xml:space="preserve"> DETTOL LIQ 125 ML</v>
          </cell>
          <cell r="C54">
            <v>4523.5365853658541</v>
          </cell>
          <cell r="D54">
            <v>4481.707317073171</v>
          </cell>
          <cell r="E54">
            <v>7438.292682926829</v>
          </cell>
          <cell r="F54">
            <v>4518.5365853658541</v>
          </cell>
          <cell r="G54">
            <v>4544.8780487804879</v>
          </cell>
          <cell r="H54">
            <v>5988.292682926829</v>
          </cell>
          <cell r="I54">
            <v>4524.8780487804879</v>
          </cell>
          <cell r="J54">
            <v>4514.8780487804879</v>
          </cell>
          <cell r="K54">
            <v>10575.121951219513</v>
          </cell>
          <cell r="L54">
            <v>3651.4634146341464</v>
          </cell>
          <cell r="M54">
            <v>4514.8780487804879</v>
          </cell>
          <cell r="N54">
            <v>5318.5365853658541</v>
          </cell>
          <cell r="O54">
            <v>64595.000000000015</v>
          </cell>
        </row>
        <row r="55">
          <cell r="A55">
            <v>27540</v>
          </cell>
          <cell r="B55" t="str">
            <v xml:space="preserve"> SENOKOT 48</v>
          </cell>
          <cell r="C55">
            <v>885.36585365853659</v>
          </cell>
          <cell r="D55">
            <v>983.73983739837399</v>
          </cell>
          <cell r="E55">
            <v>1032.9268292682927</v>
          </cell>
          <cell r="F55">
            <v>885.36585365853659</v>
          </cell>
          <cell r="G55">
            <v>1082.1138211382113</v>
          </cell>
          <cell r="H55">
            <v>1032.9268292682927</v>
          </cell>
          <cell r="I55">
            <v>1082.1138211382113</v>
          </cell>
          <cell r="J55">
            <v>1082.1138211382113</v>
          </cell>
          <cell r="K55">
            <v>934.55284552845524</v>
          </cell>
          <cell r="L55">
            <v>1131.30081300813</v>
          </cell>
          <cell r="M55">
            <v>1082.1138211382113</v>
          </cell>
          <cell r="N55">
            <v>885.36585365853659</v>
          </cell>
          <cell r="O55">
            <v>12100.000000000002</v>
          </cell>
        </row>
        <row r="56">
          <cell r="A56">
            <v>28752</v>
          </cell>
          <cell r="B56" t="str">
            <v xml:space="preserve"> DAZZLE POLISH RED 400ML</v>
          </cell>
          <cell r="C56">
            <v>855.4</v>
          </cell>
          <cell r="D56">
            <v>1391.2</v>
          </cell>
          <cell r="E56">
            <v>3163.1</v>
          </cell>
          <cell r="F56">
            <v>1476.74</v>
          </cell>
          <cell r="G56">
            <v>1946.74</v>
          </cell>
          <cell r="H56">
            <v>2481.6</v>
          </cell>
          <cell r="I56">
            <v>1522.8</v>
          </cell>
          <cell r="J56">
            <v>1707.04</v>
          </cell>
          <cell r="K56">
            <v>4991.3999999999996</v>
          </cell>
          <cell r="L56">
            <v>858.22</v>
          </cell>
          <cell r="M56">
            <v>1493.66</v>
          </cell>
          <cell r="N56">
            <v>2127.2199999999998</v>
          </cell>
          <cell r="O56">
            <v>24015.119999999999</v>
          </cell>
        </row>
        <row r="57">
          <cell r="A57">
            <v>28769</v>
          </cell>
          <cell r="B57" t="str">
            <v xml:space="preserve"> DAZZLE POLISH LAVEN 400ML</v>
          </cell>
          <cell r="C57">
            <v>800</v>
          </cell>
          <cell r="D57">
            <v>1057.5</v>
          </cell>
          <cell r="E57">
            <v>2065.1799999999998</v>
          </cell>
          <cell r="F57">
            <v>1191.92</v>
          </cell>
          <cell r="G57">
            <v>1338.56</v>
          </cell>
          <cell r="H57">
            <v>1676.96</v>
          </cell>
          <cell r="I57">
            <v>960.68</v>
          </cell>
          <cell r="J57">
            <v>1071.5999999999999</v>
          </cell>
          <cell r="K57">
            <v>2601.92</v>
          </cell>
          <cell r="L57">
            <v>644.84</v>
          </cell>
          <cell r="M57">
            <v>1029.3</v>
          </cell>
          <cell r="N57">
            <v>1368.64</v>
          </cell>
          <cell r="O57">
            <v>15807.099999999999</v>
          </cell>
        </row>
        <row r="58">
          <cell r="A58">
            <v>28941</v>
          </cell>
          <cell r="B58" t="str">
            <v xml:space="preserve"> SPRING D/FOAM 500ML</v>
          </cell>
          <cell r="C58">
            <v>400</v>
          </cell>
          <cell r="D58">
            <v>500</v>
          </cell>
          <cell r="E58">
            <v>600</v>
          </cell>
          <cell r="F58">
            <v>350</v>
          </cell>
          <cell r="G58">
            <v>380</v>
          </cell>
          <cell r="H58">
            <v>400</v>
          </cell>
          <cell r="I58">
            <v>300</v>
          </cell>
          <cell r="J58">
            <v>350</v>
          </cell>
          <cell r="K58">
            <v>600</v>
          </cell>
          <cell r="L58">
            <v>400</v>
          </cell>
          <cell r="M58">
            <v>500</v>
          </cell>
          <cell r="N58">
            <v>400</v>
          </cell>
          <cell r="O58">
            <v>5180</v>
          </cell>
        </row>
        <row r="59">
          <cell r="A59">
            <v>29029</v>
          </cell>
          <cell r="B59" t="str">
            <v xml:space="preserve"> NUGGET POLISH BLCK 200ML</v>
          </cell>
          <cell r="C59">
            <v>660</v>
          </cell>
          <cell r="D59">
            <v>1500</v>
          </cell>
          <cell r="E59">
            <v>3000</v>
          </cell>
          <cell r="F59">
            <v>1100</v>
          </cell>
          <cell r="G59">
            <v>1100</v>
          </cell>
          <cell r="H59">
            <v>2300</v>
          </cell>
          <cell r="I59">
            <v>1100</v>
          </cell>
          <cell r="J59">
            <v>3100</v>
          </cell>
          <cell r="K59">
            <v>1500</v>
          </cell>
          <cell r="L59">
            <v>1400</v>
          </cell>
          <cell r="M59">
            <v>2100</v>
          </cell>
          <cell r="N59">
            <v>1600</v>
          </cell>
          <cell r="O59">
            <v>20460</v>
          </cell>
        </row>
        <row r="60">
          <cell r="A60">
            <v>30001</v>
          </cell>
          <cell r="B60" t="str">
            <v xml:space="preserve"> TRANSACT 10</v>
          </cell>
          <cell r="C60">
            <v>2093.3414634146343</v>
          </cell>
          <cell r="D60">
            <v>2325.9349593495936</v>
          </cell>
          <cell r="E60">
            <v>2442.231707317073</v>
          </cell>
          <cell r="F60">
            <v>2093.3414634146343</v>
          </cell>
          <cell r="G60">
            <v>2558.5284552845528</v>
          </cell>
          <cell r="H60">
            <v>2442.231707317073</v>
          </cell>
          <cell r="I60">
            <v>2558.5284552845528</v>
          </cell>
          <cell r="J60">
            <v>2558.5284552845528</v>
          </cell>
          <cell r="K60">
            <v>2209.6382113821137</v>
          </cell>
          <cell r="L60">
            <v>2674.8252032520327</v>
          </cell>
          <cell r="M60">
            <v>2558.5284552845528</v>
          </cell>
          <cell r="N60">
            <v>2093.3414634146343</v>
          </cell>
          <cell r="O60">
            <v>28608.999999999996</v>
          </cell>
        </row>
        <row r="61">
          <cell r="A61">
            <v>39283</v>
          </cell>
          <cell r="B61" t="str">
            <v xml:space="preserve"> VEET CREAM FLORAL 100G$</v>
          </cell>
          <cell r="C61">
            <v>1828.1361141602636</v>
          </cell>
          <cell r="D61">
            <v>2229.3104281009878</v>
          </cell>
          <cell r="E61">
            <v>2229.3104281009878</v>
          </cell>
          <cell r="F61">
            <v>1244.1481888035125</v>
          </cell>
          <cell r="G61">
            <v>1828.1361141602636</v>
          </cell>
          <cell r="H61">
            <v>1741.8074643249176</v>
          </cell>
          <cell r="I61">
            <v>1015.6311745334797</v>
          </cell>
          <cell r="J61">
            <v>1015.6311745334797</v>
          </cell>
          <cell r="K61">
            <v>2691.4226125137211</v>
          </cell>
          <cell r="L61">
            <v>2198.8414928649836</v>
          </cell>
          <cell r="M61">
            <v>2823.4546652030735</v>
          </cell>
          <cell r="N61">
            <v>2285.1701427003295</v>
          </cell>
          <cell r="O61">
            <v>23130.999999999996</v>
          </cell>
        </row>
        <row r="62">
          <cell r="A62">
            <v>40008</v>
          </cell>
          <cell r="B62" t="str">
            <v xml:space="preserve"> SANPIC PINE 750ML</v>
          </cell>
          <cell r="C62">
            <v>215</v>
          </cell>
          <cell r="D62">
            <v>267</v>
          </cell>
          <cell r="E62">
            <v>400</v>
          </cell>
          <cell r="F62">
            <v>217</v>
          </cell>
          <cell r="G62">
            <v>210</v>
          </cell>
          <cell r="H62">
            <v>400</v>
          </cell>
          <cell r="I62">
            <v>174</v>
          </cell>
          <cell r="J62">
            <v>204</v>
          </cell>
          <cell r="K62">
            <v>400</v>
          </cell>
          <cell r="L62">
            <v>220</v>
          </cell>
          <cell r="M62">
            <v>336</v>
          </cell>
          <cell r="N62">
            <v>370</v>
          </cell>
          <cell r="O62">
            <v>3413</v>
          </cell>
        </row>
        <row r="63">
          <cell r="A63">
            <v>40015</v>
          </cell>
          <cell r="B63" t="str">
            <v xml:space="preserve"> SANPIC LAVEN 750ML</v>
          </cell>
          <cell r="C63">
            <v>120</v>
          </cell>
          <cell r="D63">
            <v>180</v>
          </cell>
          <cell r="E63">
            <v>180</v>
          </cell>
          <cell r="F63">
            <v>105</v>
          </cell>
          <cell r="G63">
            <v>101</v>
          </cell>
          <cell r="H63">
            <v>180</v>
          </cell>
          <cell r="I63">
            <v>160</v>
          </cell>
          <cell r="J63">
            <v>150</v>
          </cell>
          <cell r="K63">
            <v>180</v>
          </cell>
          <cell r="L63">
            <v>150</v>
          </cell>
          <cell r="M63">
            <v>160</v>
          </cell>
          <cell r="N63">
            <v>160</v>
          </cell>
          <cell r="O63">
            <v>1826</v>
          </cell>
        </row>
        <row r="64">
          <cell r="A64">
            <v>40046</v>
          </cell>
          <cell r="B64" t="str">
            <v xml:space="preserve"> PREEN LIQ L/TOP 750ML</v>
          </cell>
          <cell r="C64">
            <v>550</v>
          </cell>
          <cell r="D64">
            <v>720</v>
          </cell>
          <cell r="E64">
            <v>850</v>
          </cell>
          <cell r="F64">
            <v>550</v>
          </cell>
          <cell r="G64">
            <v>600</v>
          </cell>
          <cell r="H64">
            <v>700</v>
          </cell>
          <cell r="I64">
            <v>750</v>
          </cell>
          <cell r="J64">
            <v>650</v>
          </cell>
          <cell r="K64">
            <v>820</v>
          </cell>
          <cell r="L64">
            <v>680</v>
          </cell>
          <cell r="M64">
            <v>770</v>
          </cell>
          <cell r="N64">
            <v>850</v>
          </cell>
          <cell r="O64">
            <v>8490</v>
          </cell>
        </row>
        <row r="65">
          <cell r="A65">
            <v>40084</v>
          </cell>
          <cell r="B65" t="str">
            <v xml:space="preserve"> SANPIC PINE 500ML</v>
          </cell>
          <cell r="C65">
            <v>624</v>
          </cell>
          <cell r="D65">
            <v>822</v>
          </cell>
          <cell r="E65">
            <v>1018</v>
          </cell>
          <cell r="F65">
            <v>800</v>
          </cell>
          <cell r="G65">
            <v>800</v>
          </cell>
          <cell r="H65">
            <v>1000</v>
          </cell>
          <cell r="I65">
            <v>800</v>
          </cell>
          <cell r="J65">
            <v>800</v>
          </cell>
          <cell r="K65">
            <v>1000</v>
          </cell>
          <cell r="L65">
            <v>800</v>
          </cell>
          <cell r="M65">
            <v>815</v>
          </cell>
          <cell r="N65">
            <v>979</v>
          </cell>
          <cell r="O65">
            <v>10258</v>
          </cell>
        </row>
        <row r="66">
          <cell r="A66">
            <v>40091</v>
          </cell>
          <cell r="B66" t="str">
            <v xml:space="preserve"> SANPIC LAVEN 500ML</v>
          </cell>
          <cell r="C66">
            <v>444</v>
          </cell>
          <cell r="D66">
            <v>571</v>
          </cell>
          <cell r="E66">
            <v>698</v>
          </cell>
          <cell r="F66">
            <v>494</v>
          </cell>
          <cell r="G66">
            <v>529</v>
          </cell>
          <cell r="H66">
            <v>478</v>
          </cell>
          <cell r="I66">
            <v>289</v>
          </cell>
          <cell r="J66">
            <v>436</v>
          </cell>
          <cell r="K66">
            <v>486</v>
          </cell>
          <cell r="L66">
            <v>379</v>
          </cell>
          <cell r="M66">
            <v>576</v>
          </cell>
          <cell r="N66">
            <v>685</v>
          </cell>
          <cell r="O66">
            <v>6065</v>
          </cell>
        </row>
        <row r="67">
          <cell r="A67">
            <v>40132</v>
          </cell>
          <cell r="B67" t="str">
            <v xml:space="preserve"> NUGGET LIQ BLCK 75ML</v>
          </cell>
          <cell r="C67">
            <v>550</v>
          </cell>
          <cell r="D67">
            <v>770</v>
          </cell>
          <cell r="E67">
            <v>780</v>
          </cell>
          <cell r="F67">
            <v>470</v>
          </cell>
          <cell r="G67">
            <v>700</v>
          </cell>
          <cell r="H67">
            <v>950</v>
          </cell>
          <cell r="I67">
            <v>650</v>
          </cell>
          <cell r="J67">
            <v>690</v>
          </cell>
          <cell r="K67">
            <v>870</v>
          </cell>
          <cell r="L67">
            <v>600</v>
          </cell>
          <cell r="M67">
            <v>620</v>
          </cell>
          <cell r="N67">
            <v>696.35</v>
          </cell>
          <cell r="O67">
            <v>8346.35</v>
          </cell>
        </row>
        <row r="68">
          <cell r="A68">
            <v>40156</v>
          </cell>
          <cell r="B68" t="str">
            <v xml:space="preserve"> NUGGET LIQ D/BRN 75ML</v>
          </cell>
          <cell r="C68">
            <v>65</v>
          </cell>
          <cell r="D68">
            <v>90</v>
          </cell>
          <cell r="E68">
            <v>125</v>
          </cell>
          <cell r="F68">
            <v>76</v>
          </cell>
          <cell r="G68">
            <v>92</v>
          </cell>
          <cell r="H68">
            <v>120</v>
          </cell>
          <cell r="I68">
            <v>98</v>
          </cell>
          <cell r="J68">
            <v>90</v>
          </cell>
          <cell r="K68">
            <v>126</v>
          </cell>
          <cell r="L68">
            <v>80</v>
          </cell>
          <cell r="M68">
            <v>84</v>
          </cell>
          <cell r="N68">
            <v>86</v>
          </cell>
          <cell r="O68">
            <v>1132</v>
          </cell>
        </row>
        <row r="69">
          <cell r="A69">
            <v>40211</v>
          </cell>
          <cell r="B69" t="str">
            <v xml:space="preserve"> GILLETTS D/CLEANER 250G</v>
          </cell>
          <cell r="C69">
            <v>218</v>
          </cell>
          <cell r="D69">
            <v>260</v>
          </cell>
          <cell r="E69">
            <v>328</v>
          </cell>
          <cell r="F69">
            <v>270</v>
          </cell>
          <cell r="G69">
            <v>261</v>
          </cell>
          <cell r="H69">
            <v>267</v>
          </cell>
          <cell r="I69">
            <v>215</v>
          </cell>
          <cell r="J69">
            <v>203</v>
          </cell>
          <cell r="K69">
            <v>232</v>
          </cell>
          <cell r="L69">
            <v>181</v>
          </cell>
          <cell r="M69">
            <v>194</v>
          </cell>
          <cell r="N69">
            <v>248</v>
          </cell>
          <cell r="O69">
            <v>2877</v>
          </cell>
        </row>
        <row r="70">
          <cell r="A70">
            <v>40558</v>
          </cell>
          <cell r="B70" t="str">
            <v xml:space="preserve"> HAZE W/F CRPT P/POUR 400G</v>
          </cell>
          <cell r="C70">
            <v>600</v>
          </cell>
          <cell r="D70">
            <v>681.45</v>
          </cell>
          <cell r="E70">
            <v>1150</v>
          </cell>
          <cell r="F70">
            <v>730.8</v>
          </cell>
          <cell r="G70">
            <v>678.3</v>
          </cell>
          <cell r="H70">
            <v>850</v>
          </cell>
          <cell r="I70">
            <v>557.54999999999995</v>
          </cell>
          <cell r="J70">
            <v>535.5</v>
          </cell>
          <cell r="K70">
            <v>836.85</v>
          </cell>
          <cell r="L70">
            <v>757.05</v>
          </cell>
          <cell r="M70">
            <v>774.9</v>
          </cell>
          <cell r="N70">
            <v>819</v>
          </cell>
          <cell r="O70">
            <v>8971.4000000000015</v>
          </cell>
        </row>
        <row r="71">
          <cell r="A71">
            <v>40675</v>
          </cell>
          <cell r="B71" t="str">
            <v xml:space="preserve"> RECKITTS BLUE 6X25G</v>
          </cell>
          <cell r="C71">
            <v>120</v>
          </cell>
          <cell r="D71">
            <v>230</v>
          </cell>
          <cell r="E71">
            <v>400</v>
          </cell>
          <cell r="F71">
            <v>250</v>
          </cell>
          <cell r="G71">
            <v>250</v>
          </cell>
          <cell r="H71">
            <v>300</v>
          </cell>
          <cell r="I71">
            <v>200</v>
          </cell>
          <cell r="J71">
            <v>250</v>
          </cell>
          <cell r="K71">
            <v>300</v>
          </cell>
          <cell r="L71">
            <v>250</v>
          </cell>
          <cell r="M71">
            <v>250</v>
          </cell>
          <cell r="N71">
            <v>260</v>
          </cell>
          <cell r="O71">
            <v>3060</v>
          </cell>
        </row>
        <row r="72">
          <cell r="A72">
            <v>40888</v>
          </cell>
          <cell r="B72" t="str">
            <v xml:space="preserve"> TOUCH SPECIAL CREAM 250ML</v>
          </cell>
          <cell r="C72">
            <v>212</v>
          </cell>
          <cell r="D72">
            <v>276</v>
          </cell>
          <cell r="E72">
            <v>420</v>
          </cell>
          <cell r="F72">
            <v>235</v>
          </cell>
          <cell r="G72">
            <v>238</v>
          </cell>
          <cell r="H72">
            <v>320</v>
          </cell>
          <cell r="I72">
            <v>197</v>
          </cell>
          <cell r="J72">
            <v>224</v>
          </cell>
          <cell r="K72">
            <v>414</v>
          </cell>
          <cell r="L72">
            <v>243</v>
          </cell>
          <cell r="M72">
            <v>256</v>
          </cell>
          <cell r="N72">
            <v>329</v>
          </cell>
          <cell r="O72">
            <v>3364</v>
          </cell>
        </row>
        <row r="73">
          <cell r="A73">
            <v>41021</v>
          </cell>
          <cell r="B73" t="str">
            <v xml:space="preserve"> PREEN AER 300ML</v>
          </cell>
          <cell r="C73">
            <v>780</v>
          </cell>
          <cell r="D73">
            <v>1200</v>
          </cell>
          <cell r="E73">
            <v>1400</v>
          </cell>
          <cell r="F73">
            <v>1500</v>
          </cell>
          <cell r="G73">
            <v>850</v>
          </cell>
          <cell r="H73">
            <v>1100</v>
          </cell>
          <cell r="I73">
            <v>1100</v>
          </cell>
          <cell r="J73">
            <v>1000</v>
          </cell>
          <cell r="K73">
            <v>1250</v>
          </cell>
          <cell r="L73">
            <v>1100</v>
          </cell>
          <cell r="M73">
            <v>1100</v>
          </cell>
          <cell r="N73">
            <v>1200</v>
          </cell>
          <cell r="O73">
            <v>13580</v>
          </cell>
        </row>
        <row r="74">
          <cell r="A74">
            <v>41368</v>
          </cell>
          <cell r="B74" t="str">
            <v xml:space="preserve"> NUGGET POLISH BLCK 50ML</v>
          </cell>
          <cell r="C74">
            <v>11000</v>
          </cell>
          <cell r="D74">
            <v>25680</v>
          </cell>
          <cell r="E74">
            <v>48000</v>
          </cell>
          <cell r="F74">
            <v>14000</v>
          </cell>
          <cell r="G74">
            <v>25000</v>
          </cell>
          <cell r="H74">
            <v>64000</v>
          </cell>
          <cell r="I74">
            <v>30000</v>
          </cell>
          <cell r="J74">
            <v>33500</v>
          </cell>
          <cell r="K74">
            <v>40500</v>
          </cell>
          <cell r="L74">
            <v>21000</v>
          </cell>
          <cell r="M74">
            <v>31000</v>
          </cell>
          <cell r="N74">
            <v>27000</v>
          </cell>
          <cell r="O74">
            <v>370680</v>
          </cell>
        </row>
        <row r="75">
          <cell r="A75">
            <v>41375</v>
          </cell>
          <cell r="B75" t="str">
            <v xml:space="preserve"> NUGGET POLISH D/BRN 50ML</v>
          </cell>
          <cell r="C75">
            <v>3750</v>
          </cell>
          <cell r="D75">
            <v>4000</v>
          </cell>
          <cell r="E75">
            <v>7750</v>
          </cell>
          <cell r="F75">
            <v>3100</v>
          </cell>
          <cell r="G75">
            <v>4470</v>
          </cell>
          <cell r="H75">
            <v>10400</v>
          </cell>
          <cell r="I75">
            <v>6350</v>
          </cell>
          <cell r="J75">
            <v>6120</v>
          </cell>
          <cell r="K75">
            <v>8000</v>
          </cell>
          <cell r="L75">
            <v>4400</v>
          </cell>
          <cell r="M75">
            <v>5500</v>
          </cell>
          <cell r="N75">
            <v>5000</v>
          </cell>
          <cell r="O75">
            <v>68840</v>
          </cell>
        </row>
        <row r="76">
          <cell r="A76">
            <v>41382</v>
          </cell>
          <cell r="B76" t="str">
            <v xml:space="preserve"> NUGGET POLISH L/BRN 50ML</v>
          </cell>
          <cell r="C76">
            <v>3500</v>
          </cell>
          <cell r="D76">
            <v>4680</v>
          </cell>
          <cell r="E76">
            <v>8100</v>
          </cell>
          <cell r="F76">
            <v>3400</v>
          </cell>
          <cell r="G76">
            <v>5200</v>
          </cell>
          <cell r="H76">
            <v>8650</v>
          </cell>
          <cell r="I76">
            <v>6435</v>
          </cell>
          <cell r="J76">
            <v>6260</v>
          </cell>
          <cell r="K76">
            <v>9170</v>
          </cell>
          <cell r="L76">
            <v>4300</v>
          </cell>
          <cell r="M76">
            <v>5400</v>
          </cell>
          <cell r="N76">
            <v>4700</v>
          </cell>
          <cell r="O76">
            <v>69795</v>
          </cell>
        </row>
        <row r="77">
          <cell r="A77">
            <v>41409</v>
          </cell>
          <cell r="B77" t="str">
            <v xml:space="preserve"> NUGGET POLISH M/TAN 50ML</v>
          </cell>
          <cell r="C77">
            <v>1350</v>
          </cell>
          <cell r="D77">
            <v>1330</v>
          </cell>
          <cell r="E77">
            <v>3000</v>
          </cell>
          <cell r="F77">
            <v>950</v>
          </cell>
          <cell r="G77">
            <v>1600</v>
          </cell>
          <cell r="H77">
            <v>3550</v>
          </cell>
          <cell r="I77">
            <v>2000</v>
          </cell>
          <cell r="J77">
            <v>2500</v>
          </cell>
          <cell r="K77">
            <v>2000</v>
          </cell>
          <cell r="L77">
            <v>1700</v>
          </cell>
          <cell r="M77">
            <v>2100</v>
          </cell>
          <cell r="N77">
            <v>1500</v>
          </cell>
          <cell r="O77">
            <v>23580</v>
          </cell>
        </row>
        <row r="78">
          <cell r="A78">
            <v>41447</v>
          </cell>
          <cell r="B78" t="str">
            <v xml:space="preserve"> NUGGET POLISH T/RED 50ML</v>
          </cell>
          <cell r="C78">
            <v>3170</v>
          </cell>
          <cell r="D78">
            <v>3500</v>
          </cell>
          <cell r="E78">
            <v>8000</v>
          </cell>
          <cell r="F78">
            <v>2100</v>
          </cell>
          <cell r="G78">
            <v>3700</v>
          </cell>
          <cell r="H78">
            <v>8000</v>
          </cell>
          <cell r="I78">
            <v>5900</v>
          </cell>
          <cell r="J78">
            <v>5800</v>
          </cell>
          <cell r="K78">
            <v>5020</v>
          </cell>
          <cell r="L78">
            <v>3000</v>
          </cell>
          <cell r="M78">
            <v>5000</v>
          </cell>
          <cell r="N78">
            <v>4000</v>
          </cell>
          <cell r="O78">
            <v>57190</v>
          </cell>
        </row>
        <row r="79">
          <cell r="A79">
            <v>41502</v>
          </cell>
          <cell r="B79" t="str">
            <v xml:space="preserve"> SPRING S/FOAM AER 350G</v>
          </cell>
          <cell r="C79">
            <v>300</v>
          </cell>
          <cell r="D79">
            <v>379</v>
          </cell>
          <cell r="E79">
            <v>420</v>
          </cell>
          <cell r="F79">
            <v>380</v>
          </cell>
          <cell r="G79">
            <v>300</v>
          </cell>
          <cell r="H79">
            <v>350</v>
          </cell>
          <cell r="I79">
            <v>350</v>
          </cell>
          <cell r="J79">
            <v>350</v>
          </cell>
          <cell r="K79">
            <v>450</v>
          </cell>
          <cell r="L79">
            <v>338</v>
          </cell>
          <cell r="M79">
            <v>352</v>
          </cell>
          <cell r="N79">
            <v>434</v>
          </cell>
          <cell r="O79">
            <v>4403</v>
          </cell>
        </row>
        <row r="80">
          <cell r="A80">
            <v>41519</v>
          </cell>
          <cell r="B80" t="str">
            <v xml:space="preserve"> SUNBEAM POLISH BLCK 400ML</v>
          </cell>
          <cell r="C80">
            <v>1609.3</v>
          </cell>
          <cell r="D80">
            <v>1628.3</v>
          </cell>
          <cell r="E80">
            <v>3412.4</v>
          </cell>
          <cell r="F80">
            <v>1404.1</v>
          </cell>
          <cell r="G80">
            <v>1234.05</v>
          </cell>
          <cell r="H80">
            <v>2288.5500000000002</v>
          </cell>
          <cell r="I80">
            <v>854.05</v>
          </cell>
          <cell r="J80">
            <v>1469.65</v>
          </cell>
          <cell r="K80">
            <v>2442.4499999999998</v>
          </cell>
          <cell r="L80">
            <v>1132.4000000000001</v>
          </cell>
          <cell r="M80">
            <v>1295.8</v>
          </cell>
          <cell r="N80">
            <v>1555.15</v>
          </cell>
          <cell r="O80">
            <v>20326.2</v>
          </cell>
        </row>
        <row r="81">
          <cell r="A81">
            <v>41526</v>
          </cell>
          <cell r="B81" t="str">
            <v xml:space="preserve"> SUNBEAM POLISH GRN 400ML</v>
          </cell>
          <cell r="C81">
            <v>598.5</v>
          </cell>
          <cell r="D81">
            <v>751.45</v>
          </cell>
          <cell r="E81">
            <v>1582.7</v>
          </cell>
          <cell r="F81">
            <v>475</v>
          </cell>
          <cell r="G81">
            <v>759.05</v>
          </cell>
          <cell r="H81">
            <v>1138.0999999999999</v>
          </cell>
          <cell r="I81">
            <v>417.05</v>
          </cell>
          <cell r="J81">
            <v>731.5</v>
          </cell>
          <cell r="K81">
            <v>1670.1</v>
          </cell>
          <cell r="L81">
            <v>643.15</v>
          </cell>
          <cell r="M81">
            <v>572.85</v>
          </cell>
          <cell r="N81">
            <v>649.79999999999995</v>
          </cell>
          <cell r="O81">
            <v>9989.2499999999982</v>
          </cell>
        </row>
        <row r="82">
          <cell r="A82">
            <v>41533</v>
          </cell>
          <cell r="B82" t="str">
            <v xml:space="preserve"> PREEN SOAKER POWDER 500G</v>
          </cell>
          <cell r="C82">
            <v>396</v>
          </cell>
          <cell r="D82">
            <v>461</v>
          </cell>
          <cell r="E82">
            <v>545</v>
          </cell>
          <cell r="F82">
            <v>393</v>
          </cell>
          <cell r="G82">
            <v>407</v>
          </cell>
          <cell r="H82">
            <v>450</v>
          </cell>
          <cell r="I82">
            <v>372</v>
          </cell>
          <cell r="J82">
            <v>420</v>
          </cell>
          <cell r="K82">
            <v>516</v>
          </cell>
          <cell r="L82">
            <v>400</v>
          </cell>
          <cell r="M82">
            <v>466</v>
          </cell>
          <cell r="N82">
            <v>515</v>
          </cell>
          <cell r="O82">
            <v>5341</v>
          </cell>
        </row>
        <row r="83">
          <cell r="A83">
            <v>41825</v>
          </cell>
          <cell r="B83" t="str">
            <v xml:space="preserve"> H/BRAND FIRELIGHTER 500G</v>
          </cell>
          <cell r="C83">
            <v>1002.25</v>
          </cell>
          <cell r="D83">
            <v>1182.75</v>
          </cell>
          <cell r="E83">
            <v>1686.25</v>
          </cell>
          <cell r="F83">
            <v>1444.95</v>
          </cell>
          <cell r="G83">
            <v>1221.7</v>
          </cell>
          <cell r="H83">
            <v>2042.5</v>
          </cell>
          <cell r="I83">
            <v>1761.3</v>
          </cell>
          <cell r="J83">
            <v>2282.85</v>
          </cell>
          <cell r="K83">
            <v>2151.75</v>
          </cell>
          <cell r="L83">
            <v>2166.9499999999998</v>
          </cell>
          <cell r="M83">
            <v>2647.65</v>
          </cell>
          <cell r="N83">
            <v>2574.5</v>
          </cell>
          <cell r="O83">
            <v>22165.4</v>
          </cell>
        </row>
        <row r="84">
          <cell r="A84">
            <v>42020</v>
          </cell>
          <cell r="B84" t="str">
            <v xml:space="preserve"> GLEEMO 1X100 SKEIN 25G</v>
          </cell>
          <cell r="C84">
            <v>943.2</v>
          </cell>
          <cell r="D84">
            <v>1402.2</v>
          </cell>
          <cell r="E84">
            <v>2064.6</v>
          </cell>
          <cell r="F84">
            <v>1046.7</v>
          </cell>
          <cell r="G84">
            <v>1089</v>
          </cell>
          <cell r="H84">
            <v>1061.0999999999999</v>
          </cell>
          <cell r="I84">
            <v>1107.9000000000001</v>
          </cell>
          <cell r="J84">
            <v>1069.2</v>
          </cell>
          <cell r="K84">
            <v>1371.6</v>
          </cell>
          <cell r="L84">
            <v>973.8</v>
          </cell>
          <cell r="M84">
            <v>1071.9000000000001</v>
          </cell>
          <cell r="N84">
            <v>1075.5</v>
          </cell>
          <cell r="O84">
            <v>14276.699999999999</v>
          </cell>
        </row>
        <row r="85">
          <cell r="A85">
            <v>42037</v>
          </cell>
          <cell r="B85" t="str">
            <v xml:space="preserve"> GLEEMO 1X50 SKEIN 100G</v>
          </cell>
          <cell r="C85">
            <v>244.8</v>
          </cell>
          <cell r="D85">
            <v>414.9</v>
          </cell>
          <cell r="E85">
            <v>884.7</v>
          </cell>
          <cell r="F85">
            <v>199.8</v>
          </cell>
          <cell r="G85">
            <v>406.8</v>
          </cell>
          <cell r="H85">
            <v>516.6</v>
          </cell>
          <cell r="I85">
            <v>251.1</v>
          </cell>
          <cell r="J85">
            <v>169.2</v>
          </cell>
          <cell r="K85">
            <v>543.6</v>
          </cell>
          <cell r="L85">
            <v>312.3</v>
          </cell>
          <cell r="M85">
            <v>485.1</v>
          </cell>
          <cell r="N85">
            <v>532.79999999999995</v>
          </cell>
          <cell r="O85">
            <v>4961.7</v>
          </cell>
        </row>
        <row r="86">
          <cell r="A86">
            <v>42130</v>
          </cell>
          <cell r="B86" t="str">
            <v xml:space="preserve"> GLEEMO 1X60 ROLLS 200G</v>
          </cell>
          <cell r="C86">
            <v>70.2</v>
          </cell>
          <cell r="D86">
            <v>93.6</v>
          </cell>
          <cell r="E86">
            <v>153</v>
          </cell>
          <cell r="F86">
            <v>68.400000000000006</v>
          </cell>
          <cell r="G86">
            <v>224.1</v>
          </cell>
          <cell r="H86">
            <v>286.2</v>
          </cell>
          <cell r="I86">
            <v>29.7</v>
          </cell>
          <cell r="J86">
            <v>36.9</v>
          </cell>
          <cell r="K86">
            <v>38.700000000000003</v>
          </cell>
          <cell r="L86">
            <v>40.5</v>
          </cell>
          <cell r="M86">
            <v>81</v>
          </cell>
          <cell r="N86">
            <v>108.9</v>
          </cell>
          <cell r="O86">
            <v>1231.2000000000003</v>
          </cell>
        </row>
        <row r="87">
          <cell r="A87">
            <v>42154</v>
          </cell>
          <cell r="B87" t="str">
            <v xml:space="preserve"> GLEEMO 10X10 BRASS 10</v>
          </cell>
          <cell r="C87">
            <v>266.39999999999998</v>
          </cell>
          <cell r="D87">
            <v>513</v>
          </cell>
          <cell r="E87">
            <v>844.2</v>
          </cell>
          <cell r="F87">
            <v>287.10000000000002</v>
          </cell>
          <cell r="G87">
            <v>407.7</v>
          </cell>
          <cell r="H87">
            <v>507.6</v>
          </cell>
          <cell r="I87">
            <v>246.6</v>
          </cell>
          <cell r="J87">
            <v>280.8</v>
          </cell>
          <cell r="K87">
            <v>506.7</v>
          </cell>
          <cell r="L87">
            <v>344.7</v>
          </cell>
          <cell r="M87">
            <v>405.9</v>
          </cell>
          <cell r="N87">
            <v>676.8</v>
          </cell>
          <cell r="O87">
            <v>5287.4999999999991</v>
          </cell>
        </row>
        <row r="88">
          <cell r="A88">
            <v>42185</v>
          </cell>
          <cell r="B88" t="str">
            <v xml:space="preserve"> GLEEMO 20X36 S/T WIRE 1</v>
          </cell>
          <cell r="C88">
            <v>157.5</v>
          </cell>
          <cell r="D88">
            <v>182.7</v>
          </cell>
          <cell r="E88">
            <v>240.3</v>
          </cell>
          <cell r="F88">
            <v>115.2</v>
          </cell>
          <cell r="G88">
            <v>180</v>
          </cell>
          <cell r="H88">
            <v>160.19999999999999</v>
          </cell>
          <cell r="I88">
            <v>198.9</v>
          </cell>
          <cell r="J88">
            <v>138.6</v>
          </cell>
          <cell r="K88">
            <v>187.2</v>
          </cell>
          <cell r="L88">
            <v>146.69999999999999</v>
          </cell>
          <cell r="M88">
            <v>152.1</v>
          </cell>
          <cell r="N88">
            <v>176.4</v>
          </cell>
          <cell r="O88">
            <v>2035.8000000000002</v>
          </cell>
        </row>
        <row r="89">
          <cell r="A89">
            <v>42192</v>
          </cell>
          <cell r="B89" t="str">
            <v xml:space="preserve"> GLEEMO 1X100 S/T WIRE 3</v>
          </cell>
          <cell r="C89">
            <v>216.9</v>
          </cell>
          <cell r="D89">
            <v>495.9</v>
          </cell>
          <cell r="E89">
            <v>883.8</v>
          </cell>
          <cell r="F89">
            <v>258.3</v>
          </cell>
          <cell r="G89">
            <v>558</v>
          </cell>
          <cell r="H89">
            <v>475.2</v>
          </cell>
          <cell r="I89">
            <v>472.5</v>
          </cell>
          <cell r="J89">
            <v>437.4</v>
          </cell>
          <cell r="K89">
            <v>536.4</v>
          </cell>
          <cell r="L89">
            <v>442.8</v>
          </cell>
          <cell r="M89">
            <v>684</v>
          </cell>
          <cell r="N89">
            <v>774.9</v>
          </cell>
          <cell r="O89">
            <v>6236.0999999999995</v>
          </cell>
        </row>
        <row r="90">
          <cell r="A90">
            <v>42202</v>
          </cell>
          <cell r="B90" t="str">
            <v xml:space="preserve"> GLEEMO 1X72 REG SPNG 3</v>
          </cell>
          <cell r="C90">
            <v>497.7</v>
          </cell>
          <cell r="D90">
            <v>655.20000000000005</v>
          </cell>
          <cell r="E90">
            <v>925.2</v>
          </cell>
          <cell r="F90">
            <v>390.6</v>
          </cell>
          <cell r="G90">
            <v>531.9</v>
          </cell>
          <cell r="H90">
            <v>622.79999999999995</v>
          </cell>
          <cell r="I90">
            <v>348.3</v>
          </cell>
          <cell r="J90">
            <v>421.2</v>
          </cell>
          <cell r="K90">
            <v>621.9</v>
          </cell>
          <cell r="L90">
            <v>468.9</v>
          </cell>
          <cell r="M90">
            <v>487.8</v>
          </cell>
          <cell r="N90">
            <v>590.4</v>
          </cell>
          <cell r="O90">
            <v>6561.9</v>
          </cell>
        </row>
        <row r="91">
          <cell r="A91">
            <v>42219</v>
          </cell>
          <cell r="B91" t="str">
            <v xml:space="preserve"> GLEEMO 1X72 N/SCR SPNG 3</v>
          </cell>
          <cell r="C91">
            <v>83.7</v>
          </cell>
          <cell r="D91">
            <v>77.400000000000006</v>
          </cell>
          <cell r="E91">
            <v>83.7</v>
          </cell>
          <cell r="F91">
            <v>44.1</v>
          </cell>
          <cell r="G91">
            <v>55.8</v>
          </cell>
          <cell r="H91">
            <v>45</v>
          </cell>
          <cell r="I91">
            <v>45</v>
          </cell>
          <cell r="J91">
            <v>55.8</v>
          </cell>
          <cell r="K91">
            <v>59.4</v>
          </cell>
          <cell r="L91">
            <v>44.1</v>
          </cell>
          <cell r="M91">
            <v>31.5</v>
          </cell>
          <cell r="N91">
            <v>68.400000000000006</v>
          </cell>
          <cell r="O91">
            <v>693.90000000000009</v>
          </cell>
        </row>
        <row r="92">
          <cell r="A92">
            <v>42233</v>
          </cell>
          <cell r="B92" t="str">
            <v xml:space="preserve"> GLEEMO 50X1 CLEAN KIT 1</v>
          </cell>
          <cell r="C92">
            <v>387</v>
          </cell>
          <cell r="D92">
            <v>551.70000000000005</v>
          </cell>
          <cell r="E92">
            <v>904.5</v>
          </cell>
          <cell r="F92">
            <v>437.4</v>
          </cell>
          <cell r="G92">
            <v>414</v>
          </cell>
          <cell r="H92">
            <v>492.3</v>
          </cell>
          <cell r="I92">
            <v>468</v>
          </cell>
          <cell r="J92">
            <v>522</v>
          </cell>
          <cell r="K92">
            <v>609.29999999999995</v>
          </cell>
          <cell r="L92">
            <v>452.7</v>
          </cell>
          <cell r="M92">
            <v>576.9</v>
          </cell>
          <cell r="N92">
            <v>612.9</v>
          </cell>
          <cell r="O92">
            <v>6428.6999999999989</v>
          </cell>
        </row>
        <row r="93">
          <cell r="A93">
            <v>42264</v>
          </cell>
          <cell r="B93" t="str">
            <v xml:space="preserve"> F/FAV 9X50 SKEIN 25G</v>
          </cell>
          <cell r="C93">
            <v>1612.8</v>
          </cell>
          <cell r="D93">
            <v>1131.3</v>
          </cell>
          <cell r="E93">
            <v>1464.3</v>
          </cell>
          <cell r="F93">
            <v>1177.2</v>
          </cell>
          <cell r="G93">
            <v>1520.1</v>
          </cell>
          <cell r="H93">
            <v>1463.4</v>
          </cell>
          <cell r="I93">
            <v>1300.5</v>
          </cell>
          <cell r="J93">
            <v>1455.3</v>
          </cell>
          <cell r="K93">
            <v>1787.4</v>
          </cell>
          <cell r="L93">
            <v>1226.7</v>
          </cell>
          <cell r="M93">
            <v>1185.3</v>
          </cell>
          <cell r="N93">
            <v>1080</v>
          </cell>
          <cell r="O93">
            <v>16404.299999999996</v>
          </cell>
        </row>
        <row r="94">
          <cell r="A94">
            <v>42271</v>
          </cell>
          <cell r="B94" t="str">
            <v xml:space="preserve"> F/FAV 4X48 SKEIN 50G</v>
          </cell>
          <cell r="C94">
            <v>536.4</v>
          </cell>
          <cell r="D94">
            <v>320.39999999999998</v>
          </cell>
          <cell r="E94">
            <v>715.5</v>
          </cell>
          <cell r="F94">
            <v>387.9</v>
          </cell>
          <cell r="G94">
            <v>364.5</v>
          </cell>
          <cell r="H94">
            <v>400.5</v>
          </cell>
          <cell r="I94">
            <v>242.1</v>
          </cell>
          <cell r="J94">
            <v>370.8</v>
          </cell>
          <cell r="K94">
            <v>540</v>
          </cell>
          <cell r="L94">
            <v>295.2</v>
          </cell>
          <cell r="M94">
            <v>197.1</v>
          </cell>
          <cell r="N94">
            <v>262.8</v>
          </cell>
          <cell r="O94">
            <v>4633.2000000000007</v>
          </cell>
        </row>
        <row r="95">
          <cell r="A95">
            <v>42288</v>
          </cell>
          <cell r="B95" t="str">
            <v xml:space="preserve"> F/FAV 4X20 SKEIN 100G</v>
          </cell>
          <cell r="C95">
            <v>120</v>
          </cell>
          <cell r="D95">
            <v>130</v>
          </cell>
          <cell r="E95">
            <v>160</v>
          </cell>
          <cell r="F95">
            <v>110</v>
          </cell>
          <cell r="G95">
            <v>120</v>
          </cell>
          <cell r="H95">
            <v>141</v>
          </cell>
          <cell r="I95">
            <v>104</v>
          </cell>
          <cell r="J95">
            <v>156</v>
          </cell>
          <cell r="K95">
            <v>212</v>
          </cell>
          <cell r="L95">
            <v>149</v>
          </cell>
          <cell r="M95">
            <v>151</v>
          </cell>
          <cell r="N95">
            <v>161</v>
          </cell>
          <cell r="O95">
            <v>1714</v>
          </cell>
        </row>
        <row r="96">
          <cell r="A96">
            <v>42312</v>
          </cell>
          <cell r="B96" t="str">
            <v xml:space="preserve"> F/FAV 36X20 S/T WIRE 1</v>
          </cell>
          <cell r="C96">
            <v>445.5</v>
          </cell>
          <cell r="D96">
            <v>252</v>
          </cell>
          <cell r="E96">
            <v>385.2</v>
          </cell>
          <cell r="F96">
            <v>270</v>
          </cell>
          <cell r="G96">
            <v>471.6</v>
          </cell>
          <cell r="H96">
            <v>379.8</v>
          </cell>
          <cell r="I96">
            <v>225</v>
          </cell>
          <cell r="J96">
            <v>255.6</v>
          </cell>
          <cell r="K96">
            <v>360</v>
          </cell>
          <cell r="L96">
            <v>210.6</v>
          </cell>
          <cell r="M96">
            <v>252</v>
          </cell>
          <cell r="N96">
            <v>270</v>
          </cell>
          <cell r="O96">
            <v>3777.3</v>
          </cell>
        </row>
        <row r="97">
          <cell r="A97">
            <v>42381</v>
          </cell>
          <cell r="B97" t="str">
            <v xml:space="preserve"> H/BRAND 1X50 ROLLS 50G</v>
          </cell>
          <cell r="C97">
            <v>598.5</v>
          </cell>
          <cell r="D97">
            <v>863.1</v>
          </cell>
          <cell r="E97">
            <v>1111.5</v>
          </cell>
          <cell r="F97">
            <v>765.9</v>
          </cell>
          <cell r="G97">
            <v>1089.9000000000001</v>
          </cell>
          <cell r="H97">
            <v>977.4</v>
          </cell>
          <cell r="I97">
            <v>587.70000000000005</v>
          </cell>
          <cell r="J97">
            <v>620.1</v>
          </cell>
          <cell r="K97">
            <v>954</v>
          </cell>
          <cell r="L97">
            <v>645.29999999999995</v>
          </cell>
          <cell r="M97">
            <v>673.2</v>
          </cell>
          <cell r="N97">
            <v>1008.9</v>
          </cell>
          <cell r="O97">
            <v>9895.5</v>
          </cell>
        </row>
        <row r="98">
          <cell r="A98">
            <v>42398</v>
          </cell>
          <cell r="B98" t="str">
            <v xml:space="preserve"> H/BRAND 1X50 ROLLS 100G</v>
          </cell>
          <cell r="C98">
            <v>758.7</v>
          </cell>
          <cell r="D98">
            <v>815.4</v>
          </cell>
          <cell r="E98">
            <v>1080</v>
          </cell>
          <cell r="F98">
            <v>810</v>
          </cell>
          <cell r="G98">
            <v>916.2</v>
          </cell>
          <cell r="H98">
            <v>929.7</v>
          </cell>
          <cell r="I98">
            <v>675</v>
          </cell>
          <cell r="J98">
            <v>720</v>
          </cell>
          <cell r="K98">
            <v>1117.8</v>
          </cell>
          <cell r="L98">
            <v>795.6</v>
          </cell>
          <cell r="M98">
            <v>810</v>
          </cell>
          <cell r="N98">
            <v>900</v>
          </cell>
          <cell r="O98">
            <v>10328.4</v>
          </cell>
        </row>
        <row r="99">
          <cell r="A99">
            <v>42408</v>
          </cell>
          <cell r="B99" t="str">
            <v xml:space="preserve"> H/BRAND 1X50 SKEIN 100G</v>
          </cell>
          <cell r="C99">
            <v>1400</v>
          </cell>
          <cell r="D99">
            <v>2500</v>
          </cell>
          <cell r="E99">
            <v>2900</v>
          </cell>
          <cell r="F99">
            <v>1400</v>
          </cell>
          <cell r="G99">
            <v>1800</v>
          </cell>
          <cell r="H99">
            <v>2400</v>
          </cell>
          <cell r="I99">
            <v>1800</v>
          </cell>
          <cell r="J99">
            <v>2200</v>
          </cell>
          <cell r="K99">
            <v>2400</v>
          </cell>
          <cell r="L99">
            <v>2371</v>
          </cell>
          <cell r="M99">
            <v>1697</v>
          </cell>
          <cell r="N99">
            <v>2100</v>
          </cell>
          <cell r="O99">
            <v>24968</v>
          </cell>
        </row>
        <row r="100">
          <cell r="A100">
            <v>42477</v>
          </cell>
          <cell r="B100" t="str">
            <v xml:space="preserve"> P/BRITE 9X50 SKEIN 25G</v>
          </cell>
          <cell r="C100">
            <v>1443.6</v>
          </cell>
          <cell r="D100">
            <v>2214</v>
          </cell>
          <cell r="E100">
            <v>2675.7</v>
          </cell>
          <cell r="F100">
            <v>1836</v>
          </cell>
          <cell r="G100">
            <v>920.7</v>
          </cell>
          <cell r="H100">
            <v>2039.4</v>
          </cell>
          <cell r="I100">
            <v>1636.2</v>
          </cell>
          <cell r="J100">
            <v>1497.6</v>
          </cell>
          <cell r="K100">
            <v>2387.6999999999998</v>
          </cell>
          <cell r="L100">
            <v>736.2</v>
          </cell>
          <cell r="M100">
            <v>1811.7</v>
          </cell>
          <cell r="N100">
            <v>2070</v>
          </cell>
          <cell r="O100">
            <v>21268.800000000003</v>
          </cell>
        </row>
        <row r="101">
          <cell r="A101">
            <v>42987</v>
          </cell>
          <cell r="B101" t="str">
            <v xml:space="preserve"> VEET WAX STRIPS 10$</v>
          </cell>
          <cell r="C101">
            <v>1081.5806805708012</v>
          </cell>
          <cell r="D101">
            <v>1318.9275521405048</v>
          </cell>
          <cell r="E101">
            <v>1318.927552140505</v>
          </cell>
          <cell r="F101">
            <v>736.07574094401753</v>
          </cell>
          <cell r="G101">
            <v>1081.5806805708012</v>
          </cell>
          <cell r="H101">
            <v>1030.5060373216245</v>
          </cell>
          <cell r="I101">
            <v>600.87815587266732</v>
          </cell>
          <cell r="J101">
            <v>600.87815587266732</v>
          </cell>
          <cell r="K101">
            <v>1592.3271130625685</v>
          </cell>
          <cell r="L101">
            <v>1300.9012074643249</v>
          </cell>
          <cell r="M101">
            <v>1670.4412733260156</v>
          </cell>
          <cell r="N101">
            <v>1351.9758507135016</v>
          </cell>
          <cell r="O101">
            <v>13685</v>
          </cell>
        </row>
        <row r="102">
          <cell r="A102">
            <v>42988</v>
          </cell>
          <cell r="B102" t="str">
            <v xml:space="preserve"> VEET AQUA ROLL ON KIT$</v>
          </cell>
          <cell r="C102">
            <v>423.62239297475298</v>
          </cell>
          <cell r="D102">
            <v>516.5839736553238</v>
          </cell>
          <cell r="E102">
            <v>516.5839736553238</v>
          </cell>
          <cell r="F102">
            <v>288.29857299670692</v>
          </cell>
          <cell r="G102">
            <v>423.62239297475298</v>
          </cell>
          <cell r="H102">
            <v>403.61800219538964</v>
          </cell>
          <cell r="I102">
            <v>235.34577387486277</v>
          </cell>
          <cell r="J102">
            <v>235.34577387486277</v>
          </cell>
          <cell r="K102">
            <v>623.66630076838635</v>
          </cell>
          <cell r="L102">
            <v>509.52360043907788</v>
          </cell>
          <cell r="M102">
            <v>654.26125137211852</v>
          </cell>
          <cell r="N102">
            <v>529.52799121844123</v>
          </cell>
          <cell r="O102">
            <v>5360.0000000000009</v>
          </cell>
        </row>
        <row r="103">
          <cell r="A103">
            <v>43649</v>
          </cell>
          <cell r="B103" t="str">
            <v xml:space="preserve"> VEET CREAM SENSITIVE 100G$</v>
          </cell>
          <cell r="C103">
            <v>1218.7837541163558</v>
          </cell>
          <cell r="D103">
            <v>1486.2390779363338</v>
          </cell>
          <cell r="E103">
            <v>1486.2390779363338</v>
          </cell>
          <cell r="F103">
            <v>829.45005488474203</v>
          </cell>
          <cell r="G103">
            <v>1218.7837541163558</v>
          </cell>
          <cell r="H103">
            <v>1161.230076838639</v>
          </cell>
          <cell r="I103">
            <v>677.10208562019761</v>
          </cell>
          <cell r="J103">
            <v>677.10208562019761</v>
          </cell>
          <cell r="K103">
            <v>1794.3205268935237</v>
          </cell>
          <cell r="L103">
            <v>1465.9260153677278</v>
          </cell>
          <cell r="M103">
            <v>1882.3437980241492</v>
          </cell>
          <cell r="N103">
            <v>1523.4796926454446</v>
          </cell>
          <cell r="O103">
            <v>15421</v>
          </cell>
        </row>
        <row r="104">
          <cell r="A104">
            <v>43706</v>
          </cell>
          <cell r="B104" t="str">
            <v xml:space="preserve"> ZEB M/WAVE 275ML</v>
          </cell>
          <cell r="C104">
            <v>172.22403924775142</v>
          </cell>
          <cell r="D104">
            <v>159.57481602616517</v>
          </cell>
          <cell r="E104">
            <v>215.03679476696649</v>
          </cell>
          <cell r="F104">
            <v>166.38593622240393</v>
          </cell>
          <cell r="G104">
            <v>158.60179885527393</v>
          </cell>
          <cell r="H104">
            <v>224.766966475879</v>
          </cell>
          <cell r="I104">
            <v>138.16843826655764</v>
          </cell>
          <cell r="J104">
            <v>212.11774325429272</v>
          </cell>
          <cell r="K104">
            <v>312.3385118560916</v>
          </cell>
          <cell r="L104">
            <v>216.00981193785771</v>
          </cell>
          <cell r="M104">
            <v>208.2256745707277</v>
          </cell>
          <cell r="N104">
            <v>196.54946852003272</v>
          </cell>
          <cell r="O104">
            <v>2380</v>
          </cell>
        </row>
        <row r="105">
          <cell r="A105">
            <v>43902</v>
          </cell>
          <cell r="B105" t="str">
            <v xml:space="preserve"> WOOLITE LIQ 200ML</v>
          </cell>
          <cell r="C105">
            <v>1133</v>
          </cell>
          <cell r="D105">
            <v>1340</v>
          </cell>
          <cell r="E105">
            <v>1426</v>
          </cell>
          <cell r="F105">
            <v>1415</v>
          </cell>
          <cell r="G105">
            <v>1775</v>
          </cell>
          <cell r="H105">
            <v>2085</v>
          </cell>
          <cell r="I105">
            <v>1630</v>
          </cell>
          <cell r="J105">
            <v>1500</v>
          </cell>
          <cell r="K105">
            <v>1889</v>
          </cell>
          <cell r="L105">
            <v>1415</v>
          </cell>
          <cell r="M105">
            <v>1400</v>
          </cell>
          <cell r="N105">
            <v>1580</v>
          </cell>
          <cell r="O105">
            <v>18588</v>
          </cell>
        </row>
        <row r="106">
          <cell r="A106">
            <v>43919</v>
          </cell>
          <cell r="B106" t="str">
            <v xml:space="preserve"> WOOLITE LIQ 500ML</v>
          </cell>
          <cell r="C106">
            <v>1500</v>
          </cell>
          <cell r="D106">
            <v>1700</v>
          </cell>
          <cell r="E106">
            <v>2000</v>
          </cell>
          <cell r="F106">
            <v>1800</v>
          </cell>
          <cell r="G106">
            <v>2000</v>
          </cell>
          <cell r="H106">
            <v>2500</v>
          </cell>
          <cell r="I106">
            <v>2000</v>
          </cell>
          <cell r="J106">
            <v>2000</v>
          </cell>
          <cell r="K106">
            <v>2000</v>
          </cell>
          <cell r="L106">
            <v>2000</v>
          </cell>
          <cell r="M106">
            <v>2000</v>
          </cell>
          <cell r="N106">
            <v>2000</v>
          </cell>
          <cell r="O106">
            <v>23500</v>
          </cell>
        </row>
        <row r="107">
          <cell r="A107">
            <v>43964</v>
          </cell>
          <cell r="B107" t="str">
            <v xml:space="preserve"> COBRA POLISH LAVEN 5L</v>
          </cell>
          <cell r="C107">
            <v>98</v>
          </cell>
          <cell r="D107">
            <v>196</v>
          </cell>
          <cell r="E107">
            <v>240</v>
          </cell>
          <cell r="F107">
            <v>128</v>
          </cell>
          <cell r="G107">
            <v>139</v>
          </cell>
          <cell r="H107">
            <v>158</v>
          </cell>
          <cell r="I107">
            <v>94</v>
          </cell>
          <cell r="J107">
            <v>111</v>
          </cell>
          <cell r="K107">
            <v>200</v>
          </cell>
          <cell r="L107">
            <v>144</v>
          </cell>
          <cell r="M107">
            <v>154</v>
          </cell>
          <cell r="N107">
            <v>133</v>
          </cell>
          <cell r="O107">
            <v>1795</v>
          </cell>
        </row>
        <row r="108">
          <cell r="A108">
            <v>44341</v>
          </cell>
          <cell r="B108" t="str">
            <v xml:space="preserve"> COBRA POLISH P/POUR 400ML</v>
          </cell>
          <cell r="C108">
            <v>2733.15</v>
          </cell>
          <cell r="D108">
            <v>3932.05</v>
          </cell>
          <cell r="E108">
            <v>6482.8</v>
          </cell>
          <cell r="F108">
            <v>3089.4</v>
          </cell>
          <cell r="G108">
            <v>4062.2</v>
          </cell>
          <cell r="H108">
            <v>4563.8</v>
          </cell>
          <cell r="I108">
            <v>2262.9</v>
          </cell>
          <cell r="J108">
            <v>4297.8</v>
          </cell>
          <cell r="K108">
            <v>5432.1</v>
          </cell>
          <cell r="L108">
            <v>3058.05</v>
          </cell>
          <cell r="M108">
            <v>3447.55</v>
          </cell>
          <cell r="N108">
            <v>4522</v>
          </cell>
          <cell r="O108">
            <v>47883.8</v>
          </cell>
        </row>
        <row r="109">
          <cell r="A109">
            <v>44499</v>
          </cell>
          <cell r="B109" t="str">
            <v xml:space="preserve"> SANPIC P/POUR 500ML</v>
          </cell>
          <cell r="C109">
            <v>441</v>
          </cell>
          <cell r="D109">
            <v>592</v>
          </cell>
          <cell r="E109">
            <v>726</v>
          </cell>
          <cell r="F109">
            <v>489</v>
          </cell>
          <cell r="G109">
            <v>536</v>
          </cell>
          <cell r="H109">
            <v>700</v>
          </cell>
          <cell r="I109">
            <v>500</v>
          </cell>
          <cell r="J109">
            <v>442</v>
          </cell>
          <cell r="K109">
            <v>700</v>
          </cell>
          <cell r="L109">
            <v>392</v>
          </cell>
          <cell r="M109">
            <v>561</v>
          </cell>
          <cell r="N109">
            <v>672</v>
          </cell>
          <cell r="O109">
            <v>6751</v>
          </cell>
        </row>
        <row r="110">
          <cell r="A110">
            <v>44815</v>
          </cell>
          <cell r="B110" t="str">
            <v xml:space="preserve"> JIK THICK FR 750ML</v>
          </cell>
          <cell r="C110">
            <v>1472.4</v>
          </cell>
          <cell r="D110">
            <v>2597.4</v>
          </cell>
          <cell r="E110">
            <v>2985.3</v>
          </cell>
          <cell r="F110">
            <v>2213.1</v>
          </cell>
          <cell r="G110">
            <v>2008.8</v>
          </cell>
          <cell r="H110">
            <v>2646.9</v>
          </cell>
          <cell r="I110">
            <v>1688.4</v>
          </cell>
          <cell r="J110">
            <v>1900</v>
          </cell>
          <cell r="K110">
            <v>2900</v>
          </cell>
          <cell r="L110">
            <v>1800</v>
          </cell>
          <cell r="M110">
            <v>2069.1</v>
          </cell>
          <cell r="N110">
            <v>2304</v>
          </cell>
          <cell r="O110">
            <v>26585.399999999998</v>
          </cell>
        </row>
        <row r="111">
          <cell r="A111">
            <v>44918</v>
          </cell>
          <cell r="B111" t="str">
            <v xml:space="preserve"> ORTEM POLISH WHITE 400ML</v>
          </cell>
          <cell r="C111">
            <v>275</v>
          </cell>
          <cell r="D111">
            <v>293</v>
          </cell>
          <cell r="E111">
            <v>430</v>
          </cell>
          <cell r="F111">
            <v>217</v>
          </cell>
          <cell r="G111">
            <v>254</v>
          </cell>
          <cell r="H111">
            <v>650</v>
          </cell>
          <cell r="I111">
            <v>277</v>
          </cell>
          <cell r="J111">
            <v>278</v>
          </cell>
          <cell r="K111">
            <v>400</v>
          </cell>
          <cell r="L111">
            <v>282</v>
          </cell>
          <cell r="M111">
            <v>304</v>
          </cell>
          <cell r="N111">
            <v>200</v>
          </cell>
          <cell r="O111">
            <v>3860</v>
          </cell>
        </row>
        <row r="112">
          <cell r="A112">
            <v>44925</v>
          </cell>
          <cell r="B112" t="str">
            <v xml:space="preserve"> ORTEM POLISH RED 400ML</v>
          </cell>
          <cell r="C112">
            <v>500</v>
          </cell>
          <cell r="D112">
            <v>420</v>
          </cell>
          <cell r="E112">
            <v>700</v>
          </cell>
          <cell r="F112">
            <v>300</v>
          </cell>
          <cell r="G112">
            <v>350</v>
          </cell>
          <cell r="H112">
            <v>1100</v>
          </cell>
          <cell r="I112">
            <v>430</v>
          </cell>
          <cell r="J112">
            <v>450</v>
          </cell>
          <cell r="K112">
            <v>650</v>
          </cell>
          <cell r="L112">
            <v>300</v>
          </cell>
          <cell r="M112">
            <v>450</v>
          </cell>
          <cell r="N112">
            <v>400</v>
          </cell>
          <cell r="O112">
            <v>6050</v>
          </cell>
        </row>
        <row r="113">
          <cell r="A113">
            <v>44932</v>
          </cell>
          <cell r="B113" t="str">
            <v xml:space="preserve"> ORTEM POLISH LAVEN 400ML</v>
          </cell>
          <cell r="C113">
            <v>451</v>
          </cell>
          <cell r="D113">
            <v>447</v>
          </cell>
          <cell r="E113">
            <v>668</v>
          </cell>
          <cell r="F113">
            <v>322</v>
          </cell>
          <cell r="G113">
            <v>416</v>
          </cell>
          <cell r="H113">
            <v>900</v>
          </cell>
          <cell r="I113">
            <v>630</v>
          </cell>
          <cell r="J113">
            <v>565</v>
          </cell>
          <cell r="K113">
            <v>400</v>
          </cell>
          <cell r="L113">
            <v>300</v>
          </cell>
          <cell r="M113">
            <v>568</v>
          </cell>
          <cell r="N113">
            <v>458</v>
          </cell>
          <cell r="O113">
            <v>6125</v>
          </cell>
        </row>
        <row r="114">
          <cell r="A114">
            <v>45333</v>
          </cell>
          <cell r="B114" t="str">
            <v xml:space="preserve"> H/BRAND 1X50 SKEIN 50G</v>
          </cell>
          <cell r="C114">
            <v>616.5</v>
          </cell>
          <cell r="D114">
            <v>751.5</v>
          </cell>
          <cell r="E114">
            <v>1070.0999999999999</v>
          </cell>
          <cell r="F114">
            <v>839.7</v>
          </cell>
          <cell r="G114">
            <v>861.3</v>
          </cell>
          <cell r="H114">
            <v>951.3</v>
          </cell>
          <cell r="I114">
            <v>540</v>
          </cell>
          <cell r="J114">
            <v>720</v>
          </cell>
          <cell r="K114">
            <v>990</v>
          </cell>
          <cell r="L114">
            <v>540</v>
          </cell>
          <cell r="M114">
            <v>720</v>
          </cell>
          <cell r="N114">
            <v>990</v>
          </cell>
          <cell r="O114">
            <v>9590.4000000000015</v>
          </cell>
        </row>
        <row r="115">
          <cell r="A115">
            <v>45670</v>
          </cell>
          <cell r="B115" t="str">
            <v xml:space="preserve"> PREEN LIQ L/TOP 500ML</v>
          </cell>
          <cell r="C115">
            <v>3045</v>
          </cell>
          <cell r="D115">
            <v>4300</v>
          </cell>
          <cell r="E115">
            <v>5460</v>
          </cell>
          <cell r="F115">
            <v>4300</v>
          </cell>
          <cell r="G115">
            <v>3900</v>
          </cell>
          <cell r="H115">
            <v>4570</v>
          </cell>
          <cell r="I115">
            <v>3500</v>
          </cell>
          <cell r="J115">
            <v>3500</v>
          </cell>
          <cell r="K115">
            <v>4800</v>
          </cell>
          <cell r="L115">
            <v>4200</v>
          </cell>
          <cell r="M115">
            <v>4700</v>
          </cell>
          <cell r="N115">
            <v>4500</v>
          </cell>
          <cell r="O115">
            <v>50775</v>
          </cell>
        </row>
        <row r="116">
          <cell r="A116">
            <v>45687</v>
          </cell>
          <cell r="B116" t="str">
            <v xml:space="preserve"> PREEN LIQ TRIG 500ML</v>
          </cell>
          <cell r="C116">
            <v>1212</v>
          </cell>
          <cell r="D116">
            <v>1510</v>
          </cell>
          <cell r="E116">
            <v>1538</v>
          </cell>
          <cell r="F116">
            <v>1113</v>
          </cell>
          <cell r="G116">
            <v>1199</v>
          </cell>
          <cell r="H116">
            <v>1339</v>
          </cell>
          <cell r="I116">
            <v>1100</v>
          </cell>
          <cell r="J116">
            <v>1278</v>
          </cell>
          <cell r="K116">
            <v>1400</v>
          </cell>
          <cell r="L116">
            <v>1200</v>
          </cell>
          <cell r="M116">
            <v>1300</v>
          </cell>
          <cell r="N116">
            <v>1400</v>
          </cell>
          <cell r="O116">
            <v>15589</v>
          </cell>
        </row>
        <row r="117">
          <cell r="A117">
            <v>45694</v>
          </cell>
          <cell r="B117" t="str">
            <v>ITC - 50g Blue Block</v>
          </cell>
          <cell r="C117">
            <v>1800</v>
          </cell>
          <cell r="D117">
            <v>2769</v>
          </cell>
          <cell r="E117">
            <v>4000</v>
          </cell>
          <cell r="F117">
            <v>2696</v>
          </cell>
          <cell r="G117">
            <v>1800</v>
          </cell>
          <cell r="H117">
            <v>2564</v>
          </cell>
          <cell r="I117">
            <v>1679</v>
          </cell>
          <cell r="J117">
            <v>1624</v>
          </cell>
          <cell r="K117">
            <v>3000</v>
          </cell>
          <cell r="L117">
            <v>2500</v>
          </cell>
          <cell r="M117">
            <v>2500</v>
          </cell>
          <cell r="N117">
            <v>2812</v>
          </cell>
          <cell r="O117">
            <v>29744</v>
          </cell>
        </row>
        <row r="118">
          <cell r="A118">
            <v>45728</v>
          </cell>
          <cell r="B118" t="str">
            <v xml:space="preserve"> DISPRIN EXTRA 2</v>
          </cell>
          <cell r="C118">
            <v>700</v>
          </cell>
          <cell r="D118">
            <v>1200</v>
          </cell>
          <cell r="E118">
            <v>2800</v>
          </cell>
          <cell r="F118">
            <v>600</v>
          </cell>
          <cell r="G118">
            <v>1200</v>
          </cell>
          <cell r="H118">
            <v>2000</v>
          </cell>
          <cell r="I118">
            <v>1200</v>
          </cell>
          <cell r="J118">
            <v>1300</v>
          </cell>
          <cell r="K118">
            <v>2800</v>
          </cell>
          <cell r="L118">
            <v>700</v>
          </cell>
          <cell r="M118">
            <v>1000</v>
          </cell>
          <cell r="N118">
            <v>1400</v>
          </cell>
          <cell r="O118">
            <v>16900</v>
          </cell>
        </row>
        <row r="119">
          <cell r="A119">
            <v>46088</v>
          </cell>
          <cell r="B119" t="str">
            <v xml:space="preserve"> GLEEMO 3 X 20 ROLLS 100G</v>
          </cell>
          <cell r="C119">
            <v>238.5</v>
          </cell>
          <cell r="D119">
            <v>396</v>
          </cell>
          <cell r="E119">
            <v>632.70000000000005</v>
          </cell>
          <cell r="F119">
            <v>104.4</v>
          </cell>
          <cell r="G119">
            <v>371.7</v>
          </cell>
          <cell r="H119">
            <v>383.4</v>
          </cell>
          <cell r="I119">
            <v>262.8</v>
          </cell>
          <cell r="J119">
            <v>191.7</v>
          </cell>
          <cell r="K119">
            <v>401.4</v>
          </cell>
          <cell r="L119">
            <v>318.60000000000002</v>
          </cell>
          <cell r="M119">
            <v>450.9</v>
          </cell>
          <cell r="N119">
            <v>511.2</v>
          </cell>
          <cell r="O119">
            <v>4263.3</v>
          </cell>
        </row>
        <row r="120">
          <cell r="A120">
            <v>46208</v>
          </cell>
          <cell r="B120" t="str">
            <v xml:space="preserve"> F/FAV S/TIE WIRE 3</v>
          </cell>
          <cell r="C120">
            <v>546.29999999999995</v>
          </cell>
          <cell r="D120">
            <v>302.39999999999998</v>
          </cell>
          <cell r="E120">
            <v>446.4</v>
          </cell>
          <cell r="F120">
            <v>372.6</v>
          </cell>
          <cell r="G120">
            <v>549</v>
          </cell>
          <cell r="H120">
            <v>385.2</v>
          </cell>
          <cell r="I120">
            <v>296.10000000000002</v>
          </cell>
          <cell r="J120">
            <v>276.3</v>
          </cell>
          <cell r="K120">
            <v>540</v>
          </cell>
          <cell r="L120">
            <v>315</v>
          </cell>
          <cell r="M120">
            <v>266.39999999999998</v>
          </cell>
          <cell r="N120">
            <v>289.8</v>
          </cell>
          <cell r="O120">
            <v>4585.5</v>
          </cell>
        </row>
        <row r="121">
          <cell r="A121">
            <v>46215</v>
          </cell>
          <cell r="B121" t="str">
            <v>Harpic Powder Plus Bleach - 500ml</v>
          </cell>
          <cell r="C121">
            <v>784</v>
          </cell>
          <cell r="D121">
            <v>892</v>
          </cell>
          <cell r="E121">
            <v>1148</v>
          </cell>
          <cell r="F121">
            <v>804</v>
          </cell>
          <cell r="G121">
            <v>780</v>
          </cell>
          <cell r="H121">
            <v>976</v>
          </cell>
          <cell r="I121">
            <v>628</v>
          </cell>
          <cell r="J121">
            <v>778</v>
          </cell>
          <cell r="K121">
            <v>942</v>
          </cell>
          <cell r="L121">
            <v>760</v>
          </cell>
          <cell r="M121">
            <v>887</v>
          </cell>
          <cell r="N121">
            <v>1067</v>
          </cell>
          <cell r="O121">
            <v>10446</v>
          </cell>
        </row>
        <row r="122">
          <cell r="A122">
            <v>46260</v>
          </cell>
          <cell r="B122" t="str">
            <v xml:space="preserve"> HAZE W/F AER C/BOUQ 180ML</v>
          </cell>
          <cell r="C122">
            <v>1723.3</v>
          </cell>
          <cell r="D122">
            <v>2216.35</v>
          </cell>
          <cell r="E122">
            <v>2634.35</v>
          </cell>
          <cell r="F122">
            <v>1699.55</v>
          </cell>
          <cell r="G122">
            <v>1824.95</v>
          </cell>
          <cell r="H122">
            <v>2242</v>
          </cell>
          <cell r="I122">
            <v>1580.8</v>
          </cell>
          <cell r="J122">
            <v>2128</v>
          </cell>
          <cell r="K122">
            <v>3097</v>
          </cell>
          <cell r="L122">
            <v>2489</v>
          </cell>
          <cell r="M122">
            <v>2431.0500000000002</v>
          </cell>
          <cell r="N122">
            <v>2470.9499999999998</v>
          </cell>
          <cell r="O122">
            <v>26537.3</v>
          </cell>
        </row>
        <row r="123">
          <cell r="A123">
            <v>46277</v>
          </cell>
          <cell r="B123" t="str">
            <v xml:space="preserve"> HAZE W/F AER P/POUR 180ML</v>
          </cell>
          <cell r="C123">
            <v>3069.08</v>
          </cell>
          <cell r="D123">
            <v>3810.16</v>
          </cell>
          <cell r="E123">
            <v>4758.82</v>
          </cell>
          <cell r="F123">
            <v>2955.59</v>
          </cell>
          <cell r="G123">
            <v>3226.22</v>
          </cell>
          <cell r="H123">
            <v>3923.65</v>
          </cell>
          <cell r="I123">
            <v>2697.57</v>
          </cell>
          <cell r="J123">
            <v>3687.94</v>
          </cell>
          <cell r="K123">
            <v>5393.2</v>
          </cell>
          <cell r="L123">
            <v>4279.6400000000003</v>
          </cell>
          <cell r="M123">
            <v>4205.92</v>
          </cell>
          <cell r="N123">
            <v>4393.13</v>
          </cell>
          <cell r="O123">
            <v>46400.919999999991</v>
          </cell>
        </row>
        <row r="124">
          <cell r="A124">
            <v>46284</v>
          </cell>
          <cell r="B124" t="str">
            <v xml:space="preserve"> HAZE W/F AER SPRING 180ML</v>
          </cell>
          <cell r="C124">
            <v>1450</v>
          </cell>
          <cell r="D124">
            <v>1900</v>
          </cell>
          <cell r="E124">
            <v>2600</v>
          </cell>
          <cell r="F124">
            <v>1500</v>
          </cell>
          <cell r="G124">
            <v>1650</v>
          </cell>
          <cell r="H124">
            <v>2500</v>
          </cell>
          <cell r="I124">
            <v>1500</v>
          </cell>
          <cell r="J124">
            <v>1800</v>
          </cell>
          <cell r="K124">
            <v>2800</v>
          </cell>
          <cell r="L124">
            <v>1650</v>
          </cell>
          <cell r="M124">
            <v>1800</v>
          </cell>
          <cell r="N124">
            <v>2400</v>
          </cell>
          <cell r="O124">
            <v>23550</v>
          </cell>
        </row>
        <row r="125">
          <cell r="A125">
            <v>46291</v>
          </cell>
          <cell r="B125" t="str">
            <v xml:space="preserve"> HAZE W/F AER SUMMER 180ML</v>
          </cell>
          <cell r="C125">
            <v>1750</v>
          </cell>
          <cell r="D125">
            <v>1900</v>
          </cell>
          <cell r="E125">
            <v>2500</v>
          </cell>
          <cell r="F125">
            <v>1600</v>
          </cell>
          <cell r="G125">
            <v>1650</v>
          </cell>
          <cell r="H125">
            <v>2500</v>
          </cell>
          <cell r="I125">
            <v>1600</v>
          </cell>
          <cell r="J125">
            <v>1900</v>
          </cell>
          <cell r="K125">
            <v>3000</v>
          </cell>
          <cell r="L125">
            <v>1800</v>
          </cell>
          <cell r="M125">
            <v>2000</v>
          </cell>
          <cell r="N125">
            <v>2400</v>
          </cell>
          <cell r="O125">
            <v>24600</v>
          </cell>
        </row>
        <row r="126">
          <cell r="A126">
            <v>46514</v>
          </cell>
          <cell r="B126" t="str">
            <v xml:space="preserve"> HAZE W/F CRPT SPRING 400G</v>
          </cell>
          <cell r="C126">
            <v>220</v>
          </cell>
          <cell r="D126">
            <v>276.14999999999998</v>
          </cell>
          <cell r="E126">
            <v>550</v>
          </cell>
          <cell r="F126">
            <v>338.1</v>
          </cell>
          <cell r="G126">
            <v>333.9</v>
          </cell>
          <cell r="H126">
            <v>306.60000000000002</v>
          </cell>
          <cell r="I126">
            <v>256.2</v>
          </cell>
          <cell r="J126">
            <v>276.14999999999998</v>
          </cell>
          <cell r="K126">
            <v>337.05</v>
          </cell>
          <cell r="L126">
            <v>317.10000000000002</v>
          </cell>
          <cell r="M126">
            <v>325.5</v>
          </cell>
          <cell r="N126">
            <v>351.75</v>
          </cell>
          <cell r="O126">
            <v>3888.5</v>
          </cell>
        </row>
        <row r="127">
          <cell r="A127">
            <v>46521</v>
          </cell>
          <cell r="B127" t="str">
            <v xml:space="preserve"> HAZE W/F CRPT SUMMER 400G</v>
          </cell>
          <cell r="C127">
            <v>150</v>
          </cell>
          <cell r="D127">
            <v>175.35</v>
          </cell>
          <cell r="E127">
            <v>350</v>
          </cell>
          <cell r="F127">
            <v>197.4</v>
          </cell>
          <cell r="G127">
            <v>231</v>
          </cell>
          <cell r="H127">
            <v>230</v>
          </cell>
          <cell r="I127">
            <v>161.69999999999999</v>
          </cell>
          <cell r="J127">
            <v>173.25</v>
          </cell>
          <cell r="K127">
            <v>286.64999999999998</v>
          </cell>
          <cell r="L127">
            <v>153.30000000000001</v>
          </cell>
          <cell r="M127">
            <v>198.45</v>
          </cell>
          <cell r="N127">
            <v>208.95</v>
          </cell>
          <cell r="O127">
            <v>2516.0499999999997</v>
          </cell>
        </row>
        <row r="128">
          <cell r="A128">
            <v>46590</v>
          </cell>
          <cell r="B128" t="str">
            <v>Harpic Powder Mountain Pine - 500ml</v>
          </cell>
          <cell r="C128">
            <v>962</v>
          </cell>
          <cell r="D128">
            <v>1172</v>
          </cell>
          <cell r="E128">
            <v>1600</v>
          </cell>
          <cell r="F128">
            <v>1200</v>
          </cell>
          <cell r="G128">
            <v>1200</v>
          </cell>
          <cell r="H128">
            <v>1400</v>
          </cell>
          <cell r="I128">
            <v>1000</v>
          </cell>
          <cell r="J128">
            <v>1200</v>
          </cell>
          <cell r="K128">
            <v>1400</v>
          </cell>
          <cell r="L128">
            <v>1200</v>
          </cell>
          <cell r="M128">
            <v>1200</v>
          </cell>
          <cell r="N128">
            <v>1357</v>
          </cell>
          <cell r="O128">
            <v>14891</v>
          </cell>
        </row>
        <row r="129">
          <cell r="A129">
            <v>47551</v>
          </cell>
          <cell r="B129" t="str">
            <v xml:space="preserve"> HAZE BLOCK W/FRUITS 60G</v>
          </cell>
          <cell r="C129">
            <v>350</v>
          </cell>
          <cell r="D129">
            <v>500</v>
          </cell>
          <cell r="E129">
            <v>626.24</v>
          </cell>
          <cell r="F129">
            <v>450</v>
          </cell>
          <cell r="G129">
            <v>437.75</v>
          </cell>
          <cell r="H129">
            <v>450</v>
          </cell>
          <cell r="I129">
            <v>370.8</v>
          </cell>
          <cell r="J129">
            <v>420.24</v>
          </cell>
          <cell r="K129">
            <v>515</v>
          </cell>
          <cell r="L129">
            <v>350</v>
          </cell>
          <cell r="M129">
            <v>400</v>
          </cell>
          <cell r="N129">
            <v>600</v>
          </cell>
          <cell r="O129">
            <v>5470.03</v>
          </cell>
        </row>
        <row r="130">
          <cell r="A130">
            <v>47568</v>
          </cell>
          <cell r="B130" t="str">
            <v xml:space="preserve"> HAZE BLOCK P/POUR 60G</v>
          </cell>
          <cell r="C130">
            <v>1082.53</v>
          </cell>
          <cell r="D130">
            <v>1050.5999999999999</v>
          </cell>
          <cell r="E130">
            <v>1206.1300000000001</v>
          </cell>
          <cell r="F130">
            <v>1262.78</v>
          </cell>
          <cell r="G130">
            <v>959.96</v>
          </cell>
          <cell r="H130">
            <v>1044.42</v>
          </cell>
          <cell r="I130">
            <v>718.94</v>
          </cell>
          <cell r="J130">
            <v>922.88</v>
          </cell>
          <cell r="K130">
            <v>1052.6600000000001</v>
          </cell>
          <cell r="L130">
            <v>927</v>
          </cell>
          <cell r="M130">
            <v>1133</v>
          </cell>
          <cell r="N130">
            <v>1236</v>
          </cell>
          <cell r="O130">
            <v>12596.9</v>
          </cell>
        </row>
        <row r="131">
          <cell r="A131">
            <v>47575</v>
          </cell>
          <cell r="B131" t="str">
            <v xml:space="preserve"> HAZE BLOCK LAVEN 60G</v>
          </cell>
          <cell r="C131">
            <v>700</v>
          </cell>
          <cell r="D131">
            <v>800</v>
          </cell>
          <cell r="E131">
            <v>900</v>
          </cell>
          <cell r="F131">
            <v>700</v>
          </cell>
          <cell r="G131">
            <v>750</v>
          </cell>
          <cell r="H131">
            <v>900</v>
          </cell>
          <cell r="I131">
            <v>550</v>
          </cell>
          <cell r="J131">
            <v>700</v>
          </cell>
          <cell r="K131">
            <v>850</v>
          </cell>
          <cell r="L131">
            <v>700</v>
          </cell>
          <cell r="M131">
            <v>850</v>
          </cell>
          <cell r="N131">
            <v>900</v>
          </cell>
          <cell r="O131">
            <v>9300</v>
          </cell>
        </row>
        <row r="132">
          <cell r="A132">
            <v>47609</v>
          </cell>
          <cell r="B132" t="str">
            <v xml:space="preserve"> ZEB FUME FREE AER 325ML</v>
          </cell>
          <cell r="C132">
            <v>969.39194741166807</v>
          </cell>
          <cell r="D132">
            <v>1692.4301561216105</v>
          </cell>
          <cell r="E132">
            <v>2059.9578882497949</v>
          </cell>
          <cell r="F132">
            <v>1467.1066146261298</v>
          </cell>
          <cell r="G132">
            <v>1341.9268693508629</v>
          </cell>
          <cell r="H132">
            <v>1747.5092440427281</v>
          </cell>
          <cell r="I132">
            <v>1382.9858258011502</v>
          </cell>
          <cell r="J132">
            <v>1581.2705423171735</v>
          </cell>
          <cell r="K132">
            <v>2174.1218159408381</v>
          </cell>
          <cell r="L132">
            <v>1479.1238701725554</v>
          </cell>
          <cell r="M132">
            <v>1472.1138044371405</v>
          </cell>
          <cell r="N132">
            <v>2132.0614215283485</v>
          </cell>
          <cell r="O132">
            <v>19500.000000000004</v>
          </cell>
        </row>
        <row r="133">
          <cell r="A133">
            <v>47616</v>
          </cell>
          <cell r="B133" t="str">
            <v xml:space="preserve"> ZEB HI SPEED AER 325ML</v>
          </cell>
          <cell r="C133">
            <v>1463.0147766022558</v>
          </cell>
          <cell r="D133">
            <v>1937.6147591151528</v>
          </cell>
          <cell r="E133">
            <v>2503.7160094430355</v>
          </cell>
          <cell r="F133">
            <v>1790.8105272361634</v>
          </cell>
          <cell r="G133">
            <v>1631.9401941068463</v>
          </cell>
          <cell r="H133">
            <v>2222.173646935385</v>
          </cell>
          <cell r="I133">
            <v>1637.9732447320102</v>
          </cell>
          <cell r="J133">
            <v>1881.3062866136224</v>
          </cell>
          <cell r="K133">
            <v>2612.3109206959866</v>
          </cell>
          <cell r="L133">
            <v>1666.1274809827753</v>
          </cell>
          <cell r="M133">
            <v>1674.1715484829938</v>
          </cell>
          <cell r="N133">
            <v>1978.8406050537731</v>
          </cell>
          <cell r="O133">
            <v>23000</v>
          </cell>
        </row>
        <row r="134">
          <cell r="A134">
            <v>47623</v>
          </cell>
          <cell r="B134" t="str">
            <v xml:space="preserve"> WINDOLENE TRIG CLR 750ML</v>
          </cell>
          <cell r="C134">
            <v>503</v>
          </cell>
          <cell r="D134">
            <v>581</v>
          </cell>
          <cell r="E134">
            <v>850</v>
          </cell>
          <cell r="F134">
            <v>484</v>
          </cell>
          <cell r="G134">
            <v>536</v>
          </cell>
          <cell r="H134">
            <v>673</v>
          </cell>
          <cell r="I134">
            <v>403</v>
          </cell>
          <cell r="J134">
            <v>476</v>
          </cell>
          <cell r="K134">
            <v>744</v>
          </cell>
          <cell r="L134">
            <v>514</v>
          </cell>
          <cell r="M134">
            <v>500</v>
          </cell>
          <cell r="N134">
            <v>500</v>
          </cell>
          <cell r="O134">
            <v>6764</v>
          </cell>
        </row>
        <row r="135">
          <cell r="A135">
            <v>47630</v>
          </cell>
          <cell r="B135" t="str">
            <v xml:space="preserve"> WINDOLENE REF CLR 750ML</v>
          </cell>
          <cell r="C135">
            <v>394</v>
          </cell>
          <cell r="D135">
            <v>530</v>
          </cell>
          <cell r="E135">
            <v>712</v>
          </cell>
          <cell r="F135">
            <v>483</v>
          </cell>
          <cell r="G135">
            <v>556</v>
          </cell>
          <cell r="H135">
            <v>646</v>
          </cell>
          <cell r="I135">
            <v>410</v>
          </cell>
          <cell r="J135">
            <v>451</v>
          </cell>
          <cell r="K135">
            <v>624</v>
          </cell>
          <cell r="L135">
            <v>485</v>
          </cell>
          <cell r="M135">
            <v>558</v>
          </cell>
          <cell r="N135">
            <v>500</v>
          </cell>
          <cell r="O135">
            <v>6349</v>
          </cell>
        </row>
        <row r="136">
          <cell r="A136">
            <v>47771</v>
          </cell>
          <cell r="B136" t="str">
            <v>ITC Blue block - 2x50gm</v>
          </cell>
          <cell r="C136">
            <v>1800</v>
          </cell>
          <cell r="D136">
            <v>2451</v>
          </cell>
          <cell r="E136">
            <v>3251</v>
          </cell>
          <cell r="F136">
            <v>2320</v>
          </cell>
          <cell r="G136">
            <v>2405</v>
          </cell>
          <cell r="H136">
            <v>2411</v>
          </cell>
          <cell r="I136">
            <v>2000</v>
          </cell>
          <cell r="J136">
            <v>2000</v>
          </cell>
          <cell r="K136">
            <v>2588</v>
          </cell>
          <cell r="L136">
            <v>2593</v>
          </cell>
          <cell r="M136">
            <v>2500</v>
          </cell>
          <cell r="N136">
            <v>3000</v>
          </cell>
          <cell r="O136">
            <v>29319</v>
          </cell>
        </row>
        <row r="137">
          <cell r="A137">
            <v>47788</v>
          </cell>
          <cell r="B137" t="str">
            <v>47788 Target Zapper Srarter X 12</v>
          </cell>
          <cell r="C137">
            <v>0.52</v>
          </cell>
          <cell r="D137">
            <v>0.62</v>
          </cell>
          <cell r="E137">
            <v>0.8</v>
          </cell>
          <cell r="F137">
            <v>0.25</v>
          </cell>
          <cell r="G137">
            <v>0.12</v>
          </cell>
          <cell r="H137">
            <v>0.03</v>
          </cell>
          <cell r="I137">
            <v>0.02</v>
          </cell>
          <cell r="J137">
            <v>8.5000000000000006E-2</v>
          </cell>
          <cell r="K137">
            <v>9.2999999999999999E-2</v>
          </cell>
          <cell r="L137">
            <v>0.23</v>
          </cell>
          <cell r="M137">
            <v>0.55000000000000004</v>
          </cell>
          <cell r="N137">
            <v>0.52</v>
          </cell>
          <cell r="O137">
            <v>3.8380000000000005</v>
          </cell>
        </row>
        <row r="138">
          <cell r="A138">
            <v>47795</v>
          </cell>
          <cell r="B138" t="str">
            <v>47795 Target Zapper Refill X 12</v>
          </cell>
          <cell r="C138">
            <v>0.45</v>
          </cell>
          <cell r="D138">
            <v>0.6</v>
          </cell>
          <cell r="E138">
            <v>0.8</v>
          </cell>
          <cell r="F138">
            <v>0.4</v>
          </cell>
          <cell r="G138">
            <v>0.15</v>
          </cell>
          <cell r="H138">
            <v>0.104</v>
          </cell>
          <cell r="I138">
            <v>6.7000000000000004E-2</v>
          </cell>
          <cell r="J138">
            <v>9.2999999999999999E-2</v>
          </cell>
          <cell r="K138">
            <v>0.254</v>
          </cell>
          <cell r="L138">
            <v>0.34499999999999997</v>
          </cell>
          <cell r="M138">
            <v>0.45</v>
          </cell>
          <cell r="N138">
            <v>0.35</v>
          </cell>
          <cell r="O138">
            <v>4.0629999999999997</v>
          </cell>
        </row>
        <row r="139">
          <cell r="A139">
            <v>47805</v>
          </cell>
          <cell r="B139" t="str">
            <v>47805 Target Coils 10's X 36</v>
          </cell>
          <cell r="C139">
            <v>0.98699999999999999</v>
          </cell>
          <cell r="D139">
            <v>1.1200000000000001</v>
          </cell>
          <cell r="E139">
            <v>1.345</v>
          </cell>
          <cell r="F139">
            <v>0.54200000000000004</v>
          </cell>
          <cell r="G139">
            <v>0.45600000000000002</v>
          </cell>
          <cell r="H139">
            <v>0.16900000000000001</v>
          </cell>
          <cell r="I139">
            <v>6.5000000000000002E-2</v>
          </cell>
          <cell r="J139">
            <v>0.12</v>
          </cell>
          <cell r="K139">
            <v>1</v>
          </cell>
          <cell r="L139">
            <v>0.98699999999999999</v>
          </cell>
          <cell r="M139">
            <v>1.1200000000000001</v>
          </cell>
          <cell r="N139">
            <v>1.198</v>
          </cell>
          <cell r="O139">
            <v>9.109</v>
          </cell>
        </row>
        <row r="140">
          <cell r="A140">
            <v>47908</v>
          </cell>
          <cell r="B140" t="str">
            <v>ITC - 80g P/pourri</v>
          </cell>
          <cell r="C140">
            <v>1000</v>
          </cell>
          <cell r="D140">
            <v>1400</v>
          </cell>
          <cell r="E140">
            <v>1900</v>
          </cell>
          <cell r="F140">
            <v>1400</v>
          </cell>
          <cell r="G140">
            <v>1400</v>
          </cell>
          <cell r="H140">
            <v>1800</v>
          </cell>
          <cell r="I140">
            <v>1448</v>
          </cell>
          <cell r="J140">
            <v>1449</v>
          </cell>
          <cell r="K140">
            <v>1800</v>
          </cell>
          <cell r="L140">
            <v>1400</v>
          </cell>
          <cell r="M140">
            <v>1400</v>
          </cell>
          <cell r="N140">
            <v>1500</v>
          </cell>
          <cell r="O140">
            <v>17897</v>
          </cell>
        </row>
        <row r="141">
          <cell r="A141">
            <v>47960</v>
          </cell>
          <cell r="B141" t="str">
            <v xml:space="preserve"> NUGGET SHUSHINE 75ML</v>
          </cell>
          <cell r="C141">
            <v>300</v>
          </cell>
          <cell r="D141">
            <v>330</v>
          </cell>
          <cell r="E141">
            <v>450</v>
          </cell>
          <cell r="F141">
            <v>225</v>
          </cell>
          <cell r="G141">
            <v>327</v>
          </cell>
          <cell r="H141">
            <v>343</v>
          </cell>
          <cell r="I141">
            <v>315</v>
          </cell>
          <cell r="J141">
            <v>350</v>
          </cell>
          <cell r="K141">
            <v>430</v>
          </cell>
          <cell r="L141">
            <v>380</v>
          </cell>
          <cell r="M141">
            <v>420</v>
          </cell>
          <cell r="N141">
            <v>410</v>
          </cell>
          <cell r="O141">
            <v>4280</v>
          </cell>
        </row>
        <row r="142">
          <cell r="A142">
            <v>47977</v>
          </cell>
          <cell r="B142" t="str">
            <v xml:space="preserve"> HAZE FRESH FLORAL 375ML</v>
          </cell>
          <cell r="C142">
            <v>170</v>
          </cell>
          <cell r="D142">
            <v>180</v>
          </cell>
          <cell r="E142">
            <v>220</v>
          </cell>
          <cell r="F142">
            <v>170</v>
          </cell>
          <cell r="G142">
            <v>180</v>
          </cell>
          <cell r="H142">
            <v>220</v>
          </cell>
          <cell r="I142">
            <v>170</v>
          </cell>
          <cell r="J142">
            <v>180</v>
          </cell>
          <cell r="K142">
            <v>220</v>
          </cell>
          <cell r="L142">
            <v>160</v>
          </cell>
          <cell r="M142">
            <v>180</v>
          </cell>
          <cell r="N142">
            <v>220</v>
          </cell>
          <cell r="O142">
            <v>2270</v>
          </cell>
        </row>
        <row r="143">
          <cell r="A143">
            <v>47984</v>
          </cell>
          <cell r="B143" t="str">
            <v xml:space="preserve"> HAZE FRESH LAVEN 375ML</v>
          </cell>
          <cell r="C143">
            <v>180</v>
          </cell>
          <cell r="D143">
            <v>250</v>
          </cell>
          <cell r="E143">
            <v>250</v>
          </cell>
          <cell r="F143">
            <v>186</v>
          </cell>
          <cell r="G143">
            <v>186</v>
          </cell>
          <cell r="H143">
            <v>220</v>
          </cell>
          <cell r="I143">
            <v>180</v>
          </cell>
          <cell r="J143">
            <v>200</v>
          </cell>
          <cell r="K143">
            <v>250</v>
          </cell>
          <cell r="L143">
            <v>178</v>
          </cell>
          <cell r="M143">
            <v>190</v>
          </cell>
          <cell r="N143">
            <v>220</v>
          </cell>
          <cell r="O143">
            <v>2490</v>
          </cell>
        </row>
        <row r="144">
          <cell r="A144">
            <v>47991</v>
          </cell>
          <cell r="B144" t="str">
            <v xml:space="preserve"> HAZE FRESH MARINE 375ML</v>
          </cell>
          <cell r="C144">
            <v>130</v>
          </cell>
          <cell r="D144">
            <v>150</v>
          </cell>
          <cell r="E144">
            <v>180</v>
          </cell>
          <cell r="F144">
            <v>130</v>
          </cell>
          <cell r="G144">
            <v>130</v>
          </cell>
          <cell r="H144">
            <v>150</v>
          </cell>
          <cell r="I144">
            <v>130</v>
          </cell>
          <cell r="J144">
            <v>150</v>
          </cell>
          <cell r="K144">
            <v>180</v>
          </cell>
          <cell r="L144">
            <v>100</v>
          </cell>
          <cell r="M144">
            <v>130</v>
          </cell>
          <cell r="N144">
            <v>180</v>
          </cell>
          <cell r="O144">
            <v>1740</v>
          </cell>
        </row>
        <row r="145">
          <cell r="A145">
            <v>48000</v>
          </cell>
          <cell r="B145" t="str">
            <v>48000 Target Cockroach Nest Baits X 12</v>
          </cell>
          <cell r="C145">
            <v>0.78900000000000003</v>
          </cell>
          <cell r="D145">
            <v>0.85599999999999998</v>
          </cell>
          <cell r="E145">
            <v>1.276</v>
          </cell>
          <cell r="F145">
            <v>0.76300000000000001</v>
          </cell>
          <cell r="G145">
            <v>0.46800000000000003</v>
          </cell>
          <cell r="H145">
            <v>0.28899999999999998</v>
          </cell>
          <cell r="I145">
            <v>0.2</v>
          </cell>
          <cell r="J145">
            <v>0.27800000000000002</v>
          </cell>
          <cell r="K145">
            <v>0.54600000000000004</v>
          </cell>
          <cell r="L145">
            <v>0.73399999999999999</v>
          </cell>
          <cell r="M145">
            <v>0.72399999999999998</v>
          </cell>
          <cell r="N145">
            <v>0.74199999999999999</v>
          </cell>
          <cell r="O145">
            <v>7.6650000000000009</v>
          </cell>
        </row>
        <row r="146">
          <cell r="A146">
            <v>48062</v>
          </cell>
          <cell r="B146" t="str">
            <v xml:space="preserve"> DETTOX AER FRESH 225ML</v>
          </cell>
          <cell r="C146">
            <v>217</v>
          </cell>
          <cell r="D146">
            <v>226</v>
          </cell>
          <cell r="O146">
            <v>443</v>
          </cell>
        </row>
        <row r="147">
          <cell r="A147">
            <v>48079</v>
          </cell>
          <cell r="B147" t="str">
            <v xml:space="preserve"> DETTOX AER ORIGINAL 225ML</v>
          </cell>
          <cell r="C147">
            <v>217</v>
          </cell>
          <cell r="D147">
            <v>226</v>
          </cell>
          <cell r="O147">
            <v>443</v>
          </cell>
        </row>
        <row r="148">
          <cell r="A148">
            <v>48127</v>
          </cell>
          <cell r="B148" t="str">
            <v xml:space="preserve"> RESOLVE FABRIC REF 500ML</v>
          </cell>
          <cell r="C148">
            <v>380</v>
          </cell>
          <cell r="D148">
            <v>420</v>
          </cell>
          <cell r="E148">
            <v>520</v>
          </cell>
          <cell r="F148">
            <v>450</v>
          </cell>
          <cell r="G148">
            <v>480</v>
          </cell>
          <cell r="H148">
            <v>520</v>
          </cell>
          <cell r="I148">
            <v>410</v>
          </cell>
          <cell r="J148">
            <v>420</v>
          </cell>
          <cell r="K148">
            <v>480</v>
          </cell>
          <cell r="L148">
            <v>350</v>
          </cell>
          <cell r="M148">
            <v>380</v>
          </cell>
          <cell r="N148">
            <v>480</v>
          </cell>
          <cell r="O148">
            <v>5290</v>
          </cell>
        </row>
        <row r="149">
          <cell r="A149">
            <v>48244</v>
          </cell>
          <cell r="B149" t="str">
            <v xml:space="preserve"> CLEAN &amp; SHINE FR 1L</v>
          </cell>
          <cell r="C149">
            <v>300</v>
          </cell>
          <cell r="D149">
            <v>350</v>
          </cell>
          <cell r="E149">
            <v>500</v>
          </cell>
          <cell r="F149">
            <v>300</v>
          </cell>
          <cell r="G149">
            <v>300</v>
          </cell>
          <cell r="H149">
            <v>400</v>
          </cell>
          <cell r="I149">
            <v>300</v>
          </cell>
          <cell r="J149">
            <v>300</v>
          </cell>
          <cell r="K149">
            <v>400</v>
          </cell>
          <cell r="L149">
            <v>300</v>
          </cell>
          <cell r="M149">
            <v>300</v>
          </cell>
          <cell r="N149">
            <v>450</v>
          </cell>
          <cell r="O149">
            <v>4200</v>
          </cell>
        </row>
        <row r="150">
          <cell r="A150">
            <v>48251</v>
          </cell>
          <cell r="B150" t="str">
            <v xml:space="preserve"> CLEAN &amp; SHINE P/POUR 1L</v>
          </cell>
          <cell r="C150">
            <v>218</v>
          </cell>
          <cell r="D150">
            <v>300</v>
          </cell>
          <cell r="E150">
            <v>400</v>
          </cell>
          <cell r="F150">
            <v>300</v>
          </cell>
          <cell r="G150">
            <v>300</v>
          </cell>
          <cell r="H150">
            <v>400</v>
          </cell>
          <cell r="I150">
            <v>300</v>
          </cell>
          <cell r="J150">
            <v>300</v>
          </cell>
          <cell r="K150">
            <v>400</v>
          </cell>
          <cell r="L150">
            <v>300</v>
          </cell>
          <cell r="M150">
            <v>300</v>
          </cell>
          <cell r="N150">
            <v>400</v>
          </cell>
          <cell r="O150">
            <v>3918</v>
          </cell>
        </row>
        <row r="151">
          <cell r="A151">
            <v>48268</v>
          </cell>
          <cell r="B151" t="str">
            <v xml:space="preserve"> BRILLIANT SHINE P/POUR 1L</v>
          </cell>
          <cell r="C151">
            <v>341.05</v>
          </cell>
          <cell r="D151">
            <v>521.54999999999995</v>
          </cell>
          <cell r="E151">
            <v>633.65</v>
          </cell>
          <cell r="F151">
            <v>354.35</v>
          </cell>
          <cell r="G151">
            <v>384.75</v>
          </cell>
          <cell r="H151">
            <v>459.8</v>
          </cell>
          <cell r="I151">
            <v>248.9</v>
          </cell>
          <cell r="J151">
            <v>367.65</v>
          </cell>
          <cell r="K151">
            <v>422.75</v>
          </cell>
          <cell r="L151">
            <v>346.75</v>
          </cell>
          <cell r="M151">
            <v>405.65</v>
          </cell>
          <cell r="N151">
            <v>575.70000000000005</v>
          </cell>
          <cell r="O151">
            <v>5062.55</v>
          </cell>
        </row>
        <row r="152">
          <cell r="A152">
            <v>48275</v>
          </cell>
          <cell r="B152" t="str">
            <v xml:space="preserve"> BRILLIANT SHINE FR 1L</v>
          </cell>
          <cell r="C152">
            <v>272.64999999999998</v>
          </cell>
          <cell r="D152">
            <v>355.3</v>
          </cell>
          <cell r="E152">
            <v>524.4</v>
          </cell>
          <cell r="F152">
            <v>341.05</v>
          </cell>
          <cell r="G152">
            <v>334.4</v>
          </cell>
          <cell r="H152">
            <v>320.14999999999998</v>
          </cell>
          <cell r="I152">
            <v>188.1</v>
          </cell>
          <cell r="J152">
            <v>279.3</v>
          </cell>
          <cell r="K152">
            <v>392.35</v>
          </cell>
          <cell r="L152">
            <v>278.35000000000002</v>
          </cell>
          <cell r="M152">
            <v>307.8</v>
          </cell>
          <cell r="N152">
            <v>465.5</v>
          </cell>
          <cell r="O152">
            <v>4059.35</v>
          </cell>
        </row>
        <row r="153">
          <cell r="A153">
            <v>48282</v>
          </cell>
          <cell r="B153" t="str">
            <v xml:space="preserve"> COBRA TILE REG 1L</v>
          </cell>
          <cell r="C153">
            <v>500</v>
          </cell>
          <cell r="D153">
            <v>900</v>
          </cell>
          <cell r="E153">
            <v>1500</v>
          </cell>
          <cell r="F153">
            <v>900</v>
          </cell>
          <cell r="G153">
            <v>900</v>
          </cell>
          <cell r="H153">
            <v>1000</v>
          </cell>
          <cell r="I153">
            <v>1100</v>
          </cell>
          <cell r="J153">
            <v>1100</v>
          </cell>
          <cell r="K153">
            <v>1100</v>
          </cell>
          <cell r="L153">
            <v>900</v>
          </cell>
          <cell r="M153">
            <v>900</v>
          </cell>
          <cell r="N153">
            <v>1000</v>
          </cell>
          <cell r="O153">
            <v>11800</v>
          </cell>
        </row>
        <row r="154">
          <cell r="A154">
            <v>48299</v>
          </cell>
          <cell r="B154" t="str">
            <v xml:space="preserve"> COBRA TILE P/POUR 1L</v>
          </cell>
          <cell r="C154">
            <v>1500</v>
          </cell>
          <cell r="D154">
            <v>3000</v>
          </cell>
          <cell r="E154">
            <v>3500</v>
          </cell>
          <cell r="F154">
            <v>2500</v>
          </cell>
          <cell r="G154">
            <v>2500</v>
          </cell>
          <cell r="H154">
            <v>3000</v>
          </cell>
          <cell r="I154">
            <v>2500</v>
          </cell>
          <cell r="J154">
            <v>2500</v>
          </cell>
          <cell r="K154">
            <v>3000</v>
          </cell>
          <cell r="L154">
            <v>2500</v>
          </cell>
          <cell r="M154">
            <v>2500</v>
          </cell>
          <cell r="N154">
            <v>3000</v>
          </cell>
          <cell r="O154">
            <v>32000</v>
          </cell>
        </row>
        <row r="155">
          <cell r="A155">
            <v>48323</v>
          </cell>
          <cell r="B155" t="str">
            <v>48323 Target Ant Nest Baits X 12</v>
          </cell>
          <cell r="C155">
            <v>0.25</v>
          </cell>
          <cell r="D155">
            <v>0.25</v>
          </cell>
          <cell r="E155">
            <v>0.25</v>
          </cell>
          <cell r="F155">
            <v>0.25</v>
          </cell>
          <cell r="G155">
            <v>0.15</v>
          </cell>
          <cell r="H155">
            <v>0.19</v>
          </cell>
          <cell r="I155">
            <v>0.12</v>
          </cell>
          <cell r="J155">
            <v>0.18</v>
          </cell>
          <cell r="K155">
            <v>0.18</v>
          </cell>
          <cell r="L155">
            <v>0.18</v>
          </cell>
          <cell r="M155">
            <v>0.25</v>
          </cell>
          <cell r="N155">
            <v>0.25</v>
          </cell>
          <cell r="O155">
            <v>2.5</v>
          </cell>
        </row>
        <row r="156">
          <cell r="A156">
            <v>48464</v>
          </cell>
          <cell r="B156" t="str">
            <v>Calgonit rinse Aid 250ml X 12</v>
          </cell>
          <cell r="C156">
            <v>0.85</v>
          </cell>
          <cell r="D156">
            <v>0.85</v>
          </cell>
          <cell r="E156">
            <v>1</v>
          </cell>
          <cell r="F156">
            <v>0.8</v>
          </cell>
          <cell r="G156">
            <v>0.75</v>
          </cell>
          <cell r="H156">
            <v>1</v>
          </cell>
          <cell r="I156">
            <v>0.8</v>
          </cell>
          <cell r="J156">
            <v>1</v>
          </cell>
          <cell r="K156">
            <v>0.9</v>
          </cell>
          <cell r="L156">
            <v>1</v>
          </cell>
          <cell r="M156">
            <v>0.9</v>
          </cell>
          <cell r="N156">
            <v>1</v>
          </cell>
          <cell r="O156">
            <v>10.85</v>
          </cell>
        </row>
        <row r="157">
          <cell r="A157">
            <v>48471</v>
          </cell>
          <cell r="B157" t="str">
            <v>Calgonit DA Tablets 20's X 12</v>
          </cell>
          <cell r="C157">
            <v>0.55000000000000004</v>
          </cell>
          <cell r="D157">
            <v>0.6</v>
          </cell>
          <cell r="E157">
            <v>0.9</v>
          </cell>
          <cell r="F157">
            <v>0.9</v>
          </cell>
          <cell r="G157">
            <v>0.45</v>
          </cell>
          <cell r="H157">
            <v>0.55000000000000004</v>
          </cell>
          <cell r="I157">
            <v>0.6</v>
          </cell>
          <cell r="J157">
            <v>0.7</v>
          </cell>
          <cell r="K157">
            <v>0.8</v>
          </cell>
          <cell r="L157">
            <v>0.8</v>
          </cell>
          <cell r="M157">
            <v>0.8</v>
          </cell>
          <cell r="N157">
            <v>0.8</v>
          </cell>
          <cell r="O157">
            <v>8.4499999999999993</v>
          </cell>
        </row>
        <row r="158">
          <cell r="A158">
            <v>48488</v>
          </cell>
          <cell r="B158" t="str">
            <v>Calgonit DA Powder 1kg X 12</v>
          </cell>
          <cell r="C158">
            <v>2</v>
          </cell>
          <cell r="D158">
            <v>2</v>
          </cell>
          <cell r="E158">
            <v>2.2999999999999998</v>
          </cell>
          <cell r="F158">
            <v>2.5</v>
          </cell>
          <cell r="G158">
            <v>2</v>
          </cell>
          <cell r="H158">
            <v>2.2000000000000002</v>
          </cell>
          <cell r="I158">
            <v>2.2000000000000002</v>
          </cell>
          <cell r="J158">
            <v>2.5</v>
          </cell>
          <cell r="K158">
            <v>2.8</v>
          </cell>
          <cell r="L158">
            <v>2.8</v>
          </cell>
          <cell r="M158">
            <v>2.8</v>
          </cell>
          <cell r="N158">
            <v>2.8</v>
          </cell>
          <cell r="O158">
            <v>28.900000000000002</v>
          </cell>
        </row>
        <row r="159">
          <cell r="A159">
            <v>48536</v>
          </cell>
          <cell r="B159" t="str">
            <v xml:space="preserve"> JIK WASHING POWDER 2KG</v>
          </cell>
          <cell r="C159">
            <v>1966.5</v>
          </cell>
          <cell r="D159">
            <v>1606.5</v>
          </cell>
          <cell r="E159">
            <v>2536.1999999999998</v>
          </cell>
          <cell r="F159">
            <v>1602.9</v>
          </cell>
          <cell r="G159">
            <v>1935.9</v>
          </cell>
          <cell r="H159">
            <v>3672.9</v>
          </cell>
          <cell r="I159">
            <v>1877.4</v>
          </cell>
          <cell r="J159">
            <v>2102.4</v>
          </cell>
          <cell r="K159">
            <v>2773.8</v>
          </cell>
          <cell r="L159">
            <v>992.7</v>
          </cell>
          <cell r="M159">
            <v>2187.9</v>
          </cell>
          <cell r="N159">
            <v>2702.7</v>
          </cell>
          <cell r="O159">
            <v>25957.800000000003</v>
          </cell>
        </row>
        <row r="160">
          <cell r="A160">
            <v>48543</v>
          </cell>
          <cell r="B160" t="str">
            <v xml:space="preserve"> JIK WASHING POWDER 1KG</v>
          </cell>
          <cell r="C160">
            <v>1372.75</v>
          </cell>
          <cell r="D160">
            <v>1109.25</v>
          </cell>
          <cell r="E160">
            <v>2366.4</v>
          </cell>
          <cell r="F160">
            <v>1318.35</v>
          </cell>
          <cell r="G160">
            <v>1705.95</v>
          </cell>
          <cell r="H160">
            <v>1949.05</v>
          </cell>
          <cell r="I160">
            <v>902.7</v>
          </cell>
          <cell r="J160">
            <v>1157.7</v>
          </cell>
          <cell r="K160">
            <v>1594.6</v>
          </cell>
          <cell r="L160">
            <v>1042.0999999999999</v>
          </cell>
          <cell r="M160">
            <v>2060.4</v>
          </cell>
          <cell r="N160">
            <v>2474.35</v>
          </cell>
          <cell r="O160">
            <v>19053.600000000002</v>
          </cell>
        </row>
        <row r="161">
          <cell r="A161">
            <v>48653</v>
          </cell>
          <cell r="B161" t="str">
            <v xml:space="preserve"> HAZE 2 IN 1 LAVEN 180ML</v>
          </cell>
          <cell r="C161">
            <v>800</v>
          </cell>
          <cell r="D161">
            <v>1000</v>
          </cell>
          <cell r="E161">
            <v>1300</v>
          </cell>
          <cell r="F161">
            <v>1000</v>
          </cell>
          <cell r="G161">
            <v>950</v>
          </cell>
          <cell r="H161">
            <v>1300</v>
          </cell>
          <cell r="I161">
            <v>1000</v>
          </cell>
          <cell r="J161">
            <v>1100</v>
          </cell>
          <cell r="K161">
            <v>1300</v>
          </cell>
          <cell r="L161">
            <v>900</v>
          </cell>
          <cell r="M161">
            <v>1000</v>
          </cell>
          <cell r="N161">
            <v>1300</v>
          </cell>
          <cell r="O161">
            <v>12950</v>
          </cell>
        </row>
        <row r="162">
          <cell r="A162">
            <v>48660</v>
          </cell>
          <cell r="B162" t="str">
            <v xml:space="preserve"> HAZE 2 IN 1 LEMON 180ML</v>
          </cell>
          <cell r="C162">
            <v>700</v>
          </cell>
          <cell r="D162">
            <v>950</v>
          </cell>
          <cell r="E162">
            <v>1100</v>
          </cell>
          <cell r="F162">
            <v>850</v>
          </cell>
          <cell r="G162">
            <v>800</v>
          </cell>
          <cell r="H162">
            <v>800</v>
          </cell>
          <cell r="I162">
            <v>700</v>
          </cell>
          <cell r="J162">
            <v>900</v>
          </cell>
          <cell r="K162">
            <v>1100</v>
          </cell>
          <cell r="L162">
            <v>750</v>
          </cell>
          <cell r="M162">
            <v>750</v>
          </cell>
          <cell r="N162">
            <v>800</v>
          </cell>
          <cell r="O162">
            <v>10200</v>
          </cell>
        </row>
        <row r="163">
          <cell r="A163">
            <v>48677</v>
          </cell>
          <cell r="B163" t="str">
            <v xml:space="preserve"> HAZE 2 IN 1 OCEAN 180ML</v>
          </cell>
          <cell r="C163">
            <v>765</v>
          </cell>
          <cell r="D163">
            <v>986</v>
          </cell>
          <cell r="E163">
            <v>1116</v>
          </cell>
          <cell r="F163">
            <v>837</v>
          </cell>
          <cell r="G163">
            <v>864</v>
          </cell>
          <cell r="H163">
            <v>1007</v>
          </cell>
          <cell r="I163">
            <v>961</v>
          </cell>
          <cell r="J163">
            <v>958</v>
          </cell>
          <cell r="K163">
            <v>1168</v>
          </cell>
          <cell r="L163">
            <v>800</v>
          </cell>
          <cell r="M163">
            <v>850</v>
          </cell>
          <cell r="N163">
            <v>1000</v>
          </cell>
          <cell r="O163">
            <v>11312</v>
          </cell>
        </row>
        <row r="164">
          <cell r="A164">
            <v>48684</v>
          </cell>
          <cell r="B164" t="str">
            <v xml:space="preserve"> HAZE 2 IN 1 APPLE 180ML</v>
          </cell>
          <cell r="C164">
            <v>614</v>
          </cell>
          <cell r="D164">
            <v>900</v>
          </cell>
          <cell r="E164">
            <v>1000</v>
          </cell>
          <cell r="F164">
            <v>700</v>
          </cell>
          <cell r="G164">
            <v>850</v>
          </cell>
          <cell r="H164">
            <v>900</v>
          </cell>
          <cell r="I164">
            <v>700</v>
          </cell>
          <cell r="J164">
            <v>850</v>
          </cell>
          <cell r="K164">
            <v>1000</v>
          </cell>
          <cell r="L164">
            <v>750</v>
          </cell>
          <cell r="M164">
            <v>850</v>
          </cell>
          <cell r="N164">
            <v>950</v>
          </cell>
          <cell r="O164">
            <v>10064</v>
          </cell>
        </row>
        <row r="165">
          <cell r="A165">
            <v>48691</v>
          </cell>
          <cell r="B165" t="str">
            <v xml:space="preserve"> HAZE FLOWERS WHITE 240ML</v>
          </cell>
          <cell r="C165">
            <v>300</v>
          </cell>
          <cell r="D165">
            <v>400</v>
          </cell>
          <cell r="E165">
            <v>473</v>
          </cell>
          <cell r="F165">
            <v>400</v>
          </cell>
          <cell r="G165">
            <v>430</v>
          </cell>
          <cell r="H165">
            <v>500</v>
          </cell>
          <cell r="I165">
            <v>395</v>
          </cell>
          <cell r="J165">
            <v>438</v>
          </cell>
          <cell r="K165">
            <v>550</v>
          </cell>
          <cell r="L165">
            <v>450</v>
          </cell>
          <cell r="M165">
            <v>480</v>
          </cell>
          <cell r="N165">
            <v>500</v>
          </cell>
          <cell r="O165">
            <v>5316</v>
          </cell>
        </row>
        <row r="166">
          <cell r="A166">
            <v>48701</v>
          </cell>
          <cell r="B166" t="str">
            <v xml:space="preserve"> HAZE FLOWERS P/POUR 240ML</v>
          </cell>
          <cell r="C166">
            <v>650</v>
          </cell>
          <cell r="D166">
            <v>750</v>
          </cell>
          <cell r="E166">
            <v>850</v>
          </cell>
          <cell r="F166">
            <v>650</v>
          </cell>
          <cell r="G166">
            <v>650</v>
          </cell>
          <cell r="H166">
            <v>850</v>
          </cell>
          <cell r="I166">
            <v>650</v>
          </cell>
          <cell r="J166">
            <v>700</v>
          </cell>
          <cell r="K166">
            <v>750</v>
          </cell>
          <cell r="L166">
            <v>640</v>
          </cell>
          <cell r="M166">
            <v>800</v>
          </cell>
          <cell r="N166">
            <v>850</v>
          </cell>
          <cell r="O166">
            <v>8790</v>
          </cell>
        </row>
        <row r="167">
          <cell r="A167">
            <v>48718</v>
          </cell>
          <cell r="B167" t="str">
            <v xml:space="preserve"> HAZE FRUITS R/BERRY 240ML</v>
          </cell>
          <cell r="C167">
            <v>452</v>
          </cell>
          <cell r="D167">
            <v>650</v>
          </cell>
          <cell r="E167">
            <v>700</v>
          </cell>
          <cell r="F167">
            <v>550</v>
          </cell>
          <cell r="G167">
            <v>457</v>
          </cell>
          <cell r="H167">
            <v>550</v>
          </cell>
          <cell r="I167">
            <v>475</v>
          </cell>
          <cell r="J167">
            <v>500</v>
          </cell>
          <cell r="K167">
            <v>550</v>
          </cell>
          <cell r="L167">
            <v>450</v>
          </cell>
          <cell r="M167">
            <v>600</v>
          </cell>
          <cell r="N167">
            <v>666</v>
          </cell>
          <cell r="O167">
            <v>6600</v>
          </cell>
        </row>
        <row r="168">
          <cell r="A168">
            <v>48725</v>
          </cell>
          <cell r="B168" t="str">
            <v xml:space="preserve"> HAZE FRUITS PEACH 240ML</v>
          </cell>
          <cell r="C168">
            <v>445</v>
          </cell>
          <cell r="D168">
            <v>600</v>
          </cell>
          <cell r="E168">
            <v>700</v>
          </cell>
          <cell r="F168">
            <v>500</v>
          </cell>
          <cell r="G168">
            <v>450</v>
          </cell>
          <cell r="H168">
            <v>500</v>
          </cell>
          <cell r="I168">
            <v>450</v>
          </cell>
          <cell r="J168">
            <v>500</v>
          </cell>
          <cell r="K168">
            <v>600</v>
          </cell>
          <cell r="L168">
            <v>479</v>
          </cell>
          <cell r="M168">
            <v>583</v>
          </cell>
          <cell r="N168">
            <v>644</v>
          </cell>
          <cell r="O168">
            <v>6451</v>
          </cell>
        </row>
        <row r="169">
          <cell r="A169">
            <v>48804</v>
          </cell>
          <cell r="B169" t="str">
            <v>Target King Coils 10's X 36</v>
          </cell>
          <cell r="C169">
            <v>0.1</v>
          </cell>
          <cell r="D169">
            <v>0.1</v>
          </cell>
          <cell r="E169">
            <v>0.14499999999999999</v>
          </cell>
          <cell r="F169">
            <v>8.8999999999999996E-2</v>
          </cell>
          <cell r="G169">
            <v>5.6000000000000001E-2</v>
          </cell>
          <cell r="H169">
            <v>3.5000000000000003E-2</v>
          </cell>
          <cell r="I169">
            <v>4.4999999999999998E-2</v>
          </cell>
          <cell r="J169">
            <v>0.123</v>
          </cell>
          <cell r="K169">
            <v>0.16700000000000001</v>
          </cell>
          <cell r="L169">
            <v>0.16800000000000001</v>
          </cell>
          <cell r="M169">
            <v>0.19400000000000001</v>
          </cell>
          <cell r="N169">
            <v>0.193</v>
          </cell>
          <cell r="O169">
            <v>1.415</v>
          </cell>
        </row>
        <row r="170">
          <cell r="A170">
            <v>48866</v>
          </cell>
          <cell r="B170" t="str">
            <v xml:space="preserve"> JIK MULTI ORIGINAL 750ML</v>
          </cell>
          <cell r="C170">
            <v>700</v>
          </cell>
          <cell r="D170">
            <v>800</v>
          </cell>
          <cell r="E170">
            <v>1000</v>
          </cell>
          <cell r="F170">
            <v>700</v>
          </cell>
          <cell r="G170">
            <v>800</v>
          </cell>
          <cell r="H170">
            <v>1000</v>
          </cell>
          <cell r="I170">
            <v>700</v>
          </cell>
          <cell r="J170">
            <v>800</v>
          </cell>
          <cell r="K170">
            <v>1000</v>
          </cell>
          <cell r="L170">
            <v>700</v>
          </cell>
          <cell r="M170">
            <v>800</v>
          </cell>
          <cell r="N170">
            <v>1000</v>
          </cell>
          <cell r="O170">
            <v>10000</v>
          </cell>
        </row>
        <row r="171">
          <cell r="A171">
            <v>48873</v>
          </cell>
          <cell r="B171" t="str">
            <v xml:space="preserve"> JIK MULTI R/CLEAN 750ML</v>
          </cell>
          <cell r="C171">
            <v>700</v>
          </cell>
          <cell r="D171">
            <v>800</v>
          </cell>
          <cell r="E171">
            <v>1000</v>
          </cell>
          <cell r="F171">
            <v>700</v>
          </cell>
          <cell r="G171">
            <v>800</v>
          </cell>
          <cell r="H171">
            <v>1000</v>
          </cell>
          <cell r="I171">
            <v>700</v>
          </cell>
          <cell r="J171">
            <v>800</v>
          </cell>
          <cell r="K171">
            <v>1000</v>
          </cell>
          <cell r="L171">
            <v>700</v>
          </cell>
          <cell r="M171">
            <v>800</v>
          </cell>
          <cell r="N171">
            <v>1000</v>
          </cell>
          <cell r="O171">
            <v>10000</v>
          </cell>
        </row>
        <row r="172">
          <cell r="A172">
            <v>48897</v>
          </cell>
          <cell r="B172" t="str">
            <v xml:space="preserve"> JIK MULTI LEMON 750ML</v>
          </cell>
          <cell r="C172">
            <v>800</v>
          </cell>
          <cell r="D172">
            <v>900</v>
          </cell>
          <cell r="E172">
            <v>1100</v>
          </cell>
          <cell r="F172">
            <v>800</v>
          </cell>
          <cell r="G172">
            <v>900</v>
          </cell>
          <cell r="H172">
            <v>1100</v>
          </cell>
          <cell r="I172">
            <v>800</v>
          </cell>
          <cell r="J172">
            <v>900</v>
          </cell>
          <cell r="K172">
            <v>1300</v>
          </cell>
          <cell r="L172">
            <v>700</v>
          </cell>
          <cell r="M172">
            <v>900</v>
          </cell>
          <cell r="N172">
            <v>1100</v>
          </cell>
          <cell r="O172">
            <v>11300</v>
          </cell>
        </row>
        <row r="173">
          <cell r="A173">
            <v>48907</v>
          </cell>
          <cell r="B173" t="str">
            <v xml:space="preserve"> COBRA POLISH SUMMER 400ML</v>
          </cell>
          <cell r="C173">
            <v>500</v>
          </cell>
          <cell r="D173">
            <v>700</v>
          </cell>
          <cell r="E173">
            <v>1750.85</v>
          </cell>
          <cell r="F173">
            <v>258.39999999999998</v>
          </cell>
          <cell r="G173">
            <v>858.8</v>
          </cell>
          <cell r="H173">
            <v>1073.5</v>
          </cell>
          <cell r="I173">
            <v>470.25</v>
          </cell>
          <cell r="J173">
            <v>825.55</v>
          </cell>
          <cell r="K173">
            <v>1379.4</v>
          </cell>
          <cell r="L173">
            <v>658.35</v>
          </cell>
          <cell r="M173">
            <v>617.5</v>
          </cell>
          <cell r="N173">
            <v>855.95</v>
          </cell>
          <cell r="O173">
            <v>9948.5500000000011</v>
          </cell>
        </row>
        <row r="174">
          <cell r="A174">
            <v>49164</v>
          </cell>
          <cell r="B174" t="str">
            <v>Mr.Min Multisurface P/pourri - 275ml</v>
          </cell>
          <cell r="C174">
            <v>2000</v>
          </cell>
          <cell r="D174">
            <v>3445</v>
          </cell>
          <cell r="E174">
            <v>5000</v>
          </cell>
          <cell r="F174">
            <v>3000</v>
          </cell>
          <cell r="G174">
            <v>3000</v>
          </cell>
          <cell r="H174">
            <v>4500</v>
          </cell>
          <cell r="I174">
            <v>3000</v>
          </cell>
          <cell r="J174">
            <v>3000</v>
          </cell>
          <cell r="K174">
            <v>6500</v>
          </cell>
          <cell r="L174">
            <v>3000</v>
          </cell>
          <cell r="M174">
            <v>3000</v>
          </cell>
          <cell r="N174">
            <v>3500</v>
          </cell>
          <cell r="O174">
            <v>42945</v>
          </cell>
        </row>
        <row r="175">
          <cell r="A175">
            <v>49171</v>
          </cell>
          <cell r="B175" t="str">
            <v>Mr. Min Multisurface Regular - 275ml</v>
          </cell>
          <cell r="C175">
            <v>2000</v>
          </cell>
          <cell r="D175">
            <v>3500</v>
          </cell>
          <cell r="E175">
            <v>4000</v>
          </cell>
          <cell r="F175">
            <v>3500</v>
          </cell>
          <cell r="G175">
            <v>3000</v>
          </cell>
          <cell r="H175">
            <v>3500</v>
          </cell>
          <cell r="I175">
            <v>2000</v>
          </cell>
          <cell r="J175">
            <v>2500</v>
          </cell>
          <cell r="K175">
            <v>5000</v>
          </cell>
          <cell r="L175">
            <v>2500</v>
          </cell>
          <cell r="M175">
            <v>3000</v>
          </cell>
          <cell r="N175">
            <v>3000</v>
          </cell>
          <cell r="O175">
            <v>37500</v>
          </cell>
        </row>
        <row r="176">
          <cell r="A176">
            <v>49188</v>
          </cell>
          <cell r="B176" t="str">
            <v>Mr.Min Multisurface Lavender - 275ml</v>
          </cell>
          <cell r="C176">
            <v>1804</v>
          </cell>
          <cell r="D176">
            <v>2740</v>
          </cell>
          <cell r="E176">
            <v>3500</v>
          </cell>
          <cell r="F176">
            <v>2313</v>
          </cell>
          <cell r="G176">
            <v>2500</v>
          </cell>
          <cell r="H176">
            <v>3034</v>
          </cell>
          <cell r="I176">
            <v>2543</v>
          </cell>
          <cell r="J176">
            <v>2412</v>
          </cell>
          <cell r="K176">
            <v>5000</v>
          </cell>
          <cell r="L176">
            <v>2500</v>
          </cell>
          <cell r="M176">
            <v>2500</v>
          </cell>
          <cell r="N176">
            <v>3000</v>
          </cell>
          <cell r="O176">
            <v>33846</v>
          </cell>
        </row>
        <row r="177">
          <cell r="A177">
            <v>49195</v>
          </cell>
          <cell r="B177" t="str">
            <v>Mr.Min Multisurface Fruit Blossom - 275ml</v>
          </cell>
          <cell r="C177">
            <v>1800</v>
          </cell>
          <cell r="D177">
            <v>2500</v>
          </cell>
          <cell r="E177">
            <v>3500</v>
          </cell>
          <cell r="F177">
            <v>2000</v>
          </cell>
          <cell r="G177">
            <v>2000</v>
          </cell>
          <cell r="H177">
            <v>3000</v>
          </cell>
          <cell r="I177">
            <v>1500</v>
          </cell>
          <cell r="J177">
            <v>1979</v>
          </cell>
          <cell r="K177">
            <v>4000</v>
          </cell>
          <cell r="L177">
            <v>1427</v>
          </cell>
          <cell r="M177">
            <v>1601</v>
          </cell>
          <cell r="N177">
            <v>2000</v>
          </cell>
          <cell r="O177">
            <v>27307</v>
          </cell>
        </row>
        <row r="178">
          <cell r="A178">
            <v>49205</v>
          </cell>
          <cell r="B178" t="str">
            <v>Mr.Min Multisurface P/pourri - 180ml</v>
          </cell>
          <cell r="C178">
            <v>138</v>
          </cell>
          <cell r="D178">
            <v>242</v>
          </cell>
          <cell r="E178">
            <v>250</v>
          </cell>
          <cell r="F178">
            <v>126</v>
          </cell>
          <cell r="G178">
            <v>200</v>
          </cell>
          <cell r="H178">
            <v>299</v>
          </cell>
          <cell r="I178">
            <v>200</v>
          </cell>
          <cell r="J178">
            <v>200</v>
          </cell>
          <cell r="K178">
            <v>300</v>
          </cell>
          <cell r="L178">
            <v>150</v>
          </cell>
          <cell r="M178">
            <v>200</v>
          </cell>
          <cell r="N178">
            <v>150</v>
          </cell>
          <cell r="O178">
            <v>2455</v>
          </cell>
        </row>
        <row r="179">
          <cell r="A179">
            <v>49212</v>
          </cell>
          <cell r="B179" t="str">
            <v>Mr.Min Multisurface Regular - 180ml</v>
          </cell>
          <cell r="C179">
            <v>317</v>
          </cell>
          <cell r="D179">
            <v>362</v>
          </cell>
          <cell r="E179">
            <v>733</v>
          </cell>
          <cell r="F179">
            <v>139</v>
          </cell>
          <cell r="G179">
            <v>183</v>
          </cell>
          <cell r="H179">
            <v>368</v>
          </cell>
          <cell r="I179">
            <v>300</v>
          </cell>
          <cell r="J179">
            <v>263</v>
          </cell>
          <cell r="K179">
            <v>500</v>
          </cell>
          <cell r="L179">
            <v>164</v>
          </cell>
          <cell r="M179">
            <v>306</v>
          </cell>
          <cell r="N179">
            <v>226</v>
          </cell>
          <cell r="O179">
            <v>3861</v>
          </cell>
        </row>
        <row r="180">
          <cell r="A180">
            <v>49229</v>
          </cell>
          <cell r="B180" t="str">
            <v>Mr.Min Multisurface Lavender - 180ml</v>
          </cell>
          <cell r="C180">
            <v>200</v>
          </cell>
          <cell r="D180">
            <v>150</v>
          </cell>
          <cell r="E180">
            <v>350</v>
          </cell>
          <cell r="F180">
            <v>227</v>
          </cell>
          <cell r="G180">
            <v>226</v>
          </cell>
          <cell r="H180">
            <v>304</v>
          </cell>
          <cell r="I180">
            <v>200</v>
          </cell>
          <cell r="J180">
            <v>250</v>
          </cell>
          <cell r="K180">
            <v>400</v>
          </cell>
          <cell r="L180">
            <v>200</v>
          </cell>
          <cell r="M180">
            <v>227</v>
          </cell>
          <cell r="N180">
            <v>200</v>
          </cell>
          <cell r="O180">
            <v>2934</v>
          </cell>
        </row>
        <row r="181">
          <cell r="A181">
            <v>49236</v>
          </cell>
          <cell r="B181" t="str">
            <v>Mr.Min Wood Specific -Regular 275ml</v>
          </cell>
          <cell r="C181">
            <v>1021</v>
          </cell>
          <cell r="D181">
            <v>1200</v>
          </cell>
          <cell r="E181">
            <v>1500</v>
          </cell>
          <cell r="F181">
            <v>1200</v>
          </cell>
          <cell r="G181">
            <v>1200</v>
          </cell>
          <cell r="H181">
            <v>1500</v>
          </cell>
          <cell r="I181">
            <v>1200</v>
          </cell>
          <cell r="J181">
            <v>1200</v>
          </cell>
          <cell r="K181">
            <v>2500</v>
          </cell>
          <cell r="L181">
            <v>1000</v>
          </cell>
          <cell r="M181">
            <v>1200</v>
          </cell>
          <cell r="N181">
            <v>1500</v>
          </cell>
          <cell r="O181">
            <v>16221</v>
          </cell>
        </row>
        <row r="182">
          <cell r="A182">
            <v>49243</v>
          </cell>
          <cell r="B182" t="str">
            <v>Mr.Min Wood Specific P/pourri - 275ml</v>
          </cell>
          <cell r="C182">
            <v>1021</v>
          </cell>
          <cell r="D182">
            <v>1200</v>
          </cell>
          <cell r="E182">
            <v>1500</v>
          </cell>
          <cell r="F182">
            <v>1200</v>
          </cell>
          <cell r="G182">
            <v>1200</v>
          </cell>
          <cell r="H182">
            <v>1500</v>
          </cell>
          <cell r="I182">
            <v>1200</v>
          </cell>
          <cell r="J182">
            <v>1200</v>
          </cell>
          <cell r="K182">
            <v>2500</v>
          </cell>
          <cell r="L182">
            <v>1000</v>
          </cell>
          <cell r="M182">
            <v>1200</v>
          </cell>
          <cell r="N182">
            <v>1500</v>
          </cell>
          <cell r="O182">
            <v>16221</v>
          </cell>
        </row>
        <row r="183">
          <cell r="A183">
            <v>49250</v>
          </cell>
          <cell r="B183" t="str">
            <v>Cobra Touch Lavender - 275ml</v>
          </cell>
          <cell r="C183">
            <v>2300</v>
          </cell>
          <cell r="D183">
            <v>2500</v>
          </cell>
          <cell r="E183">
            <v>3500</v>
          </cell>
          <cell r="F183">
            <v>2504</v>
          </cell>
          <cell r="G183">
            <v>2500</v>
          </cell>
          <cell r="H183">
            <v>3800</v>
          </cell>
          <cell r="I183">
            <v>2500</v>
          </cell>
          <cell r="J183">
            <v>2500</v>
          </cell>
          <cell r="K183">
            <v>4200</v>
          </cell>
          <cell r="L183">
            <v>2500</v>
          </cell>
          <cell r="M183">
            <v>3000</v>
          </cell>
          <cell r="N183">
            <v>3500</v>
          </cell>
          <cell r="O183">
            <v>35304</v>
          </cell>
        </row>
        <row r="184">
          <cell r="A184">
            <v>49281</v>
          </cell>
          <cell r="B184" t="str">
            <v>Cobra Touch Naturals - 275ml</v>
          </cell>
          <cell r="C184">
            <v>2100</v>
          </cell>
          <cell r="D184">
            <v>2500</v>
          </cell>
          <cell r="E184">
            <v>3000</v>
          </cell>
          <cell r="F184">
            <v>2500</v>
          </cell>
          <cell r="G184">
            <v>2000</v>
          </cell>
          <cell r="H184">
            <v>3000</v>
          </cell>
          <cell r="I184">
            <v>2500</v>
          </cell>
          <cell r="J184">
            <v>2500</v>
          </cell>
          <cell r="K184">
            <v>3500</v>
          </cell>
          <cell r="L184">
            <v>2000</v>
          </cell>
          <cell r="M184">
            <v>2500</v>
          </cell>
          <cell r="N184">
            <v>2500</v>
          </cell>
          <cell r="O184">
            <v>30600</v>
          </cell>
        </row>
        <row r="185">
          <cell r="A185">
            <v>49298</v>
          </cell>
          <cell r="B185" t="str">
            <v>Harpic Liquid Mountain Pine -500ml</v>
          </cell>
          <cell r="C185">
            <v>1000</v>
          </cell>
          <cell r="D185">
            <v>1500</v>
          </cell>
          <cell r="E185">
            <v>2511</v>
          </cell>
          <cell r="F185">
            <v>1300</v>
          </cell>
          <cell r="G185">
            <v>1200</v>
          </cell>
          <cell r="H185">
            <v>1500</v>
          </cell>
          <cell r="I185">
            <v>1200</v>
          </cell>
          <cell r="J185">
            <v>1200</v>
          </cell>
          <cell r="K185">
            <v>1800</v>
          </cell>
          <cell r="L185">
            <v>1400</v>
          </cell>
          <cell r="M185">
            <v>1400</v>
          </cell>
          <cell r="N185">
            <v>1590</v>
          </cell>
          <cell r="O185">
            <v>17601</v>
          </cell>
        </row>
        <row r="186">
          <cell r="A186">
            <v>49308</v>
          </cell>
          <cell r="B186" t="str">
            <v>Harpic Liquids Lavender - 500ml</v>
          </cell>
          <cell r="C186">
            <v>500</v>
          </cell>
          <cell r="D186">
            <v>900</v>
          </cell>
          <cell r="E186">
            <v>1554</v>
          </cell>
          <cell r="F186">
            <v>904</v>
          </cell>
          <cell r="G186">
            <v>1000</v>
          </cell>
          <cell r="H186">
            <v>1300</v>
          </cell>
          <cell r="I186">
            <v>979</v>
          </cell>
          <cell r="J186">
            <v>900</v>
          </cell>
          <cell r="K186">
            <v>1100</v>
          </cell>
          <cell r="L186">
            <v>900</v>
          </cell>
          <cell r="M186">
            <v>900</v>
          </cell>
          <cell r="N186">
            <v>1000</v>
          </cell>
          <cell r="O186">
            <v>11937</v>
          </cell>
        </row>
        <row r="187">
          <cell r="A187">
            <v>49315</v>
          </cell>
          <cell r="B187" t="str">
            <v>Harpic Liquid Pot Pourri - 500ml</v>
          </cell>
          <cell r="C187">
            <v>1000</v>
          </cell>
          <cell r="D187">
            <v>1536</v>
          </cell>
          <cell r="E187">
            <v>1798</v>
          </cell>
          <cell r="F187">
            <v>705</v>
          </cell>
          <cell r="G187">
            <v>1300</v>
          </cell>
          <cell r="H187">
            <v>1700</v>
          </cell>
          <cell r="I187">
            <v>1200</v>
          </cell>
          <cell r="J187">
            <v>938</v>
          </cell>
          <cell r="K187">
            <v>1022</v>
          </cell>
          <cell r="L187">
            <v>974</v>
          </cell>
          <cell r="M187">
            <v>1034</v>
          </cell>
          <cell r="N187">
            <v>1147</v>
          </cell>
          <cell r="O187">
            <v>14354</v>
          </cell>
        </row>
        <row r="188">
          <cell r="A188">
            <v>49322</v>
          </cell>
          <cell r="B188" t="str">
            <v>Harpic Power Triple Action - 500ml</v>
          </cell>
          <cell r="C188">
            <v>400</v>
          </cell>
          <cell r="D188">
            <v>600</v>
          </cell>
          <cell r="E188">
            <v>900</v>
          </cell>
          <cell r="F188">
            <v>600</v>
          </cell>
          <cell r="G188">
            <v>600</v>
          </cell>
          <cell r="H188">
            <v>800</v>
          </cell>
          <cell r="I188">
            <v>600</v>
          </cell>
          <cell r="J188">
            <v>542</v>
          </cell>
          <cell r="K188">
            <v>568</v>
          </cell>
          <cell r="L188">
            <v>546</v>
          </cell>
          <cell r="M188">
            <v>597</v>
          </cell>
          <cell r="N188">
            <v>674</v>
          </cell>
          <cell r="O188">
            <v>7427</v>
          </cell>
        </row>
        <row r="189">
          <cell r="A189">
            <v>49339</v>
          </cell>
          <cell r="B189" t="str">
            <v>Harpic Powermousse - Spring Fresh 350ml</v>
          </cell>
          <cell r="C189">
            <v>300</v>
          </cell>
          <cell r="D189">
            <v>500</v>
          </cell>
          <cell r="E189">
            <v>900</v>
          </cell>
          <cell r="F189">
            <v>500</v>
          </cell>
          <cell r="G189">
            <v>600</v>
          </cell>
          <cell r="H189">
            <v>800</v>
          </cell>
          <cell r="I189">
            <v>559</v>
          </cell>
          <cell r="J189">
            <v>600</v>
          </cell>
          <cell r="K189">
            <v>800</v>
          </cell>
          <cell r="L189">
            <v>752</v>
          </cell>
          <cell r="M189">
            <v>591</v>
          </cell>
          <cell r="N189">
            <v>800</v>
          </cell>
          <cell r="O189">
            <v>7702</v>
          </cell>
        </row>
        <row r="190">
          <cell r="A190">
            <v>49346</v>
          </cell>
          <cell r="B190" t="str">
            <v>Harpic Powermousse - Marine Fresh 350ml</v>
          </cell>
          <cell r="C190">
            <v>300</v>
          </cell>
          <cell r="D190">
            <v>500</v>
          </cell>
          <cell r="E190">
            <v>900</v>
          </cell>
          <cell r="F190">
            <v>500</v>
          </cell>
          <cell r="G190">
            <v>600</v>
          </cell>
          <cell r="H190">
            <v>800</v>
          </cell>
          <cell r="I190">
            <v>559</v>
          </cell>
          <cell r="J190">
            <v>600</v>
          </cell>
          <cell r="K190">
            <v>800</v>
          </cell>
          <cell r="L190">
            <v>752</v>
          </cell>
          <cell r="M190">
            <v>591</v>
          </cell>
          <cell r="N190">
            <v>800</v>
          </cell>
          <cell r="O190">
            <v>7702</v>
          </cell>
        </row>
        <row r="191">
          <cell r="A191">
            <v>49353</v>
          </cell>
          <cell r="B191" t="str">
            <v>Harpic Drain Cleaner 500ml</v>
          </cell>
          <cell r="C191">
            <v>400</v>
          </cell>
          <cell r="D191">
            <v>400</v>
          </cell>
          <cell r="E191">
            <v>500</v>
          </cell>
          <cell r="F191">
            <v>400</v>
          </cell>
          <cell r="G191">
            <v>400</v>
          </cell>
          <cell r="H191">
            <v>500</v>
          </cell>
          <cell r="I191">
            <v>400</v>
          </cell>
          <cell r="J191">
            <v>400</v>
          </cell>
          <cell r="K191">
            <v>500</v>
          </cell>
          <cell r="L191">
            <v>400</v>
          </cell>
          <cell r="M191">
            <v>400</v>
          </cell>
          <cell r="N191">
            <v>500</v>
          </cell>
          <cell r="O191">
            <v>5200</v>
          </cell>
        </row>
        <row r="192">
          <cell r="A192">
            <v>49360</v>
          </cell>
          <cell r="B192" t="str">
            <v xml:space="preserve"> VANISH LIQUID 1L</v>
          </cell>
          <cell r="C192">
            <v>1800</v>
          </cell>
          <cell r="D192">
            <v>1800</v>
          </cell>
          <cell r="E192">
            <v>2200</v>
          </cell>
          <cell r="F192">
            <v>2500</v>
          </cell>
          <cell r="G192">
            <v>1800</v>
          </cell>
          <cell r="H192">
            <v>1800</v>
          </cell>
          <cell r="I192">
            <v>1800</v>
          </cell>
          <cell r="J192">
            <v>1800</v>
          </cell>
          <cell r="K192">
            <v>2500</v>
          </cell>
          <cell r="L192">
            <v>1900</v>
          </cell>
          <cell r="M192">
            <v>1900</v>
          </cell>
          <cell r="N192">
            <v>1900</v>
          </cell>
          <cell r="O192">
            <v>23700</v>
          </cell>
        </row>
        <row r="193">
          <cell r="A193">
            <v>49377</v>
          </cell>
          <cell r="B193" t="str">
            <v xml:space="preserve"> VANISH LIQUID 500ML</v>
          </cell>
          <cell r="C193">
            <v>3000</v>
          </cell>
          <cell r="D193">
            <v>3200</v>
          </cell>
          <cell r="E193">
            <v>3500</v>
          </cell>
          <cell r="F193">
            <v>4500</v>
          </cell>
          <cell r="G193">
            <v>3800</v>
          </cell>
          <cell r="H193">
            <v>4100</v>
          </cell>
          <cell r="I193">
            <v>3800</v>
          </cell>
          <cell r="J193">
            <v>4000</v>
          </cell>
          <cell r="K193">
            <v>4200</v>
          </cell>
          <cell r="L193">
            <v>3800</v>
          </cell>
          <cell r="M193">
            <v>3950</v>
          </cell>
          <cell r="N193">
            <v>4100</v>
          </cell>
          <cell r="O193">
            <v>45950</v>
          </cell>
        </row>
        <row r="194">
          <cell r="A194">
            <v>49391</v>
          </cell>
          <cell r="B194" t="str">
            <v xml:space="preserve"> VANISH POWDER 400G</v>
          </cell>
          <cell r="C194">
            <v>1350</v>
          </cell>
          <cell r="D194">
            <v>1350</v>
          </cell>
          <cell r="E194">
            <v>1350</v>
          </cell>
          <cell r="F194">
            <v>1350</v>
          </cell>
          <cell r="G194">
            <v>1350</v>
          </cell>
          <cell r="H194">
            <v>1350</v>
          </cell>
          <cell r="I194">
            <v>1350</v>
          </cell>
          <cell r="J194">
            <v>1350</v>
          </cell>
          <cell r="K194">
            <v>1350</v>
          </cell>
          <cell r="L194">
            <v>1350</v>
          </cell>
          <cell r="M194">
            <v>1350</v>
          </cell>
          <cell r="N194">
            <v>1350</v>
          </cell>
          <cell r="O194">
            <v>16200</v>
          </cell>
        </row>
        <row r="195">
          <cell r="A195">
            <v>49418</v>
          </cell>
          <cell r="B195" t="str">
            <v xml:space="preserve"> VEET FLORAL LOTION 125ML</v>
          </cell>
          <cell r="C195">
            <v>1349.9012074643249</v>
          </cell>
          <cell r="D195">
            <v>1646.1295279912188</v>
          </cell>
          <cell r="E195">
            <v>1646.1295279912185</v>
          </cell>
          <cell r="F195">
            <v>918.68276619099902</v>
          </cell>
          <cell r="G195">
            <v>1349.9012074643249</v>
          </cell>
          <cell r="H195">
            <v>1286.1558726673986</v>
          </cell>
          <cell r="I195">
            <v>749.94511525795838</v>
          </cell>
          <cell r="J195">
            <v>749.94511525795838</v>
          </cell>
          <cell r="K195">
            <v>1987.3545554335897</v>
          </cell>
          <cell r="L195">
            <v>1623.6311745334797</v>
          </cell>
          <cell r="M195">
            <v>2084.8474204171243</v>
          </cell>
          <cell r="N195">
            <v>1687.3765093304062</v>
          </cell>
          <cell r="O195">
            <v>17080.000000000004</v>
          </cell>
        </row>
        <row r="196">
          <cell r="A196">
            <v>49425</v>
          </cell>
          <cell r="B196" t="str">
            <v xml:space="preserve"> VEET SENSITIV LOTIO 125ML</v>
          </cell>
          <cell r="C196">
            <v>899.96048298572998</v>
          </cell>
          <cell r="D196">
            <v>1097.4518111964874</v>
          </cell>
          <cell r="E196">
            <v>1097.4518111964874</v>
          </cell>
          <cell r="F196">
            <v>612.47310647639961</v>
          </cell>
          <cell r="G196">
            <v>899.96048298572987</v>
          </cell>
          <cell r="H196">
            <v>857.4623490669594</v>
          </cell>
          <cell r="I196">
            <v>499.97804610318337</v>
          </cell>
          <cell r="J196">
            <v>499.97804610318337</v>
          </cell>
          <cell r="K196">
            <v>1324.9418221734359</v>
          </cell>
          <cell r="L196">
            <v>1082.4524698133919</v>
          </cell>
          <cell r="M196">
            <v>1389.9389681668497</v>
          </cell>
          <cell r="N196">
            <v>1124.9506037321626</v>
          </cell>
          <cell r="O196">
            <v>11386.999999999998</v>
          </cell>
        </row>
        <row r="197">
          <cell r="A197">
            <v>49432</v>
          </cell>
          <cell r="B197" t="str">
            <v xml:space="preserve"> JIK FOAM LEMON 750ML</v>
          </cell>
          <cell r="C197">
            <v>2000</v>
          </cell>
          <cell r="D197">
            <v>2000</v>
          </cell>
          <cell r="E197">
            <v>2000</v>
          </cell>
          <cell r="F197">
            <v>2000</v>
          </cell>
          <cell r="G197">
            <v>2000</v>
          </cell>
          <cell r="H197">
            <v>2000</v>
          </cell>
          <cell r="I197">
            <v>2000</v>
          </cell>
          <cell r="J197">
            <v>2000</v>
          </cell>
          <cell r="K197">
            <v>2000</v>
          </cell>
          <cell r="L197">
            <v>2000</v>
          </cell>
          <cell r="M197">
            <v>2000</v>
          </cell>
          <cell r="N197">
            <v>2000</v>
          </cell>
          <cell r="O197">
            <v>24000</v>
          </cell>
        </row>
        <row r="198">
          <cell r="A198">
            <v>49449</v>
          </cell>
          <cell r="B198" t="str">
            <v xml:space="preserve"> JIK FOAM P/POUR 750ML</v>
          </cell>
          <cell r="C198">
            <v>2000</v>
          </cell>
          <cell r="D198">
            <v>2000</v>
          </cell>
          <cell r="E198">
            <v>2000</v>
          </cell>
          <cell r="F198">
            <v>2000</v>
          </cell>
          <cell r="G198">
            <v>2000</v>
          </cell>
          <cell r="H198">
            <v>2000</v>
          </cell>
          <cell r="I198">
            <v>2000</v>
          </cell>
          <cell r="J198">
            <v>2000</v>
          </cell>
          <cell r="K198">
            <v>2000</v>
          </cell>
          <cell r="L198">
            <v>2000</v>
          </cell>
          <cell r="M198">
            <v>2000</v>
          </cell>
          <cell r="N198">
            <v>2000</v>
          </cell>
          <cell r="O198">
            <v>24000</v>
          </cell>
        </row>
        <row r="199">
          <cell r="A199">
            <v>49456</v>
          </cell>
          <cell r="B199" t="str">
            <v xml:space="preserve"> JIK BATHROOM TRIG 500ML</v>
          </cell>
          <cell r="C199">
            <v>350</v>
          </cell>
          <cell r="D199">
            <v>400</v>
          </cell>
          <cell r="E199">
            <v>500</v>
          </cell>
          <cell r="F199">
            <v>350</v>
          </cell>
          <cell r="G199">
            <v>450</v>
          </cell>
          <cell r="H199">
            <v>500</v>
          </cell>
          <cell r="I199">
            <v>350</v>
          </cell>
          <cell r="J199">
            <v>450</v>
          </cell>
          <cell r="K199">
            <v>650</v>
          </cell>
          <cell r="L199">
            <v>350</v>
          </cell>
          <cell r="M199">
            <v>450</v>
          </cell>
          <cell r="N199">
            <v>500</v>
          </cell>
          <cell r="O199">
            <v>5300</v>
          </cell>
        </row>
        <row r="200">
          <cell r="A200">
            <v>49463</v>
          </cell>
          <cell r="B200" t="str">
            <v xml:space="preserve"> JIK KITCHEN TRIG 500ML</v>
          </cell>
          <cell r="C200">
            <v>350</v>
          </cell>
          <cell r="D200">
            <v>400</v>
          </cell>
          <cell r="E200">
            <v>500</v>
          </cell>
          <cell r="F200">
            <v>350</v>
          </cell>
          <cell r="G200">
            <v>450</v>
          </cell>
          <cell r="H200">
            <v>500</v>
          </cell>
          <cell r="I200">
            <v>350</v>
          </cell>
          <cell r="J200">
            <v>450</v>
          </cell>
          <cell r="K200">
            <v>650</v>
          </cell>
          <cell r="L200">
            <v>350</v>
          </cell>
          <cell r="M200">
            <v>450</v>
          </cell>
          <cell r="N200">
            <v>500</v>
          </cell>
          <cell r="O200">
            <v>5300</v>
          </cell>
        </row>
        <row r="201">
          <cell r="A201">
            <v>49470</v>
          </cell>
          <cell r="B201" t="str">
            <v xml:space="preserve"> JIK BATHROOM REF 500ML</v>
          </cell>
          <cell r="C201">
            <v>150</v>
          </cell>
          <cell r="D201">
            <v>200</v>
          </cell>
          <cell r="E201">
            <v>250</v>
          </cell>
          <cell r="F201">
            <v>150</v>
          </cell>
          <cell r="G201">
            <v>200</v>
          </cell>
          <cell r="H201">
            <v>250</v>
          </cell>
          <cell r="I201">
            <v>150</v>
          </cell>
          <cell r="J201">
            <v>200</v>
          </cell>
          <cell r="K201">
            <v>400</v>
          </cell>
          <cell r="L201">
            <v>150</v>
          </cell>
          <cell r="M201">
            <v>200</v>
          </cell>
          <cell r="N201">
            <v>250</v>
          </cell>
          <cell r="O201">
            <v>2550</v>
          </cell>
        </row>
        <row r="202">
          <cell r="A202">
            <v>49487</v>
          </cell>
          <cell r="B202" t="str">
            <v xml:space="preserve"> JIK KITCHEN REF 500ML</v>
          </cell>
          <cell r="C202">
            <v>150</v>
          </cell>
          <cell r="D202">
            <v>200</v>
          </cell>
          <cell r="E202">
            <v>250</v>
          </cell>
          <cell r="F202">
            <v>150</v>
          </cell>
          <cell r="G202">
            <v>200</v>
          </cell>
          <cell r="H202">
            <v>250</v>
          </cell>
          <cell r="I202">
            <v>150</v>
          </cell>
          <cell r="J202">
            <v>200</v>
          </cell>
          <cell r="K202">
            <v>400</v>
          </cell>
          <cell r="L202">
            <v>150</v>
          </cell>
          <cell r="M202">
            <v>200</v>
          </cell>
          <cell r="N202">
            <v>250</v>
          </cell>
          <cell r="O202">
            <v>2550</v>
          </cell>
        </row>
        <row r="203">
          <cell r="A203">
            <v>49511</v>
          </cell>
          <cell r="B203" t="str">
            <v xml:space="preserve"> BRILLIANT SHINE P/POUR 750ML</v>
          </cell>
          <cell r="C203">
            <v>0</v>
          </cell>
          <cell r="D203">
            <v>0</v>
          </cell>
          <cell r="E203">
            <v>0</v>
          </cell>
          <cell r="F203">
            <v>373</v>
          </cell>
          <cell r="G203">
            <v>405</v>
          </cell>
          <cell r="H203">
            <v>484</v>
          </cell>
          <cell r="I203">
            <v>485</v>
          </cell>
          <cell r="J203">
            <v>445</v>
          </cell>
          <cell r="K203">
            <v>536</v>
          </cell>
          <cell r="L203">
            <v>451</v>
          </cell>
          <cell r="M203">
            <v>432</v>
          </cell>
          <cell r="N203">
            <v>450</v>
          </cell>
          <cell r="O203">
            <v>4061</v>
          </cell>
        </row>
        <row r="204">
          <cell r="A204">
            <v>49535</v>
          </cell>
          <cell r="B204" t="str">
            <v xml:space="preserve"> COBRA TILE REG 750ML</v>
          </cell>
          <cell r="C204">
            <v>0</v>
          </cell>
          <cell r="D204">
            <v>0</v>
          </cell>
          <cell r="E204">
            <v>0</v>
          </cell>
          <cell r="F204">
            <v>1076</v>
          </cell>
          <cell r="G204">
            <v>1080</v>
          </cell>
          <cell r="H204">
            <v>1203</v>
          </cell>
          <cell r="I204">
            <v>1300</v>
          </cell>
          <cell r="J204">
            <v>1400</v>
          </cell>
          <cell r="K204">
            <v>1500</v>
          </cell>
          <cell r="L204">
            <v>1200</v>
          </cell>
          <cell r="M204">
            <v>1300</v>
          </cell>
          <cell r="N204">
            <v>1500</v>
          </cell>
          <cell r="O204">
            <v>11559</v>
          </cell>
        </row>
        <row r="205">
          <cell r="A205">
            <v>49542</v>
          </cell>
          <cell r="B205" t="str">
            <v xml:space="preserve"> COBRA TILE P/POUR 750ML</v>
          </cell>
          <cell r="C205">
            <v>0</v>
          </cell>
          <cell r="D205">
            <v>0</v>
          </cell>
          <cell r="E205">
            <v>0</v>
          </cell>
          <cell r="F205">
            <v>2284</v>
          </cell>
          <cell r="G205">
            <v>2320</v>
          </cell>
          <cell r="H205">
            <v>2903</v>
          </cell>
          <cell r="I205">
            <v>2300</v>
          </cell>
          <cell r="J205">
            <v>2300</v>
          </cell>
          <cell r="K205">
            <v>3000</v>
          </cell>
          <cell r="L205">
            <v>2300</v>
          </cell>
          <cell r="M205">
            <v>2300</v>
          </cell>
          <cell r="N205">
            <v>2500</v>
          </cell>
          <cell r="O205">
            <v>22207</v>
          </cell>
        </row>
        <row r="206">
          <cell r="A206">
            <v>49559</v>
          </cell>
          <cell r="B206" t="str">
            <v xml:space="preserve"> STRIP AWAY 750ML</v>
          </cell>
          <cell r="C206">
            <v>0</v>
          </cell>
          <cell r="D206">
            <v>0</v>
          </cell>
          <cell r="E206">
            <v>0</v>
          </cell>
          <cell r="F206">
            <v>244</v>
          </cell>
          <cell r="G206">
            <v>156</v>
          </cell>
          <cell r="H206">
            <v>280</v>
          </cell>
          <cell r="I206">
            <v>230</v>
          </cell>
          <cell r="J206">
            <v>203</v>
          </cell>
          <cell r="K206">
            <v>283</v>
          </cell>
          <cell r="L206">
            <v>206</v>
          </cell>
          <cell r="M206">
            <v>200</v>
          </cell>
          <cell r="N206">
            <v>220</v>
          </cell>
          <cell r="O206">
            <v>2022</v>
          </cell>
        </row>
        <row r="207">
          <cell r="A207">
            <v>49566</v>
          </cell>
          <cell r="B207" t="str">
            <v xml:space="preserve">NPD - Furniture Wipes </v>
          </cell>
          <cell r="C207">
            <v>0</v>
          </cell>
          <cell r="D207">
            <v>0</v>
          </cell>
          <cell r="E207">
            <v>0</v>
          </cell>
          <cell r="F207">
            <v>2000</v>
          </cell>
          <cell r="G207">
            <v>1500</v>
          </cell>
          <cell r="H207">
            <v>2000</v>
          </cell>
          <cell r="I207">
            <v>3000</v>
          </cell>
          <cell r="J207">
            <v>2000</v>
          </cell>
          <cell r="K207">
            <v>2200</v>
          </cell>
          <cell r="L207">
            <v>2500</v>
          </cell>
          <cell r="M207">
            <v>2200</v>
          </cell>
          <cell r="N207">
            <v>2500</v>
          </cell>
          <cell r="O207">
            <v>19900</v>
          </cell>
        </row>
        <row r="208">
          <cell r="A208">
            <v>49580</v>
          </cell>
          <cell r="B208" t="str">
            <v xml:space="preserve"> COBRA WOOD 750ML</v>
          </cell>
          <cell r="C208">
            <v>570</v>
          </cell>
          <cell r="D208">
            <v>570</v>
          </cell>
          <cell r="E208">
            <v>570</v>
          </cell>
          <cell r="F208">
            <v>570</v>
          </cell>
          <cell r="G208">
            <v>570</v>
          </cell>
          <cell r="H208">
            <v>570</v>
          </cell>
          <cell r="I208">
            <v>570</v>
          </cell>
          <cell r="J208">
            <v>570</v>
          </cell>
          <cell r="K208">
            <v>570</v>
          </cell>
          <cell r="L208">
            <v>570</v>
          </cell>
          <cell r="M208">
            <v>570</v>
          </cell>
          <cell r="N208">
            <v>570</v>
          </cell>
          <cell r="O208">
            <v>6840</v>
          </cell>
        </row>
        <row r="209">
          <cell r="A209">
            <v>49597</v>
          </cell>
          <cell r="B209" t="str">
            <v xml:space="preserve"> COBRA PERF.S OF NATURE FLO 750ML</v>
          </cell>
          <cell r="C209">
            <v>0</v>
          </cell>
          <cell r="D209">
            <v>0</v>
          </cell>
          <cell r="E209">
            <v>0</v>
          </cell>
          <cell r="F209">
            <v>1237</v>
          </cell>
          <cell r="G209">
            <v>1237</v>
          </cell>
          <cell r="H209">
            <v>1237</v>
          </cell>
          <cell r="I209">
            <v>1237</v>
          </cell>
          <cell r="J209">
            <v>1237</v>
          </cell>
          <cell r="K209">
            <v>1237</v>
          </cell>
          <cell r="L209">
            <v>1237</v>
          </cell>
          <cell r="M209">
            <v>1237</v>
          </cell>
          <cell r="N209">
            <v>1237</v>
          </cell>
          <cell r="O209">
            <v>11133</v>
          </cell>
        </row>
        <row r="210">
          <cell r="A210">
            <v>49607</v>
          </cell>
          <cell r="B210" t="str">
            <v xml:space="preserve"> COBRA PERF.S OF NATURE LEM 750ML</v>
          </cell>
          <cell r="C210">
            <v>0</v>
          </cell>
          <cell r="D210">
            <v>0</v>
          </cell>
          <cell r="E210">
            <v>0</v>
          </cell>
          <cell r="F210">
            <v>1237</v>
          </cell>
          <cell r="G210">
            <v>1237</v>
          </cell>
          <cell r="H210">
            <v>1237</v>
          </cell>
          <cell r="I210">
            <v>1237</v>
          </cell>
          <cell r="J210">
            <v>1237</v>
          </cell>
          <cell r="K210">
            <v>1237</v>
          </cell>
          <cell r="L210">
            <v>1237</v>
          </cell>
          <cell r="M210">
            <v>1237</v>
          </cell>
          <cell r="N210">
            <v>1237</v>
          </cell>
          <cell r="O210">
            <v>11133</v>
          </cell>
        </row>
        <row r="211">
          <cell r="A211">
            <v>49614</v>
          </cell>
          <cell r="B211" t="str">
            <v xml:space="preserve"> COBRA PERF.S OF NATURE LAV 750ML</v>
          </cell>
          <cell r="C211">
            <v>0</v>
          </cell>
          <cell r="D211">
            <v>0</v>
          </cell>
          <cell r="E211">
            <v>0</v>
          </cell>
          <cell r="F211">
            <v>1237</v>
          </cell>
          <cell r="G211">
            <v>1237</v>
          </cell>
          <cell r="H211">
            <v>1237</v>
          </cell>
          <cell r="I211">
            <v>1237</v>
          </cell>
          <cell r="J211">
            <v>1237</v>
          </cell>
          <cell r="K211">
            <v>1237</v>
          </cell>
          <cell r="L211">
            <v>1237</v>
          </cell>
          <cell r="M211">
            <v>1237</v>
          </cell>
          <cell r="N211">
            <v>1237</v>
          </cell>
          <cell r="O211">
            <v>11133</v>
          </cell>
        </row>
        <row r="212">
          <cell r="A212">
            <v>49621</v>
          </cell>
          <cell r="B212" t="str">
            <v>49621 Target Instant Power 180ml X 24</v>
          </cell>
          <cell r="C212">
            <v>0.87</v>
          </cell>
          <cell r="D212">
            <v>2</v>
          </cell>
          <cell r="E212">
            <v>1.6</v>
          </cell>
          <cell r="F212">
            <v>0.48</v>
          </cell>
          <cell r="G212">
            <v>0.36</v>
          </cell>
          <cell r="H212">
            <v>0.25</v>
          </cell>
          <cell r="I212">
            <v>0.18</v>
          </cell>
          <cell r="J212">
            <v>0.95</v>
          </cell>
          <cell r="K212">
            <v>1.5</v>
          </cell>
          <cell r="L212">
            <v>1.8</v>
          </cell>
          <cell r="M212">
            <v>2.2999999999999998</v>
          </cell>
          <cell r="N212">
            <v>1.8</v>
          </cell>
          <cell r="O212">
            <v>14.090000000000003</v>
          </cell>
        </row>
        <row r="213">
          <cell r="A213">
            <v>49638</v>
          </cell>
          <cell r="B213" t="str">
            <v>49638 Target Instant Power 300ml X 12</v>
          </cell>
          <cell r="C213">
            <v>6.5830000000000002</v>
          </cell>
          <cell r="D213">
            <v>8.6300000000000008</v>
          </cell>
          <cell r="E213">
            <v>9.4499999999999993</v>
          </cell>
          <cell r="F213">
            <v>2.95</v>
          </cell>
          <cell r="G213">
            <v>1.53</v>
          </cell>
          <cell r="H213">
            <v>0.92</v>
          </cell>
          <cell r="I213">
            <v>0.57999999999999996</v>
          </cell>
          <cell r="J213">
            <v>3.25</v>
          </cell>
          <cell r="K213">
            <v>7.65</v>
          </cell>
          <cell r="L213">
            <v>8.25</v>
          </cell>
          <cell r="M213">
            <v>8.6379999999999999</v>
          </cell>
          <cell r="N213">
            <v>7.56</v>
          </cell>
          <cell r="O213">
            <v>65.991</v>
          </cell>
        </row>
        <row r="214">
          <cell r="A214">
            <v>49669</v>
          </cell>
          <cell r="B214" t="str">
            <v xml:space="preserve">49669 Target Odourless 180ml X 24 </v>
          </cell>
          <cell r="C214">
            <v>1.6</v>
          </cell>
          <cell r="D214">
            <v>1.9</v>
          </cell>
          <cell r="E214">
            <v>3.2</v>
          </cell>
          <cell r="F214">
            <v>0.7</v>
          </cell>
          <cell r="G214">
            <v>0.5</v>
          </cell>
          <cell r="H214">
            <v>0.4</v>
          </cell>
          <cell r="I214">
            <v>0.2</v>
          </cell>
          <cell r="J214">
            <v>0.28000000000000003</v>
          </cell>
          <cell r="K214">
            <v>0.8</v>
          </cell>
          <cell r="L214">
            <v>1.45</v>
          </cell>
          <cell r="M214">
            <v>1.87</v>
          </cell>
          <cell r="N214">
            <v>2.17</v>
          </cell>
          <cell r="O214">
            <v>15.069999999999999</v>
          </cell>
        </row>
        <row r="215">
          <cell r="A215">
            <v>49676</v>
          </cell>
          <cell r="B215" t="str">
            <v>49676 Target Odourless 300ml X 12</v>
          </cell>
          <cell r="C215">
            <v>8.1999999999999993</v>
          </cell>
          <cell r="D215">
            <v>11.3</v>
          </cell>
          <cell r="E215">
            <v>15.673</v>
          </cell>
          <cell r="F215">
            <v>5.6</v>
          </cell>
          <cell r="G215">
            <v>3</v>
          </cell>
          <cell r="H215">
            <v>2.5</v>
          </cell>
          <cell r="I215">
            <v>1</v>
          </cell>
          <cell r="J215">
            <v>3.35</v>
          </cell>
          <cell r="K215">
            <v>7.9530000000000003</v>
          </cell>
          <cell r="L215">
            <v>8.6210000000000004</v>
          </cell>
          <cell r="M215">
            <v>8.9540000000000006</v>
          </cell>
          <cell r="N215">
            <v>8.5609999999999999</v>
          </cell>
          <cell r="O215">
            <v>84.712000000000018</v>
          </cell>
        </row>
        <row r="216">
          <cell r="A216">
            <v>49717</v>
          </cell>
          <cell r="B216" t="str">
            <v>Calgonit 3in1 Tablets 14's X 12</v>
          </cell>
          <cell r="C216">
            <v>1.6</v>
          </cell>
          <cell r="D216">
            <v>1.6</v>
          </cell>
          <cell r="E216">
            <v>1.7</v>
          </cell>
          <cell r="F216">
            <v>2</v>
          </cell>
          <cell r="G216">
            <v>1.55</v>
          </cell>
          <cell r="H216">
            <v>1.5</v>
          </cell>
          <cell r="I216">
            <v>1.6</v>
          </cell>
          <cell r="J216">
            <v>1.7</v>
          </cell>
          <cell r="K216">
            <v>1.7</v>
          </cell>
          <cell r="L216">
            <v>1.7</v>
          </cell>
          <cell r="M216">
            <v>2</v>
          </cell>
          <cell r="N216">
            <v>2</v>
          </cell>
          <cell r="O216">
            <v>20.65</v>
          </cell>
        </row>
        <row r="217">
          <cell r="A217">
            <v>49724</v>
          </cell>
          <cell r="B217" t="str">
            <v>Calgonit Citrofresh Deodoriser 1unit X 20</v>
          </cell>
          <cell r="C217">
            <v>0.35</v>
          </cell>
          <cell r="D217">
            <v>0.35</v>
          </cell>
          <cell r="E217">
            <v>0.5</v>
          </cell>
          <cell r="F217">
            <v>0.375</v>
          </cell>
          <cell r="G217">
            <v>0.4</v>
          </cell>
          <cell r="H217">
            <v>0.4</v>
          </cell>
          <cell r="I217">
            <v>0.5</v>
          </cell>
          <cell r="J217">
            <v>0.5</v>
          </cell>
          <cell r="K217">
            <v>0.5</v>
          </cell>
          <cell r="L217">
            <v>0.5</v>
          </cell>
          <cell r="M217">
            <v>0.45</v>
          </cell>
          <cell r="N217">
            <v>0.4</v>
          </cell>
          <cell r="O217">
            <v>5.2250000000000005</v>
          </cell>
        </row>
        <row r="218">
          <cell r="A218">
            <v>49748</v>
          </cell>
          <cell r="B218" t="str">
            <v>49748 Target ULTRA Odouress 180ml X 24</v>
          </cell>
          <cell r="C218">
            <v>0.98</v>
          </cell>
          <cell r="D218">
            <v>1.23</v>
          </cell>
          <cell r="E218">
            <v>1.65</v>
          </cell>
          <cell r="F218">
            <v>0.56299999999999994</v>
          </cell>
          <cell r="G218">
            <v>0.55000000000000004</v>
          </cell>
          <cell r="H218">
            <v>0.45600000000000002</v>
          </cell>
          <cell r="I218">
            <v>0.32500000000000001</v>
          </cell>
          <cell r="J218">
            <v>0.34499999999999997</v>
          </cell>
          <cell r="K218">
            <v>0.68</v>
          </cell>
          <cell r="L218">
            <v>0.96699999999999997</v>
          </cell>
          <cell r="M218">
            <v>1.1200000000000001</v>
          </cell>
          <cell r="N218">
            <v>0.96</v>
          </cell>
          <cell r="O218">
            <v>9.8260000000000005</v>
          </cell>
        </row>
        <row r="219">
          <cell r="A219">
            <v>49755</v>
          </cell>
          <cell r="B219" t="str">
            <v>49755 Target ULTRA Odouress 300ml X1 2</v>
          </cell>
          <cell r="C219">
            <v>5.6719999999999997</v>
          </cell>
          <cell r="D219">
            <v>8.5</v>
          </cell>
          <cell r="E219">
            <v>8.6</v>
          </cell>
          <cell r="F219">
            <v>2.87</v>
          </cell>
          <cell r="G219">
            <v>1.2</v>
          </cell>
          <cell r="H219">
            <v>0.873</v>
          </cell>
          <cell r="I219">
            <v>0.8</v>
          </cell>
          <cell r="J219">
            <v>2.2999999999999998</v>
          </cell>
          <cell r="K219">
            <v>6.3</v>
          </cell>
          <cell r="L219">
            <v>6.5</v>
          </cell>
          <cell r="M219">
            <v>7.2</v>
          </cell>
          <cell r="N219">
            <v>5</v>
          </cell>
          <cell r="O219">
            <v>55.815000000000005</v>
          </cell>
        </row>
        <row r="220">
          <cell r="A220">
            <v>49762</v>
          </cell>
          <cell r="B220" t="str">
            <v>49762 Target ULTRA Lemon 180ml X 24</v>
          </cell>
          <cell r="C220">
            <v>1.2</v>
          </cell>
          <cell r="D220">
            <v>1.347</v>
          </cell>
          <cell r="E220">
            <v>2.4249999999999998</v>
          </cell>
          <cell r="F220">
            <v>0.67900000000000005</v>
          </cell>
          <cell r="G220">
            <v>0.34499999999999997</v>
          </cell>
          <cell r="H220">
            <v>0.34899999999999998</v>
          </cell>
          <cell r="I220">
            <v>0.23400000000000001</v>
          </cell>
          <cell r="J220">
            <v>0.85</v>
          </cell>
          <cell r="K220">
            <v>1.4319999999999999</v>
          </cell>
          <cell r="L220">
            <v>1.5</v>
          </cell>
          <cell r="M220">
            <v>1.8</v>
          </cell>
          <cell r="N220">
            <v>1.5</v>
          </cell>
          <cell r="O220">
            <v>13.661</v>
          </cell>
        </row>
        <row r="221">
          <cell r="A221">
            <v>49779</v>
          </cell>
          <cell r="B221" t="str">
            <v>49779 Target ULTRA Lemon 300ml X 12</v>
          </cell>
          <cell r="C221">
            <v>5.23</v>
          </cell>
          <cell r="D221">
            <v>6.7889999999999997</v>
          </cell>
          <cell r="E221">
            <v>8.4499999999999993</v>
          </cell>
          <cell r="F221">
            <v>3.5</v>
          </cell>
          <cell r="G221">
            <v>2.7839999999999998</v>
          </cell>
          <cell r="H221">
            <v>0.98399999999999999</v>
          </cell>
          <cell r="I221">
            <v>0.67200000000000004</v>
          </cell>
          <cell r="J221">
            <v>1.2</v>
          </cell>
          <cell r="K221">
            <v>4.8</v>
          </cell>
          <cell r="L221">
            <v>5.4530000000000003</v>
          </cell>
          <cell r="M221">
            <v>5.6</v>
          </cell>
          <cell r="N221">
            <v>5.2</v>
          </cell>
          <cell r="O221">
            <v>50.662000000000006</v>
          </cell>
        </row>
        <row r="222">
          <cell r="A222">
            <v>49786</v>
          </cell>
          <cell r="B222" t="str">
            <v>Target FIK Odourless 300ml X 12</v>
          </cell>
          <cell r="C222">
            <v>2.2000000000000002</v>
          </cell>
          <cell r="D222">
            <v>3</v>
          </cell>
          <cell r="E222">
            <v>3</v>
          </cell>
          <cell r="F222">
            <v>1.2</v>
          </cell>
          <cell r="G222">
            <v>0.45300000000000001</v>
          </cell>
          <cell r="H222">
            <v>0.35099999999999998</v>
          </cell>
          <cell r="I222">
            <v>0.26500000000000001</v>
          </cell>
          <cell r="J222">
            <v>0.8</v>
          </cell>
          <cell r="K222">
            <v>1.3</v>
          </cell>
          <cell r="L222">
            <v>2.2000000000000002</v>
          </cell>
          <cell r="M222">
            <v>2.89</v>
          </cell>
          <cell r="N222">
            <v>2.2000000000000002</v>
          </cell>
          <cell r="O222">
            <v>19.858999999999998</v>
          </cell>
        </row>
        <row r="223">
          <cell r="A223">
            <v>50015</v>
          </cell>
          <cell r="B223" t="str">
            <v xml:space="preserve"> STREPSILS ORIGINAL 24</v>
          </cell>
          <cell r="C223">
            <v>765.21951219512198</v>
          </cell>
          <cell r="D223">
            <v>531.57723577235777</v>
          </cell>
          <cell r="E223">
            <v>976.2560975609756</v>
          </cell>
          <cell r="F223">
            <v>886.21951219512198</v>
          </cell>
          <cell r="G223">
            <v>2165.9349593495936</v>
          </cell>
          <cell r="H223">
            <v>2530.2560975609758</v>
          </cell>
          <cell r="I223">
            <v>1110.9349593495936</v>
          </cell>
          <cell r="J223">
            <v>838.93495934959356</v>
          </cell>
          <cell r="K223">
            <v>964.89837398373993</v>
          </cell>
          <cell r="L223">
            <v>834.61382113821139</v>
          </cell>
          <cell r="M223">
            <v>836.93495934959356</v>
          </cell>
          <cell r="N223">
            <v>987.21951219512198</v>
          </cell>
          <cell r="O223">
            <v>13429.000000000002</v>
          </cell>
        </row>
        <row r="224">
          <cell r="A224">
            <v>50016</v>
          </cell>
          <cell r="B224" t="str">
            <v xml:space="preserve"> STREPSILS HONEY 24</v>
          </cell>
          <cell r="C224">
            <v>697.85365853658539</v>
          </cell>
          <cell r="D224">
            <v>673.83739837398377</v>
          </cell>
          <cell r="E224">
            <v>2029.8292682926829</v>
          </cell>
          <cell r="F224">
            <v>1181.8536585365855</v>
          </cell>
          <cell r="G224">
            <v>2642.8211382113823</v>
          </cell>
          <cell r="H224">
            <v>3003.8292682926831</v>
          </cell>
          <cell r="I224">
            <v>1477.8211382113823</v>
          </cell>
          <cell r="J224">
            <v>1427.8211382113823</v>
          </cell>
          <cell r="K224">
            <v>1402.8455284552847</v>
          </cell>
          <cell r="L224">
            <v>1120.8130081300815</v>
          </cell>
          <cell r="M224">
            <v>1130.8211382113823</v>
          </cell>
          <cell r="N224">
            <v>1131.8536585365855</v>
          </cell>
          <cell r="O224">
            <v>17922</v>
          </cell>
        </row>
        <row r="225">
          <cell r="A225">
            <v>50017</v>
          </cell>
          <cell r="B225" t="str">
            <v xml:space="preserve"> STREPSILS SOOTH ORANGE 24</v>
          </cell>
          <cell r="C225">
            <v>791.51219512195121</v>
          </cell>
          <cell r="D225">
            <v>844.56910569105685</v>
          </cell>
          <cell r="E225">
            <v>2115.0975609756097</v>
          </cell>
          <cell r="F225">
            <v>1191.5121951219512</v>
          </cell>
          <cell r="G225">
            <v>2674.6260162601625</v>
          </cell>
          <cell r="H225">
            <v>2906.0975609756097</v>
          </cell>
          <cell r="I225">
            <v>1539.6260162601625</v>
          </cell>
          <cell r="J225">
            <v>1471.6260162601625</v>
          </cell>
          <cell r="K225">
            <v>1459.040650406504</v>
          </cell>
          <cell r="L225">
            <v>1144.1544715447153</v>
          </cell>
          <cell r="M225">
            <v>1162.6260162601625</v>
          </cell>
          <cell r="N225">
            <v>1376.5121951219512</v>
          </cell>
          <cell r="O225">
            <v>18677</v>
          </cell>
        </row>
        <row r="226">
          <cell r="A226">
            <v>50018</v>
          </cell>
          <cell r="B226" t="str">
            <v xml:space="preserve"> STREPSILS EUCALYPTUS 24</v>
          </cell>
          <cell r="C226">
            <v>269.58536585365857</v>
          </cell>
          <cell r="D226">
            <v>423.98373983739839</v>
          </cell>
          <cell r="E226">
            <v>839.18292682926835</v>
          </cell>
          <cell r="F226">
            <v>533.58536585365857</v>
          </cell>
          <cell r="G226">
            <v>1242.3821138211383</v>
          </cell>
          <cell r="H226">
            <v>1626.1829268292684</v>
          </cell>
          <cell r="I226">
            <v>704.3821138211382</v>
          </cell>
          <cell r="J226">
            <v>548.3821138211382</v>
          </cell>
          <cell r="K226">
            <v>686.78455284552842</v>
          </cell>
          <cell r="L226">
            <v>492.58130081300817</v>
          </cell>
          <cell r="M226">
            <v>532.3821138211382</v>
          </cell>
          <cell r="N226">
            <v>601.58536585365857</v>
          </cell>
          <cell r="O226">
            <v>8500.9999999999982</v>
          </cell>
        </row>
        <row r="227">
          <cell r="A227">
            <v>50043</v>
          </cell>
          <cell r="B227" t="str">
            <v>JIK Toilet Bowl Cleaner</v>
          </cell>
          <cell r="E227">
            <v>1000</v>
          </cell>
          <cell r="F227">
            <v>600</v>
          </cell>
          <cell r="G227">
            <v>600</v>
          </cell>
          <cell r="H227">
            <v>800</v>
          </cell>
          <cell r="I227">
            <v>500</v>
          </cell>
          <cell r="J227">
            <v>600</v>
          </cell>
          <cell r="K227">
            <v>800</v>
          </cell>
          <cell r="L227">
            <v>500</v>
          </cell>
          <cell r="M227">
            <v>900</v>
          </cell>
          <cell r="N227">
            <v>1000</v>
          </cell>
          <cell r="O227">
            <v>7300</v>
          </cell>
        </row>
        <row r="228">
          <cell r="A228">
            <v>50074</v>
          </cell>
          <cell r="B228" t="str">
            <v>JIK Aerosol</v>
          </cell>
          <cell r="E228">
            <v>1500</v>
          </cell>
          <cell r="F228">
            <v>600</v>
          </cell>
          <cell r="G228">
            <v>600</v>
          </cell>
          <cell r="H228">
            <v>800</v>
          </cell>
          <cell r="I228">
            <v>600</v>
          </cell>
          <cell r="J228">
            <v>600</v>
          </cell>
          <cell r="K228">
            <v>700</v>
          </cell>
          <cell r="L228">
            <v>600</v>
          </cell>
          <cell r="M228">
            <v>900</v>
          </cell>
          <cell r="N228">
            <v>1000</v>
          </cell>
          <cell r="O228">
            <v>7900</v>
          </cell>
        </row>
        <row r="229">
          <cell r="A229">
            <v>51030</v>
          </cell>
          <cell r="B229" t="str">
            <v xml:space="preserve"> MYCOTA POWDER 50G</v>
          </cell>
          <cell r="C229">
            <v>2652.26</v>
          </cell>
          <cell r="D229">
            <v>2200</v>
          </cell>
          <cell r="E229">
            <v>4400</v>
          </cell>
          <cell r="F229">
            <v>2468.44</v>
          </cell>
          <cell r="G229">
            <v>2800</v>
          </cell>
          <cell r="H229">
            <v>4200</v>
          </cell>
          <cell r="I229">
            <v>1484.7</v>
          </cell>
          <cell r="J229">
            <v>2700</v>
          </cell>
          <cell r="K229">
            <v>5200</v>
          </cell>
          <cell r="L229">
            <v>3400</v>
          </cell>
          <cell r="M229">
            <v>3400</v>
          </cell>
          <cell r="N229">
            <v>3800</v>
          </cell>
          <cell r="O229">
            <v>38705.4</v>
          </cell>
        </row>
        <row r="230">
          <cell r="A230">
            <v>51031</v>
          </cell>
          <cell r="B230" t="str">
            <v xml:space="preserve"> MYCOTA CREAM 25G</v>
          </cell>
          <cell r="C230">
            <v>2000</v>
          </cell>
          <cell r="D230">
            <v>2686</v>
          </cell>
          <cell r="E230">
            <v>4444</v>
          </cell>
          <cell r="F230">
            <v>2186</v>
          </cell>
          <cell r="G230">
            <v>1800</v>
          </cell>
          <cell r="H230">
            <v>3000</v>
          </cell>
          <cell r="I230">
            <v>2000</v>
          </cell>
          <cell r="J230">
            <v>2530</v>
          </cell>
          <cell r="K230">
            <v>5000</v>
          </cell>
          <cell r="L230">
            <v>2800</v>
          </cell>
          <cell r="M230">
            <v>3600</v>
          </cell>
          <cell r="N230">
            <v>4000</v>
          </cell>
          <cell r="O230">
            <v>36046</v>
          </cell>
        </row>
        <row r="231">
          <cell r="A231">
            <v>51032</v>
          </cell>
          <cell r="B231" t="str">
            <v xml:space="preserve"> MYCOTA SPRAY 150ML</v>
          </cell>
          <cell r="C231">
            <v>393.9</v>
          </cell>
          <cell r="D231">
            <v>1014.04</v>
          </cell>
          <cell r="E231">
            <v>1803.86</v>
          </cell>
          <cell r="F231">
            <v>608.02</v>
          </cell>
          <cell r="G231">
            <v>535.29999999999995</v>
          </cell>
          <cell r="H231">
            <v>490.86</v>
          </cell>
          <cell r="I231">
            <v>143.41999999999999</v>
          </cell>
          <cell r="J231">
            <v>329.26</v>
          </cell>
          <cell r="K231">
            <v>759.52</v>
          </cell>
          <cell r="L231">
            <v>1048.3800000000001</v>
          </cell>
          <cell r="M231">
            <v>351.48</v>
          </cell>
          <cell r="N231">
            <v>319.16000000000003</v>
          </cell>
          <cell r="O231">
            <v>7797.2000000000007</v>
          </cell>
        </row>
        <row r="232">
          <cell r="A232">
            <v>52168</v>
          </cell>
          <cell r="B232" t="str">
            <v xml:space="preserve"> DISPRIN REG 12</v>
          </cell>
          <cell r="C232">
            <v>700</v>
          </cell>
          <cell r="D232">
            <v>900</v>
          </cell>
          <cell r="E232">
            <v>2500</v>
          </cell>
          <cell r="F232">
            <v>702</v>
          </cell>
          <cell r="G232">
            <v>1000</v>
          </cell>
          <cell r="H232">
            <v>1355</v>
          </cell>
          <cell r="I232">
            <v>1100</v>
          </cell>
          <cell r="J232">
            <v>1123</v>
          </cell>
          <cell r="K232">
            <v>1500</v>
          </cell>
          <cell r="L232">
            <v>1200</v>
          </cell>
          <cell r="M232">
            <v>1100</v>
          </cell>
          <cell r="N232">
            <v>1400</v>
          </cell>
          <cell r="O232">
            <v>14580</v>
          </cell>
        </row>
        <row r="233">
          <cell r="A233">
            <v>52175</v>
          </cell>
          <cell r="B233" t="str">
            <v xml:space="preserve"> DISPRIN REG 3</v>
          </cell>
          <cell r="C233">
            <v>500</v>
          </cell>
          <cell r="D233">
            <v>1000</v>
          </cell>
          <cell r="E233">
            <v>3000</v>
          </cell>
          <cell r="F233">
            <v>600</v>
          </cell>
          <cell r="G233">
            <v>800</v>
          </cell>
          <cell r="H233">
            <v>1350</v>
          </cell>
          <cell r="I233">
            <v>1000</v>
          </cell>
          <cell r="J233">
            <v>1000</v>
          </cell>
          <cell r="K233">
            <v>2500</v>
          </cell>
          <cell r="L233">
            <v>807</v>
          </cell>
          <cell r="M233">
            <v>755</v>
          </cell>
          <cell r="N233">
            <v>900</v>
          </cell>
          <cell r="O233">
            <v>14212</v>
          </cell>
        </row>
        <row r="234">
          <cell r="A234">
            <v>52278</v>
          </cell>
          <cell r="B234" t="str">
            <v xml:space="preserve"> DISPRIN REG 24</v>
          </cell>
          <cell r="C234">
            <v>1264</v>
          </cell>
          <cell r="D234">
            <v>2141</v>
          </cell>
          <cell r="E234">
            <v>4200</v>
          </cell>
          <cell r="F234">
            <v>2000</v>
          </cell>
          <cell r="G234">
            <v>3078</v>
          </cell>
          <cell r="H234">
            <v>3800</v>
          </cell>
          <cell r="I234">
            <v>3000</v>
          </cell>
          <cell r="J234">
            <v>3000</v>
          </cell>
          <cell r="K234">
            <v>3800</v>
          </cell>
          <cell r="L234">
            <v>2000</v>
          </cell>
          <cell r="M234">
            <v>2500</v>
          </cell>
          <cell r="N234">
            <v>3200</v>
          </cell>
          <cell r="O234">
            <v>33983</v>
          </cell>
        </row>
        <row r="235">
          <cell r="A235">
            <v>52285</v>
          </cell>
          <cell r="B235" t="str">
            <v xml:space="preserve"> DISPRIN EXTRA 12</v>
          </cell>
          <cell r="C235">
            <v>658</v>
          </cell>
          <cell r="D235">
            <v>991</v>
          </cell>
          <cell r="E235">
            <v>1800</v>
          </cell>
          <cell r="F235">
            <v>700</v>
          </cell>
          <cell r="G235">
            <v>1100</v>
          </cell>
          <cell r="H235">
            <v>1167.0853658536585</v>
          </cell>
          <cell r="I235">
            <v>1000</v>
          </cell>
          <cell r="J235">
            <v>1085</v>
          </cell>
          <cell r="K235">
            <v>1196.4105691056911</v>
          </cell>
          <cell r="L235">
            <v>773</v>
          </cell>
          <cell r="M235">
            <v>1032</v>
          </cell>
          <cell r="N235">
            <v>1400</v>
          </cell>
          <cell r="O235">
            <v>12902.495934959348</v>
          </cell>
        </row>
        <row r="236">
          <cell r="A236">
            <v>52292</v>
          </cell>
          <cell r="B236" t="str">
            <v xml:space="preserve"> DISPRIN EXTRA 72</v>
          </cell>
          <cell r="C236">
            <v>200</v>
          </cell>
          <cell r="D236">
            <v>250</v>
          </cell>
          <cell r="E236">
            <v>288.35365853658539</v>
          </cell>
          <cell r="F236">
            <v>168</v>
          </cell>
          <cell r="G236">
            <v>200</v>
          </cell>
          <cell r="H236">
            <v>288.35365853658539</v>
          </cell>
          <cell r="I236">
            <v>220</v>
          </cell>
          <cell r="J236">
            <v>250</v>
          </cell>
          <cell r="K236">
            <v>300</v>
          </cell>
          <cell r="L236">
            <v>250</v>
          </cell>
          <cell r="M236">
            <v>250</v>
          </cell>
          <cell r="N236">
            <v>261</v>
          </cell>
          <cell r="O236">
            <v>2925.707317073171</v>
          </cell>
        </row>
        <row r="237">
          <cell r="A237">
            <v>52364</v>
          </cell>
          <cell r="B237" t="str">
            <v xml:space="preserve"> DETTOL LIQ 2L</v>
          </cell>
          <cell r="C237">
            <v>269.46341463414632</v>
          </cell>
          <cell r="D237">
            <v>403.95934959349592</v>
          </cell>
          <cell r="E237">
            <v>700.70731707317077</v>
          </cell>
          <cell r="F237">
            <v>547.46341463414637</v>
          </cell>
          <cell r="G237">
            <v>538.45528455284557</v>
          </cell>
          <cell r="H237">
            <v>676.70731707317077</v>
          </cell>
          <cell r="I237">
            <v>542.45528455284557</v>
          </cell>
          <cell r="J237">
            <v>543.45528455284557</v>
          </cell>
          <cell r="K237">
            <v>982.21138211382117</v>
          </cell>
          <cell r="L237">
            <v>545.20325203252037</v>
          </cell>
          <cell r="M237">
            <v>538.45528455284557</v>
          </cell>
          <cell r="N237">
            <v>651.46341463414637</v>
          </cell>
          <cell r="O237">
            <v>6940</v>
          </cell>
        </row>
        <row r="238">
          <cell r="A238">
            <v>52395</v>
          </cell>
          <cell r="B238" t="str">
            <v xml:space="preserve"> STERADENT PASTE 100ML</v>
          </cell>
          <cell r="C238">
            <v>308.07317073170731</v>
          </cell>
          <cell r="D238">
            <v>357.7479674796748</v>
          </cell>
          <cell r="E238">
            <v>416.08536585365852</v>
          </cell>
          <cell r="F238">
            <v>394.07317073170731</v>
          </cell>
          <cell r="G238">
            <v>409.42276422764229</v>
          </cell>
          <cell r="H238">
            <v>350.08536585365852</v>
          </cell>
          <cell r="I238">
            <v>319.42276422764229</v>
          </cell>
          <cell r="J238">
            <v>359.42276422764229</v>
          </cell>
          <cell r="K238">
            <v>463.41056910569108</v>
          </cell>
          <cell r="L238">
            <v>363.76016260162601</v>
          </cell>
          <cell r="M238">
            <v>353.42276422764229</v>
          </cell>
          <cell r="N238">
            <v>416.07317073170731</v>
          </cell>
          <cell r="O238">
            <v>4511.0000000000009</v>
          </cell>
        </row>
        <row r="239">
          <cell r="A239">
            <v>52405</v>
          </cell>
          <cell r="B239" t="str">
            <v xml:space="preserve"> STERADENT DEEP CLEAN 20</v>
          </cell>
          <cell r="C239">
            <v>1249.6585365853659</v>
          </cell>
          <cell r="D239">
            <v>2503.7317073170734</v>
          </cell>
          <cell r="E239">
            <v>3108.268292682927</v>
          </cell>
          <cell r="F239">
            <v>1852.6585365853659</v>
          </cell>
          <cell r="G239">
            <v>1817.8048780487804</v>
          </cell>
          <cell r="H239">
            <v>2285.268292682927</v>
          </cell>
          <cell r="I239">
            <v>1528.8048780487804</v>
          </cell>
          <cell r="J239">
            <v>1816.8048780487804</v>
          </cell>
          <cell r="K239">
            <v>2158.1951219512193</v>
          </cell>
          <cell r="L239">
            <v>1682.3414634146343</v>
          </cell>
          <cell r="M239">
            <v>1762.8048780487804</v>
          </cell>
          <cell r="N239">
            <v>1933.6585365853659</v>
          </cell>
          <cell r="O239">
            <v>23700</v>
          </cell>
        </row>
        <row r="240">
          <cell r="A240">
            <v>60002</v>
          </cell>
          <cell r="B240" t="str">
            <v xml:space="preserve"> GAVISCON INFANT SACH 10</v>
          </cell>
          <cell r="C240">
            <v>384.29268292682923</v>
          </cell>
          <cell r="D240">
            <v>426.99186991869914</v>
          </cell>
          <cell r="E240">
            <v>448.34146341463412</v>
          </cell>
          <cell r="F240">
            <v>384.29268292682923</v>
          </cell>
          <cell r="G240">
            <v>469.69105691056905</v>
          </cell>
          <cell r="H240">
            <v>448.34146341463412</v>
          </cell>
          <cell r="I240">
            <v>469.69105691056905</v>
          </cell>
          <cell r="J240">
            <v>469.69105691056905</v>
          </cell>
          <cell r="K240">
            <v>405.64227642276421</v>
          </cell>
          <cell r="L240">
            <v>491.04065040650403</v>
          </cell>
          <cell r="M240">
            <v>469.69105691056905</v>
          </cell>
          <cell r="N240">
            <v>384.29268292682923</v>
          </cell>
          <cell r="O240">
            <v>5252</v>
          </cell>
        </row>
        <row r="241">
          <cell r="A241">
            <v>60033</v>
          </cell>
          <cell r="B241" t="str">
            <v xml:space="preserve"> SENOKOT 200</v>
          </cell>
          <cell r="C241">
            <v>319.2439024390244</v>
          </cell>
          <cell r="D241">
            <v>354.71544715447152</v>
          </cell>
          <cell r="E241">
            <v>372.45121951219511</v>
          </cell>
          <cell r="F241">
            <v>319.2439024390244</v>
          </cell>
          <cell r="G241">
            <v>390.18699186991864</v>
          </cell>
          <cell r="H241">
            <v>372.45121951219511</v>
          </cell>
          <cell r="I241">
            <v>390.18699186991864</v>
          </cell>
          <cell r="J241">
            <v>390.18699186991864</v>
          </cell>
          <cell r="K241">
            <v>336.97967479674793</v>
          </cell>
          <cell r="L241">
            <v>407.92276422764223</v>
          </cell>
          <cell r="M241">
            <v>390.18699186991864</v>
          </cell>
          <cell r="N241">
            <v>319.2439024390244</v>
          </cell>
          <cell r="O241">
            <v>4363</v>
          </cell>
        </row>
        <row r="242">
          <cell r="A242">
            <v>60040</v>
          </cell>
          <cell r="B242" t="str">
            <v xml:space="preserve"> SENOKOT 96</v>
          </cell>
          <cell r="C242">
            <v>490.3170731707317</v>
          </cell>
          <cell r="D242">
            <v>511.46341463414632</v>
          </cell>
          <cell r="E242">
            <v>642.03658536585363</v>
          </cell>
          <cell r="F242">
            <v>640.31707317073165</v>
          </cell>
          <cell r="G242">
            <v>737.60975609756099</v>
          </cell>
          <cell r="H242">
            <v>502.03658536585363</v>
          </cell>
          <cell r="I242">
            <v>532.60975609756099</v>
          </cell>
          <cell r="J242">
            <v>512.60975609756099</v>
          </cell>
          <cell r="K242">
            <v>600.89024390243901</v>
          </cell>
          <cell r="L242">
            <v>593.18292682926824</v>
          </cell>
          <cell r="M242">
            <v>582.60975609756099</v>
          </cell>
          <cell r="N242">
            <v>690.31707317073165</v>
          </cell>
          <cell r="O242">
            <v>7036</v>
          </cell>
        </row>
        <row r="243">
          <cell r="A243">
            <v>60064</v>
          </cell>
          <cell r="B243" t="str">
            <v xml:space="preserve"> DETTOL LIQ 750ML</v>
          </cell>
          <cell r="C243">
            <v>5900</v>
          </cell>
          <cell r="D243">
            <v>6909.9674796747968</v>
          </cell>
          <cell r="E243">
            <v>9828.8658536585372</v>
          </cell>
          <cell r="F243">
            <v>7018.1707317073169</v>
          </cell>
          <cell r="G243">
            <v>8039.7642276422766</v>
          </cell>
          <cell r="H243">
            <v>10008.865853658537</v>
          </cell>
          <cell r="I243">
            <v>7059.7642276422766</v>
          </cell>
          <cell r="J243">
            <v>7993.7642276422766</v>
          </cell>
          <cell r="K243">
            <v>11868.069105691056</v>
          </cell>
          <cell r="L243">
            <v>7130.6626016260161</v>
          </cell>
          <cell r="M243">
            <v>8099.7642276422766</v>
          </cell>
          <cell r="N243">
            <v>10446.170731707318</v>
          </cell>
          <cell r="O243">
            <v>100303.82926829267</v>
          </cell>
        </row>
        <row r="244">
          <cell r="A244">
            <v>60095</v>
          </cell>
          <cell r="B244" t="str">
            <v xml:space="preserve"> DETTOL LIQ 50ML</v>
          </cell>
          <cell r="C244">
            <v>1511.219512195122</v>
          </cell>
          <cell r="D244">
            <v>2288.9105691056911</v>
          </cell>
          <cell r="E244">
            <v>3159.7560975609758</v>
          </cell>
          <cell r="F244">
            <v>2311.2195121951218</v>
          </cell>
          <cell r="G244">
            <v>2312.6016260162601</v>
          </cell>
          <cell r="H244">
            <v>2609.7560975609758</v>
          </cell>
          <cell r="I244">
            <v>2222.6016260162601</v>
          </cell>
          <cell r="J244">
            <v>2590.6016260162601</v>
          </cell>
          <cell r="K244">
            <v>6187.0650406504064</v>
          </cell>
          <cell r="L244">
            <v>1425.4471544715448</v>
          </cell>
          <cell r="M244">
            <v>1832.6016260162601</v>
          </cell>
          <cell r="N244">
            <v>1980.219512195122</v>
          </cell>
          <cell r="O244">
            <v>30432.000000000004</v>
          </cell>
        </row>
        <row r="245">
          <cell r="A245">
            <v>60394</v>
          </cell>
          <cell r="B245" t="str">
            <v xml:space="preserve"> ELDEPRYL 5MG 30</v>
          </cell>
          <cell r="C245">
            <v>113.41463414634146</v>
          </cell>
          <cell r="D245">
            <v>126.01626016260163</v>
          </cell>
          <cell r="E245">
            <v>132.3170731707317</v>
          </cell>
          <cell r="F245">
            <v>113.41463414634146</v>
          </cell>
          <cell r="G245">
            <v>138.6178861788618</v>
          </cell>
          <cell r="H245">
            <v>132.3170731707317</v>
          </cell>
          <cell r="I245">
            <v>138.6178861788618</v>
          </cell>
          <cell r="J245">
            <v>138.6178861788618</v>
          </cell>
          <cell r="K245">
            <v>119.71544715447155</v>
          </cell>
          <cell r="L245">
            <v>144.91869918699186</v>
          </cell>
          <cell r="M245">
            <v>138.6178861788618</v>
          </cell>
          <cell r="N245">
            <v>113.41463414634146</v>
          </cell>
          <cell r="O245">
            <v>1550</v>
          </cell>
        </row>
        <row r="246">
          <cell r="A246">
            <v>60497</v>
          </cell>
          <cell r="B246" t="str">
            <v xml:space="preserve"> CODIS 30 tender</v>
          </cell>
          <cell r="C246">
            <v>74</v>
          </cell>
          <cell r="D246">
            <v>154</v>
          </cell>
          <cell r="E246">
            <v>479</v>
          </cell>
          <cell r="F246">
            <v>428</v>
          </cell>
          <cell r="G246">
            <v>790</v>
          </cell>
          <cell r="H246">
            <v>250</v>
          </cell>
          <cell r="I246">
            <v>363</v>
          </cell>
          <cell r="J246">
            <v>351</v>
          </cell>
          <cell r="K246">
            <v>199</v>
          </cell>
          <cell r="L246">
            <v>202</v>
          </cell>
          <cell r="M246">
            <v>171</v>
          </cell>
          <cell r="N246">
            <v>122</v>
          </cell>
          <cell r="O246">
            <v>3583</v>
          </cell>
        </row>
        <row r="247">
          <cell r="A247">
            <v>60590</v>
          </cell>
          <cell r="B247" t="str">
            <v xml:space="preserve"> DISPRIN REG 1000</v>
          </cell>
          <cell r="C247">
            <v>295.39024390243901</v>
          </cell>
          <cell r="D247">
            <v>328.21138211382112</v>
          </cell>
          <cell r="E247">
            <v>344.6219512195122</v>
          </cell>
          <cell r="F247">
            <v>295.39024390243901</v>
          </cell>
          <cell r="G247">
            <v>361.03252032520322</v>
          </cell>
          <cell r="H247">
            <v>344.6219512195122</v>
          </cell>
          <cell r="I247">
            <v>361.03252032520322</v>
          </cell>
          <cell r="J247">
            <v>361.03252032520322</v>
          </cell>
          <cell r="K247">
            <v>311.80081300813009</v>
          </cell>
          <cell r="L247">
            <v>377.4430894308943</v>
          </cell>
          <cell r="M247">
            <v>361.03252032520322</v>
          </cell>
          <cell r="N247">
            <v>295.39024390243901</v>
          </cell>
          <cell r="O247">
            <v>4037</v>
          </cell>
        </row>
        <row r="248">
          <cell r="A248">
            <v>60985</v>
          </cell>
          <cell r="B248" t="str">
            <v xml:space="preserve"> DISPRIN CV 100MG 30</v>
          </cell>
          <cell r="C248">
            <v>2670.7317073170734</v>
          </cell>
          <cell r="D248">
            <v>2967.479674796748</v>
          </cell>
          <cell r="E248">
            <v>3115.8536585365855</v>
          </cell>
          <cell r="F248">
            <v>2670.7317073170734</v>
          </cell>
          <cell r="G248">
            <v>3264.2276422764226</v>
          </cell>
          <cell r="H248">
            <v>3115.8536585365855</v>
          </cell>
          <cell r="I248">
            <v>3264.2276422764226</v>
          </cell>
          <cell r="J248">
            <v>3264.2276422764226</v>
          </cell>
          <cell r="K248">
            <v>2819.1056910569105</v>
          </cell>
          <cell r="L248">
            <v>3412.6016260162601</v>
          </cell>
          <cell r="M248">
            <v>3264.2276422764226</v>
          </cell>
          <cell r="N248">
            <v>2730.7317073170698</v>
          </cell>
          <cell r="O248">
            <v>36560</v>
          </cell>
        </row>
        <row r="249">
          <cell r="A249">
            <v>61032</v>
          </cell>
          <cell r="B249" t="str">
            <v xml:space="preserve"> DETTOL LIQ WASH 250ML</v>
          </cell>
          <cell r="C249">
            <v>2031.3414634146341</v>
          </cell>
          <cell r="D249">
            <v>2462.6016260162601</v>
          </cell>
          <cell r="E249">
            <v>3571.7317073170734</v>
          </cell>
          <cell r="F249">
            <v>1990.3414634146341</v>
          </cell>
          <cell r="G249">
            <v>1958.8617886178863</v>
          </cell>
          <cell r="H249">
            <v>2593.7317073170734</v>
          </cell>
          <cell r="I249">
            <v>1012.8617886178862</v>
          </cell>
          <cell r="J249">
            <v>1152.8617886178863</v>
          </cell>
          <cell r="K249">
            <v>1742.4715447154472</v>
          </cell>
          <cell r="L249">
            <v>1247.9918699186992</v>
          </cell>
          <cell r="M249">
            <v>2015.8617886178863</v>
          </cell>
          <cell r="N249">
            <v>2489.3414634146343</v>
          </cell>
          <cell r="O249">
            <v>24270.000000000004</v>
          </cell>
        </row>
        <row r="250">
          <cell r="A250">
            <v>61049</v>
          </cell>
          <cell r="B250" t="str">
            <v xml:space="preserve"> SENOKOT 12</v>
          </cell>
          <cell r="C250">
            <v>2940.0731707317073</v>
          </cell>
          <cell r="D250">
            <v>3400.0813008130081</v>
          </cell>
          <cell r="E250">
            <v>5391</v>
          </cell>
          <cell r="F250">
            <v>3940.0731707317073</v>
          </cell>
          <cell r="G250">
            <v>3994</v>
          </cell>
          <cell r="H250">
            <v>4180.085365853658</v>
          </cell>
          <cell r="I250">
            <v>3960.0894308943089</v>
          </cell>
          <cell r="J250">
            <v>3760.0894308943089</v>
          </cell>
          <cell r="K250">
            <v>4520.0772357723581</v>
          </cell>
          <cell r="L250">
            <v>3340.0934959349593</v>
          </cell>
          <cell r="M250">
            <v>3760.0894308943089</v>
          </cell>
          <cell r="N250">
            <v>3640.0731707317073</v>
          </cell>
          <cell r="O250">
            <v>46825.82520325204</v>
          </cell>
        </row>
        <row r="251">
          <cell r="A251">
            <v>61063</v>
          </cell>
          <cell r="B251" t="str">
            <v xml:space="preserve"> GAVISCON 60</v>
          </cell>
          <cell r="C251">
            <v>131.70731707317074</v>
          </cell>
          <cell r="D251">
            <v>146.34146341463415</v>
          </cell>
          <cell r="E251">
            <v>153.65853658536585</v>
          </cell>
          <cell r="F251">
            <v>131.70731707317074</v>
          </cell>
          <cell r="G251">
            <v>160.97560975609755</v>
          </cell>
          <cell r="H251">
            <v>153.65853658536585</v>
          </cell>
          <cell r="I251">
            <v>160.97560975609755</v>
          </cell>
          <cell r="J251">
            <v>160.97560975609755</v>
          </cell>
          <cell r="K251">
            <v>139.02439024390245</v>
          </cell>
          <cell r="L251">
            <v>168.29268292682929</v>
          </cell>
          <cell r="M251">
            <v>160.97560975609755</v>
          </cell>
          <cell r="N251">
            <v>131.70731707317074</v>
          </cell>
          <cell r="O251">
            <v>1800</v>
          </cell>
        </row>
        <row r="252">
          <cell r="A252">
            <v>61070</v>
          </cell>
          <cell r="B252" t="str">
            <v xml:space="preserve"> GAVISCON LIQ A/SEED 200ML</v>
          </cell>
          <cell r="C252">
            <v>1635.219512195122</v>
          </cell>
          <cell r="D252">
            <v>1816.9105691056911</v>
          </cell>
          <cell r="E252">
            <v>1907.7560975609756</v>
          </cell>
          <cell r="F252">
            <v>1635.219512195122</v>
          </cell>
          <cell r="G252">
            <v>1998.6016260162601</v>
          </cell>
          <cell r="H252">
            <v>1907.7560975609756</v>
          </cell>
          <cell r="I252">
            <v>1998.6016260162601</v>
          </cell>
          <cell r="J252">
            <v>1998.6016260162601</v>
          </cell>
          <cell r="K252">
            <v>1726.0650406504064</v>
          </cell>
          <cell r="L252">
            <v>2089.4471544715448</v>
          </cell>
          <cell r="M252">
            <v>1998.6016260162601</v>
          </cell>
          <cell r="N252">
            <v>1635.219512195122</v>
          </cell>
          <cell r="O252">
            <v>22348</v>
          </cell>
        </row>
        <row r="253">
          <cell r="A253">
            <v>61087</v>
          </cell>
          <cell r="B253" t="str">
            <v xml:space="preserve"> GAVISCON LIQ A/SEED 500ML</v>
          </cell>
          <cell r="C253">
            <v>535.60975609756099</v>
          </cell>
          <cell r="D253">
            <v>595.1219512195122</v>
          </cell>
          <cell r="E253">
            <v>624.8780487804878</v>
          </cell>
          <cell r="F253">
            <v>535.60975609756099</v>
          </cell>
          <cell r="G253">
            <v>654.63414634146341</v>
          </cell>
          <cell r="H253">
            <v>624.8780487804878</v>
          </cell>
          <cell r="I253">
            <v>654.63414634146341</v>
          </cell>
          <cell r="J253">
            <v>654.63414634146341</v>
          </cell>
          <cell r="K253">
            <v>565.36585365853659</v>
          </cell>
          <cell r="L253">
            <v>684.39024390243901</v>
          </cell>
          <cell r="M253">
            <v>654.63414634146341</v>
          </cell>
          <cell r="N253">
            <v>535.60975609756099</v>
          </cell>
          <cell r="O253">
            <v>7320</v>
          </cell>
        </row>
        <row r="254">
          <cell r="A254">
            <v>61094</v>
          </cell>
          <cell r="B254" t="str">
            <v xml:space="preserve"> FYBOGEL ORANGE SACH 10</v>
          </cell>
          <cell r="C254">
            <v>99.512195121951223</v>
          </cell>
          <cell r="D254">
            <v>110.5691056910569</v>
          </cell>
          <cell r="E254">
            <v>116.09756097560975</v>
          </cell>
          <cell r="F254">
            <v>99.512195121951223</v>
          </cell>
          <cell r="G254">
            <v>121.6260162601626</v>
          </cell>
          <cell r="H254">
            <v>116.09756097560975</v>
          </cell>
          <cell r="I254">
            <v>121.6260162601626</v>
          </cell>
          <cell r="J254">
            <v>121.6260162601626</v>
          </cell>
          <cell r="K254">
            <v>105.04065040650406</v>
          </cell>
          <cell r="L254">
            <v>127.15447154471545</v>
          </cell>
          <cell r="M254">
            <v>121.6260162601626</v>
          </cell>
          <cell r="N254">
            <v>99.512195121951223</v>
          </cell>
          <cell r="O254">
            <v>1360</v>
          </cell>
        </row>
        <row r="255">
          <cell r="A255">
            <v>61104</v>
          </cell>
          <cell r="B255" t="str">
            <v xml:space="preserve"> FYBOGEL ORANGE SACH 30</v>
          </cell>
          <cell r="C255">
            <v>352.6829268292683</v>
          </cell>
          <cell r="D255">
            <v>391.869918699187</v>
          </cell>
          <cell r="E255">
            <v>411.46341463414637</v>
          </cell>
          <cell r="F255">
            <v>352.6829268292683</v>
          </cell>
          <cell r="G255">
            <v>431.0569105691057</v>
          </cell>
          <cell r="H255">
            <v>411.46341463414637</v>
          </cell>
          <cell r="I255">
            <v>431.0569105691057</v>
          </cell>
          <cell r="J255">
            <v>431.0569105691057</v>
          </cell>
          <cell r="K255">
            <v>372.27642276422762</v>
          </cell>
          <cell r="L255">
            <v>450.65040650406502</v>
          </cell>
          <cell r="M255">
            <v>431.0569105691057</v>
          </cell>
          <cell r="N255">
            <v>352.6829268292683</v>
          </cell>
          <cell r="O255">
            <v>4820</v>
          </cell>
        </row>
        <row r="256">
          <cell r="A256">
            <v>61111</v>
          </cell>
          <cell r="B256" t="str">
            <v xml:space="preserve"> GAVISCON LIQ P/MINT 200ML</v>
          </cell>
          <cell r="C256">
            <v>1078.0975609756097</v>
          </cell>
          <cell r="D256">
            <v>1197.8861788617885</v>
          </cell>
          <cell r="E256">
            <v>1257.780487804878</v>
          </cell>
          <cell r="F256">
            <v>1078.0975609756097</v>
          </cell>
          <cell r="G256">
            <v>1317.6747967479673</v>
          </cell>
          <cell r="H256">
            <v>1257.780487804878</v>
          </cell>
          <cell r="I256">
            <v>1317.6747967479673</v>
          </cell>
          <cell r="J256">
            <v>1317.6747967479673</v>
          </cell>
          <cell r="K256">
            <v>1137.9918699186992</v>
          </cell>
          <cell r="L256">
            <v>1377.5691056910568</v>
          </cell>
          <cell r="M256">
            <v>1317.6747967479673</v>
          </cell>
          <cell r="N256">
            <v>1078.0975609756097</v>
          </cell>
          <cell r="O256">
            <v>14733.999999999998</v>
          </cell>
        </row>
        <row r="257">
          <cell r="A257">
            <v>61173</v>
          </cell>
          <cell r="B257" t="str">
            <v xml:space="preserve"> BONJELA GEL 10G</v>
          </cell>
          <cell r="C257">
            <v>98.268292682926827</v>
          </cell>
          <cell r="D257">
            <v>109.1869918699187</v>
          </cell>
          <cell r="E257">
            <v>114.64634146341463</v>
          </cell>
          <cell r="F257">
            <v>98.268292682926827</v>
          </cell>
          <cell r="G257">
            <v>120.10569105691056</v>
          </cell>
          <cell r="H257">
            <v>114.64634146341463</v>
          </cell>
          <cell r="I257">
            <v>120.10569105691056</v>
          </cell>
          <cell r="J257">
            <v>120.10569105691056</v>
          </cell>
          <cell r="K257">
            <v>103.72764227642276</v>
          </cell>
          <cell r="L257">
            <v>125.5650406504065</v>
          </cell>
          <cell r="M257">
            <v>120.10569105691056</v>
          </cell>
          <cell r="N257">
            <v>98.268292682926827</v>
          </cell>
          <cell r="O257">
            <v>1342.9999999999998</v>
          </cell>
        </row>
        <row r="258">
          <cell r="A258">
            <v>61214</v>
          </cell>
          <cell r="B258" t="str">
            <v xml:space="preserve"> STREPSILS PLUS 16</v>
          </cell>
          <cell r="C258">
            <v>20</v>
          </cell>
          <cell r="D258">
            <v>56</v>
          </cell>
          <cell r="E258">
            <v>76</v>
          </cell>
          <cell r="F258">
            <v>35</v>
          </cell>
          <cell r="G258">
            <v>69</v>
          </cell>
          <cell r="H258">
            <v>69</v>
          </cell>
          <cell r="I258">
            <v>52</v>
          </cell>
          <cell r="J258">
            <v>41</v>
          </cell>
          <cell r="K258">
            <v>42</v>
          </cell>
          <cell r="L258">
            <v>36</v>
          </cell>
          <cell r="M258">
            <v>15</v>
          </cell>
          <cell r="N258">
            <v>17</v>
          </cell>
          <cell r="O258">
            <v>528</v>
          </cell>
        </row>
        <row r="259">
          <cell r="A259">
            <v>61221</v>
          </cell>
          <cell r="B259" t="str">
            <v xml:space="preserve"> E45 CREAM 500G</v>
          </cell>
          <cell r="C259">
            <v>219.14634146341461</v>
          </cell>
          <cell r="D259">
            <v>243.49593495934957</v>
          </cell>
          <cell r="E259">
            <v>255.67073170731706</v>
          </cell>
          <cell r="F259">
            <v>219.14634146341461</v>
          </cell>
          <cell r="G259">
            <v>267.84552845528452</v>
          </cell>
          <cell r="H259">
            <v>255.67073170731706</v>
          </cell>
          <cell r="I259">
            <v>267.84552845528452</v>
          </cell>
          <cell r="J259">
            <v>267.84552845528452</v>
          </cell>
          <cell r="K259">
            <v>231.32113821138211</v>
          </cell>
          <cell r="L259">
            <v>280.02032520325201</v>
          </cell>
          <cell r="M259">
            <v>267.84552845528452</v>
          </cell>
          <cell r="N259">
            <v>219.14634146341461</v>
          </cell>
          <cell r="O259">
            <v>2995</v>
          </cell>
        </row>
        <row r="260">
          <cell r="A260">
            <v>61252</v>
          </cell>
          <cell r="B260" t="str">
            <v xml:space="preserve"> NUROFEN 12</v>
          </cell>
          <cell r="C260">
            <v>173.63414634146341</v>
          </cell>
          <cell r="D260">
            <v>192.92682926829269</v>
          </cell>
          <cell r="E260">
            <v>202.57317073170731</v>
          </cell>
          <cell r="F260">
            <v>173.63414634146341</v>
          </cell>
          <cell r="G260">
            <v>212.21951219512195</v>
          </cell>
          <cell r="H260">
            <v>202.57317073170731</v>
          </cell>
          <cell r="I260">
            <v>212.21951219512195</v>
          </cell>
          <cell r="J260">
            <v>212.21951219512195</v>
          </cell>
          <cell r="K260">
            <v>183.28048780487805</v>
          </cell>
          <cell r="L260">
            <v>221.86585365853659</v>
          </cell>
          <cell r="M260">
            <v>212.21951219512195</v>
          </cell>
          <cell r="N260">
            <v>173.63414634146341</v>
          </cell>
          <cell r="O260">
            <v>2372.9999999999995</v>
          </cell>
        </row>
        <row r="261">
          <cell r="A261">
            <v>61269</v>
          </cell>
          <cell r="B261" t="str">
            <v xml:space="preserve"> NUROFEN 24</v>
          </cell>
          <cell r="C261">
            <v>113.34146341463415</v>
          </cell>
          <cell r="D261">
            <v>125.9349593495935</v>
          </cell>
          <cell r="E261">
            <v>132.23170731707319</v>
          </cell>
          <cell r="F261">
            <v>113.34146341463415</v>
          </cell>
          <cell r="G261">
            <v>138.52845528455285</v>
          </cell>
          <cell r="H261">
            <v>132.23170731707319</v>
          </cell>
          <cell r="I261">
            <v>138.52845528455285</v>
          </cell>
          <cell r="J261">
            <v>138.52845528455285</v>
          </cell>
          <cell r="K261">
            <v>119.63821138211382</v>
          </cell>
          <cell r="L261">
            <v>144.82520325203251</v>
          </cell>
          <cell r="M261">
            <v>138.52845528455285</v>
          </cell>
          <cell r="N261">
            <v>113.34146341463415</v>
          </cell>
          <cell r="O261">
            <v>1549</v>
          </cell>
        </row>
        <row r="262">
          <cell r="A262">
            <v>61276</v>
          </cell>
          <cell r="B262" t="str">
            <v xml:space="preserve"> NUROFEN 48</v>
          </cell>
          <cell r="C262">
            <v>66.585365853658544</v>
          </cell>
          <cell r="D262">
            <v>73.983739837398375</v>
          </cell>
          <cell r="E262">
            <v>77.682926829268297</v>
          </cell>
          <cell r="F262">
            <v>66.585365853658544</v>
          </cell>
          <cell r="G262">
            <v>81.382113821138205</v>
          </cell>
          <cell r="H262">
            <v>77.682926829268297</v>
          </cell>
          <cell r="I262">
            <v>81.382113821138205</v>
          </cell>
          <cell r="J262">
            <v>81.382113821138205</v>
          </cell>
          <cell r="K262">
            <v>70.284552845528452</v>
          </cell>
          <cell r="L262">
            <v>85.081300813008127</v>
          </cell>
          <cell r="M262">
            <v>81.382113821138205</v>
          </cell>
          <cell r="N262">
            <v>66.585365853658544</v>
          </cell>
          <cell r="O262">
            <v>910</v>
          </cell>
        </row>
        <row r="263">
          <cell r="A263">
            <v>61290</v>
          </cell>
          <cell r="B263" t="str">
            <v xml:space="preserve"> NUROFEN 96</v>
          </cell>
          <cell r="C263">
            <v>108.80487804878049</v>
          </cell>
          <cell r="D263">
            <v>120.89430894308944</v>
          </cell>
          <cell r="E263">
            <v>126.9390243902439</v>
          </cell>
          <cell r="F263">
            <v>108.80487804878049</v>
          </cell>
          <cell r="G263">
            <v>132.98373983739839</v>
          </cell>
          <cell r="H263">
            <v>126.9390243902439</v>
          </cell>
          <cell r="I263">
            <v>132.98373983739839</v>
          </cell>
          <cell r="J263">
            <v>132.98373983739839</v>
          </cell>
          <cell r="K263">
            <v>114.84959349593497</v>
          </cell>
          <cell r="L263">
            <v>139.02845528455285</v>
          </cell>
          <cell r="M263">
            <v>132.98373983739839</v>
          </cell>
          <cell r="N263">
            <v>108.80487804878049</v>
          </cell>
          <cell r="O263">
            <v>1487</v>
          </cell>
        </row>
        <row r="264">
          <cell r="A264">
            <v>61299</v>
          </cell>
          <cell r="B264" t="str">
            <v xml:space="preserve"> CLEARASIL ACTION PADS 65</v>
          </cell>
          <cell r="C264">
            <v>88</v>
          </cell>
          <cell r="D264">
            <v>106.66666666666666</v>
          </cell>
          <cell r="E264">
            <v>208</v>
          </cell>
          <cell r="F264">
            <v>104</v>
          </cell>
          <cell r="G264">
            <v>149.33333333333334</v>
          </cell>
          <cell r="H264">
            <v>168</v>
          </cell>
          <cell r="I264">
            <v>109.33333333333333</v>
          </cell>
          <cell r="J264">
            <v>129.33333333333334</v>
          </cell>
          <cell r="K264">
            <v>169.33333333333334</v>
          </cell>
          <cell r="L264">
            <v>130.66666666666666</v>
          </cell>
          <cell r="M264">
            <v>149.33333333333334</v>
          </cell>
          <cell r="N264">
            <v>164</v>
          </cell>
          <cell r="O264">
            <v>1676</v>
          </cell>
        </row>
        <row r="265">
          <cell r="A265">
            <v>61304</v>
          </cell>
          <cell r="B265" t="str">
            <v xml:space="preserve"> CLEARASIL LOTION 150ML</v>
          </cell>
          <cell r="C265">
            <v>350</v>
          </cell>
          <cell r="D265">
            <v>561.869918699187</v>
          </cell>
          <cell r="E265">
            <v>1200</v>
          </cell>
          <cell r="F265">
            <v>550.68292682926835</v>
          </cell>
          <cell r="G265">
            <v>600</v>
          </cell>
          <cell r="H265">
            <v>867.46341463414637</v>
          </cell>
          <cell r="I265">
            <v>573.05691056910564</v>
          </cell>
          <cell r="J265">
            <v>673.05691056910564</v>
          </cell>
          <cell r="K265">
            <v>900</v>
          </cell>
          <cell r="L265">
            <v>778.65040650406502</v>
          </cell>
          <cell r="M265">
            <v>923.05691056910564</v>
          </cell>
          <cell r="N265">
            <v>1200</v>
          </cell>
          <cell r="O265">
            <v>9177.8373983739839</v>
          </cell>
        </row>
        <row r="266">
          <cell r="A266">
            <v>61305</v>
          </cell>
          <cell r="B266" t="str">
            <v xml:space="preserve"> CLEARASIL FACE WASH 150ML</v>
          </cell>
          <cell r="C266">
            <v>2303.6585365853657</v>
          </cell>
          <cell r="D266">
            <v>2537.3983739837399</v>
          </cell>
          <cell r="E266">
            <v>4354.2682926829266</v>
          </cell>
          <cell r="F266">
            <v>2503.6585365853657</v>
          </cell>
          <cell r="G266">
            <v>2771.1382113821137</v>
          </cell>
          <cell r="H266">
            <v>3954.268292682927</v>
          </cell>
          <cell r="I266">
            <v>2771.1382113821137</v>
          </cell>
          <cell r="J266">
            <v>3171.1382113821137</v>
          </cell>
          <cell r="K266">
            <v>3920.5284552845528</v>
          </cell>
          <cell r="L266">
            <v>3388.0081300813008</v>
          </cell>
          <cell r="M266">
            <v>3571.1382113821137</v>
          </cell>
          <cell r="N266">
            <v>3903.6585365853657</v>
          </cell>
          <cell r="O266">
            <v>39150</v>
          </cell>
        </row>
        <row r="267">
          <cell r="A267">
            <v>61311</v>
          </cell>
          <cell r="B267" t="str">
            <v xml:space="preserve"> CLEARASIL GENTLE 150ML</v>
          </cell>
          <cell r="C267">
            <v>742.80487804878044</v>
          </cell>
          <cell r="D267">
            <v>914.22764227642278</v>
          </cell>
          <cell r="E267">
            <v>1119.939024390244</v>
          </cell>
          <cell r="F267">
            <v>702.80487804878044</v>
          </cell>
          <cell r="G267">
            <v>925.65040650406502</v>
          </cell>
          <cell r="H267">
            <v>1519.939024390244</v>
          </cell>
          <cell r="I267">
            <v>765.65040650406502</v>
          </cell>
          <cell r="J267">
            <v>925.65040650406502</v>
          </cell>
          <cell r="K267">
            <v>1068.5162601626016</v>
          </cell>
          <cell r="L267">
            <v>771.36178861788619</v>
          </cell>
          <cell r="M267">
            <v>845.65040650406502</v>
          </cell>
          <cell r="N267">
            <v>1062.8048780487804</v>
          </cell>
          <cell r="O267">
            <v>11365</v>
          </cell>
        </row>
        <row r="268">
          <cell r="A268">
            <v>61312</v>
          </cell>
          <cell r="B268" t="str">
            <v xml:space="preserve"> CLEARASIL COMPLETE 150ML</v>
          </cell>
          <cell r="C268">
            <v>900</v>
          </cell>
          <cell r="D268">
            <v>1278.9430894308944</v>
          </cell>
          <cell r="E268">
            <v>2000</v>
          </cell>
          <cell r="F268">
            <v>1251.0487804878048</v>
          </cell>
          <cell r="G268">
            <v>1200</v>
          </cell>
          <cell r="H268">
            <v>1692.8902439024391</v>
          </cell>
          <cell r="I268">
            <v>1306.8373983739837</v>
          </cell>
          <cell r="J268">
            <v>1306.8373983739837</v>
          </cell>
          <cell r="K268">
            <v>1664.9959349593496</v>
          </cell>
          <cell r="L268">
            <v>1620.7845528455284</v>
          </cell>
          <cell r="M268">
            <v>1706.8373983739837</v>
          </cell>
          <cell r="N268">
            <v>1751.0487804878048</v>
          </cell>
          <cell r="O268">
            <v>17680.223577235774</v>
          </cell>
        </row>
        <row r="269">
          <cell r="A269">
            <v>61575</v>
          </cell>
          <cell r="B269" t="str">
            <v xml:space="preserve"> DETTOL LIQ WASH REF 250ML</v>
          </cell>
          <cell r="C269">
            <v>2701.1951219512193</v>
          </cell>
          <cell r="D269">
            <v>2451.1056910569105</v>
          </cell>
          <cell r="E269">
            <v>3417.060975609756</v>
          </cell>
          <cell r="F269">
            <v>2900.1951219512193</v>
          </cell>
          <cell r="G269">
            <v>2424.0162601626016</v>
          </cell>
          <cell r="H269">
            <v>3632.060975609756</v>
          </cell>
          <cell r="I269">
            <v>2850.0162601626016</v>
          </cell>
          <cell r="J269">
            <v>2615.0162601626016</v>
          </cell>
          <cell r="K269">
            <v>3498.1504065040649</v>
          </cell>
          <cell r="L269">
            <v>3612.9715447154472</v>
          </cell>
          <cell r="M269">
            <v>2779.0162601626016</v>
          </cell>
          <cell r="N269">
            <v>2067.1951219512193</v>
          </cell>
          <cell r="O269">
            <v>34948</v>
          </cell>
        </row>
        <row r="270">
          <cell r="A270">
            <v>61616</v>
          </cell>
          <cell r="B270" t="str">
            <v xml:space="preserve"> GAVISCON ADV A/SEED 500ML</v>
          </cell>
          <cell r="C270">
            <v>217.3170731707317</v>
          </cell>
          <cell r="D270">
            <v>241.46341463414632</v>
          </cell>
          <cell r="E270">
            <v>253.53658536585365</v>
          </cell>
          <cell r="F270">
            <v>217.3170731707317</v>
          </cell>
          <cell r="G270">
            <v>265.60975609756093</v>
          </cell>
          <cell r="H270">
            <v>253.53658536585365</v>
          </cell>
          <cell r="I270">
            <v>265.60975609756093</v>
          </cell>
          <cell r="J270">
            <v>265.60975609756093</v>
          </cell>
          <cell r="K270">
            <v>229.39024390243901</v>
          </cell>
          <cell r="L270">
            <v>277.6829268292683</v>
          </cell>
          <cell r="M270">
            <v>265.60975609756093</v>
          </cell>
          <cell r="N270">
            <v>217.3170731707317</v>
          </cell>
          <cell r="O270">
            <v>2969.9999999999995</v>
          </cell>
        </row>
        <row r="271">
          <cell r="A271">
            <v>61623</v>
          </cell>
          <cell r="B271" t="str">
            <v xml:space="preserve"> STREPZINC BLACKCURRANT 24</v>
          </cell>
          <cell r="C271">
            <v>177.16951219512197</v>
          </cell>
          <cell r="D271">
            <v>305.2439024390244</v>
          </cell>
          <cell r="E271">
            <v>347.2560975609756</v>
          </cell>
          <cell r="F271">
            <v>226.21951219512195</v>
          </cell>
          <cell r="G271">
            <v>548.26829268292681</v>
          </cell>
          <cell r="H271">
            <v>447.2560975609756</v>
          </cell>
          <cell r="I271">
            <v>284.26829268292681</v>
          </cell>
          <cell r="J271">
            <v>253.26829268292681</v>
          </cell>
          <cell r="K271">
            <v>243.23170731707316</v>
          </cell>
          <cell r="L271">
            <v>279.28048780487802</v>
          </cell>
          <cell r="M271">
            <v>254.26829268292681</v>
          </cell>
          <cell r="N271">
            <v>246.21951219512195</v>
          </cell>
          <cell r="O271">
            <v>3611.9499999999989</v>
          </cell>
        </row>
        <row r="272">
          <cell r="A272">
            <v>61630</v>
          </cell>
          <cell r="B272" t="str">
            <v xml:space="preserve"> STREPZINC LEMON &amp; LIME 24</v>
          </cell>
          <cell r="C272">
            <v>199.78048780487805</v>
          </cell>
          <cell r="D272">
            <v>436.42276422764229</v>
          </cell>
          <cell r="E272">
            <v>538.7439024390244</v>
          </cell>
          <cell r="F272">
            <v>227.78048780487805</v>
          </cell>
          <cell r="G272">
            <v>617.06504065040644</v>
          </cell>
          <cell r="H272">
            <v>307.7439024390244</v>
          </cell>
          <cell r="I272">
            <v>252.0650406504065</v>
          </cell>
          <cell r="J272">
            <v>216.0650406504065</v>
          </cell>
          <cell r="K272">
            <v>189.10162601626018</v>
          </cell>
          <cell r="L272">
            <v>300.38617886178861</v>
          </cell>
          <cell r="M272">
            <v>267.0650406504065</v>
          </cell>
          <cell r="N272">
            <v>260.78048780487802</v>
          </cell>
          <cell r="O272">
            <v>3813</v>
          </cell>
        </row>
        <row r="273">
          <cell r="A273">
            <v>61647</v>
          </cell>
          <cell r="B273" t="str">
            <v xml:space="preserve"> DETTOL SOAP ORIGINAL 125G</v>
          </cell>
          <cell r="C273">
            <v>1670.55</v>
          </cell>
          <cell r="D273">
            <v>3370.5</v>
          </cell>
          <cell r="E273">
            <v>6325.2</v>
          </cell>
          <cell r="F273">
            <v>1563.45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12929.7</v>
          </cell>
        </row>
        <row r="274">
          <cell r="A274">
            <v>61654</v>
          </cell>
          <cell r="B274" t="str">
            <v xml:space="preserve"> DETTOL WASH S/SKIN 250ML</v>
          </cell>
          <cell r="C274">
            <v>1289.7560975609756</v>
          </cell>
          <cell r="D274">
            <v>1599.2845528455284</v>
          </cell>
          <cell r="E274">
            <v>2100.0487804878048</v>
          </cell>
          <cell r="F274">
            <v>1383.7560975609756</v>
          </cell>
          <cell r="G274">
            <v>1296.8130081300812</v>
          </cell>
          <cell r="H274">
            <v>1778.0487804878048</v>
          </cell>
          <cell r="I274">
            <v>1480.8130081300812</v>
          </cell>
          <cell r="J274">
            <v>1470.8130081300812</v>
          </cell>
          <cell r="K274">
            <v>2222.520325203252</v>
          </cell>
          <cell r="L274">
            <v>1494.5772357723577</v>
          </cell>
          <cell r="M274">
            <v>1731.8130081300812</v>
          </cell>
          <cell r="N274">
            <v>1749.7560975609756</v>
          </cell>
          <cell r="O274">
            <v>19597.999999999996</v>
          </cell>
        </row>
        <row r="275">
          <cell r="A275">
            <v>61678</v>
          </cell>
          <cell r="B275" t="str">
            <v xml:space="preserve"> DISPRIN REG 3 (SINGLES)</v>
          </cell>
          <cell r="C275">
            <v>500</v>
          </cell>
          <cell r="D275">
            <v>800</v>
          </cell>
          <cell r="E275">
            <v>3000</v>
          </cell>
          <cell r="F275">
            <v>400</v>
          </cell>
          <cell r="G275">
            <v>600</v>
          </cell>
          <cell r="H275">
            <v>900</v>
          </cell>
          <cell r="I275">
            <v>600</v>
          </cell>
          <cell r="J275">
            <v>500</v>
          </cell>
          <cell r="K275">
            <v>1850</v>
          </cell>
          <cell r="L275">
            <v>400</v>
          </cell>
          <cell r="M275">
            <v>500</v>
          </cell>
          <cell r="N275">
            <v>800</v>
          </cell>
          <cell r="O275">
            <v>10850</v>
          </cell>
        </row>
        <row r="276">
          <cell r="A276">
            <v>61685</v>
          </cell>
          <cell r="B276" t="str">
            <v xml:space="preserve"> STREPS HONEY LEMON 35G</v>
          </cell>
          <cell r="C276">
            <v>989.58536585365857</v>
          </cell>
          <cell r="D276">
            <v>1010.650406504065</v>
          </cell>
          <cell r="E276">
            <v>1021.1829268292684</v>
          </cell>
          <cell r="F276">
            <v>989.58536585365857</v>
          </cell>
          <cell r="G276">
            <v>1031.7154471544716</v>
          </cell>
          <cell r="H276">
            <v>1021.1829268292684</v>
          </cell>
          <cell r="I276">
            <v>1031.7154471544716</v>
          </cell>
          <cell r="J276">
            <v>1031.7154471544716</v>
          </cell>
          <cell r="K276">
            <v>1000.1178861788618</v>
          </cell>
          <cell r="L276">
            <v>1042.2479674796748</v>
          </cell>
          <cell r="M276">
            <v>1031.7154471544716</v>
          </cell>
          <cell r="N276">
            <v>989.58536585365857</v>
          </cell>
          <cell r="O276">
            <v>12190.999999999998</v>
          </cell>
        </row>
        <row r="277">
          <cell r="A277">
            <v>61692</v>
          </cell>
          <cell r="B277" t="str">
            <v xml:space="preserve"> STREPS WILDBERRY 35G</v>
          </cell>
          <cell r="C277">
            <v>1142.6829268292684</v>
          </cell>
          <cell r="D277">
            <v>1166.8699186991871</v>
          </cell>
          <cell r="E277">
            <v>1178.9634146341464</v>
          </cell>
          <cell r="F277">
            <v>1142.6829268292684</v>
          </cell>
          <cell r="G277">
            <v>1191.0569105691056</v>
          </cell>
          <cell r="H277">
            <v>1178.9634146341464</v>
          </cell>
          <cell r="I277">
            <v>1191.0569105691056</v>
          </cell>
          <cell r="J277">
            <v>1191.0569105691056</v>
          </cell>
          <cell r="K277">
            <v>1154.7764227642276</v>
          </cell>
          <cell r="L277">
            <v>1203.1504065040649</v>
          </cell>
          <cell r="M277">
            <v>1191.0569105691056</v>
          </cell>
          <cell r="N277">
            <v>1142.6829268292684</v>
          </cell>
          <cell r="O277">
            <v>14075</v>
          </cell>
        </row>
        <row r="278">
          <cell r="A278">
            <v>61702</v>
          </cell>
          <cell r="B278" t="str">
            <v xml:space="preserve"> STREPS MENTHOL 35G</v>
          </cell>
          <cell r="C278">
            <v>892.82926829268285</v>
          </cell>
          <cell r="D278">
            <v>908.69918699186996</v>
          </cell>
          <cell r="E278">
            <v>916.63414634146341</v>
          </cell>
          <cell r="F278">
            <v>892.82926829268285</v>
          </cell>
          <cell r="G278">
            <v>924.56910569105685</v>
          </cell>
          <cell r="H278">
            <v>916.63414634146341</v>
          </cell>
          <cell r="I278">
            <v>924.56910569105685</v>
          </cell>
          <cell r="J278">
            <v>924.56910569105685</v>
          </cell>
          <cell r="K278">
            <v>900.76422764227641</v>
          </cell>
          <cell r="L278">
            <v>932.5040650406504</v>
          </cell>
          <cell r="M278">
            <v>924.56910569105685</v>
          </cell>
          <cell r="N278">
            <v>892.82926829268285</v>
          </cell>
          <cell r="O278">
            <v>10951.999999999998</v>
          </cell>
        </row>
        <row r="279">
          <cell r="A279">
            <v>61719</v>
          </cell>
          <cell r="B279" t="str">
            <v xml:space="preserve"> NUROFEN COLD AND FLU 12</v>
          </cell>
          <cell r="C279">
            <v>51.439024390243908</v>
          </cell>
          <cell r="D279">
            <v>57.154471544715449</v>
          </cell>
          <cell r="E279">
            <v>60.012195121951223</v>
          </cell>
          <cell r="F279">
            <v>51.439024390243908</v>
          </cell>
          <cell r="G279">
            <v>62.869918699186996</v>
          </cell>
          <cell r="H279">
            <v>60.012195121951223</v>
          </cell>
          <cell r="I279">
            <v>62.869918699186996</v>
          </cell>
          <cell r="J279">
            <v>62.869918699186996</v>
          </cell>
          <cell r="K279">
            <v>54.296747967479675</v>
          </cell>
          <cell r="L279">
            <v>65.72764227642277</v>
          </cell>
          <cell r="M279">
            <v>62.869918699186996</v>
          </cell>
          <cell r="N279">
            <v>51.439024390243908</v>
          </cell>
          <cell r="O279">
            <v>703.00000000000011</v>
          </cell>
        </row>
        <row r="280">
          <cell r="A280">
            <v>61726</v>
          </cell>
          <cell r="B280" t="str">
            <v xml:space="preserve"> NUROFEN COLD AND FLU 24</v>
          </cell>
          <cell r="C280">
            <v>66</v>
          </cell>
          <cell r="D280">
            <v>73.333333333333329</v>
          </cell>
          <cell r="E280">
            <v>77</v>
          </cell>
          <cell r="F280">
            <v>66</v>
          </cell>
          <cell r="G280">
            <v>80.666666666666657</v>
          </cell>
          <cell r="H280">
            <v>77</v>
          </cell>
          <cell r="I280">
            <v>80.666666666666657</v>
          </cell>
          <cell r="J280">
            <v>80.666666666666657</v>
          </cell>
          <cell r="K280">
            <v>69.666666666666657</v>
          </cell>
          <cell r="L280">
            <v>84.333333333333329</v>
          </cell>
          <cell r="M280">
            <v>80.666666666666657</v>
          </cell>
          <cell r="N280">
            <v>66</v>
          </cell>
          <cell r="O280">
            <v>901.99999999999989</v>
          </cell>
        </row>
        <row r="281">
          <cell r="A281">
            <v>61740</v>
          </cell>
          <cell r="B281" t="str">
            <v xml:space="preserve"> DETTOL B/WASH EXTRA 250ML</v>
          </cell>
          <cell r="C281">
            <v>2503.1463414634145</v>
          </cell>
          <cell r="D281">
            <v>2899.8292682926831</v>
          </cell>
          <cell r="E281">
            <v>3486.1707317073169</v>
          </cell>
          <cell r="F281">
            <v>2503.1463414634145</v>
          </cell>
          <cell r="G281">
            <v>2908.5121951219512</v>
          </cell>
          <cell r="H281">
            <v>3486.1707317073169</v>
          </cell>
          <cell r="I281">
            <v>2520.5121951219512</v>
          </cell>
          <cell r="J281">
            <v>2908.5121951219512</v>
          </cell>
          <cell r="K281">
            <v>3477.4878048780488</v>
          </cell>
          <cell r="L281">
            <v>2524.8536585365855</v>
          </cell>
          <cell r="M281">
            <v>2908.5121951219512</v>
          </cell>
          <cell r="N281">
            <v>3473.1463414634145</v>
          </cell>
          <cell r="O281">
            <v>35600</v>
          </cell>
        </row>
        <row r="282">
          <cell r="A282">
            <v>61757</v>
          </cell>
          <cell r="B282" t="str">
            <v xml:space="preserve"> DETTOL B/WASH ORIG 250ML</v>
          </cell>
          <cell r="C282">
            <v>2503.1463414634145</v>
          </cell>
          <cell r="D282">
            <v>2899.8292682926831</v>
          </cell>
          <cell r="E282">
            <v>3486.1707317073169</v>
          </cell>
          <cell r="F282">
            <v>2503.1463414634145</v>
          </cell>
          <cell r="G282">
            <v>2908.5121951219512</v>
          </cell>
          <cell r="H282">
            <v>3486.1707317073169</v>
          </cell>
          <cell r="I282">
            <v>2520.5121951219512</v>
          </cell>
          <cell r="J282">
            <v>2908.5121951219512</v>
          </cell>
          <cell r="K282">
            <v>3477.4878048780488</v>
          </cell>
          <cell r="L282">
            <v>2524.8536585365855</v>
          </cell>
          <cell r="M282">
            <v>2908.5121951219512</v>
          </cell>
          <cell r="N282">
            <v>3473.1463414634145</v>
          </cell>
          <cell r="O282">
            <v>35600</v>
          </cell>
        </row>
        <row r="283">
          <cell r="A283">
            <v>61771</v>
          </cell>
          <cell r="B283" t="str">
            <v xml:space="preserve"> NUROFEN 24 400MG$</v>
          </cell>
          <cell r="C283">
            <v>33.439024390243901</v>
          </cell>
          <cell r="D283">
            <v>37.154471544715449</v>
          </cell>
          <cell r="E283">
            <v>39.012195121951216</v>
          </cell>
          <cell r="F283">
            <v>33.439024390243901</v>
          </cell>
          <cell r="G283">
            <v>40.869918699186989</v>
          </cell>
          <cell r="H283">
            <v>39.012195121951216</v>
          </cell>
          <cell r="I283">
            <v>40.869918699186989</v>
          </cell>
          <cell r="J283">
            <v>40.869918699186989</v>
          </cell>
          <cell r="K283">
            <v>35.296747967479675</v>
          </cell>
          <cell r="L283">
            <v>42.727642276422763</v>
          </cell>
          <cell r="M283">
            <v>40.869918699186989</v>
          </cell>
          <cell r="N283">
            <v>33.439024390243901</v>
          </cell>
          <cell r="O283">
            <v>457</v>
          </cell>
        </row>
        <row r="284">
          <cell r="A284">
            <v>61788</v>
          </cell>
          <cell r="B284" t="str">
            <v xml:space="preserve"> DETTOL HYG SOAP extra 75g</v>
          </cell>
          <cell r="C284">
            <v>27.658536585365855</v>
          </cell>
          <cell r="D284">
            <v>30.731707317073173</v>
          </cell>
          <cell r="E284">
            <v>32.268292682926827</v>
          </cell>
          <cell r="F284">
            <v>27.658536585365855</v>
          </cell>
          <cell r="G284">
            <v>33.804878048780488</v>
          </cell>
          <cell r="H284">
            <v>32.268292682926827</v>
          </cell>
          <cell r="I284">
            <v>33.804878048780488</v>
          </cell>
          <cell r="J284">
            <v>33.804878048780488</v>
          </cell>
          <cell r="K284">
            <v>29.195121951219512</v>
          </cell>
          <cell r="L284">
            <v>35.341463414634148</v>
          </cell>
          <cell r="M284">
            <v>33.804878048780488</v>
          </cell>
          <cell r="N284">
            <v>27.658536585365855</v>
          </cell>
          <cell r="O284">
            <v>378</v>
          </cell>
        </row>
        <row r="285">
          <cell r="A285">
            <v>61795</v>
          </cell>
          <cell r="B285" t="str">
            <v xml:space="preserve"> DETTOL HYG SOAP 125g</v>
          </cell>
          <cell r="C285">
            <v>22.609756097560975</v>
          </cell>
          <cell r="D285">
            <v>25.121951219512194</v>
          </cell>
          <cell r="E285">
            <v>26.378048780487806</v>
          </cell>
          <cell r="F285">
            <v>22.609756097560975</v>
          </cell>
          <cell r="G285">
            <v>2612.8341463414631</v>
          </cell>
          <cell r="H285">
            <v>3435.5780487804877</v>
          </cell>
          <cell r="I285">
            <v>3714.6341463414633</v>
          </cell>
          <cell r="J285">
            <v>4857.6341463414637</v>
          </cell>
          <cell r="K285">
            <v>6194.8658536585363</v>
          </cell>
          <cell r="L285">
            <v>4056.3902439024391</v>
          </cell>
          <cell r="M285">
            <v>6515.1341463414637</v>
          </cell>
          <cell r="N285">
            <v>5851.6097560975613</v>
          </cell>
          <cell r="O285">
            <v>37335.399999999994</v>
          </cell>
        </row>
        <row r="286">
          <cell r="A286">
            <v>61805</v>
          </cell>
          <cell r="B286" t="str">
            <v>Junior Disprin50ml</v>
          </cell>
          <cell r="C286">
            <v>676.76585365853657</v>
          </cell>
          <cell r="D286">
            <v>910.09983739837401</v>
          </cell>
          <cell r="E286">
            <v>1277.9268292682927</v>
          </cell>
          <cell r="F286">
            <v>1288.5658536585365</v>
          </cell>
          <cell r="G286">
            <v>982.43382113821144</v>
          </cell>
          <cell r="H286">
            <v>1245.7268292682927</v>
          </cell>
          <cell r="I286">
            <v>1124.1138211382113</v>
          </cell>
          <cell r="J286">
            <v>1124.1138211382113</v>
          </cell>
          <cell r="K286">
            <v>1424.5528455284552</v>
          </cell>
          <cell r="L286">
            <v>1131.30081300813</v>
          </cell>
          <cell r="M286">
            <v>1446.1138211382113</v>
          </cell>
          <cell r="N286">
            <v>1095.3658536585365</v>
          </cell>
          <cell r="O286">
            <v>13727.08</v>
          </cell>
        </row>
        <row r="287">
          <cell r="A287">
            <v>61812</v>
          </cell>
          <cell r="B287" t="str">
            <v>Junior Disprin 100ml</v>
          </cell>
          <cell r="C287">
            <v>1483.4024390243903</v>
          </cell>
          <cell r="D287">
            <v>1516.9471544715448</v>
          </cell>
          <cell r="E287">
            <v>2854.2195121951218</v>
          </cell>
          <cell r="F287">
            <v>2386.9024390243903</v>
          </cell>
          <cell r="G287">
            <v>2453.9918699186992</v>
          </cell>
          <cell r="H287">
            <v>2715.2195121951218</v>
          </cell>
          <cell r="I287">
            <v>2453.9918699186992</v>
          </cell>
          <cell r="J287">
            <v>2036.9918699186992</v>
          </cell>
          <cell r="K287">
            <v>2820.6747967479673</v>
          </cell>
          <cell r="L287">
            <v>2470.7642276422766</v>
          </cell>
          <cell r="M287">
            <v>2453.9918699186992</v>
          </cell>
          <cell r="N287">
            <v>1969.9024390243903</v>
          </cell>
          <cell r="O287">
            <v>27617.000000000004</v>
          </cell>
        </row>
        <row r="288">
          <cell r="A288">
            <v>61829</v>
          </cell>
          <cell r="B288" t="str">
            <v xml:space="preserve"> DETTOL HYG SOAP original 75g</v>
          </cell>
          <cell r="C288">
            <v>27.658536585365855</v>
          </cell>
          <cell r="D288">
            <v>30.731707317073173</v>
          </cell>
          <cell r="E288">
            <v>32.268292682926827</v>
          </cell>
          <cell r="F288">
            <v>27.658536585365855</v>
          </cell>
          <cell r="G288">
            <v>33.804878048780488</v>
          </cell>
          <cell r="H288">
            <v>32.268292682926827</v>
          </cell>
          <cell r="I288">
            <v>33.804878048780488</v>
          </cell>
          <cell r="J288">
            <v>33.804878048780488</v>
          </cell>
          <cell r="K288">
            <v>29.195121951219512</v>
          </cell>
          <cell r="L288">
            <v>35.341463414634148</v>
          </cell>
          <cell r="M288">
            <v>33.804878048780488</v>
          </cell>
          <cell r="N288">
            <v>27.658536585365855</v>
          </cell>
          <cell r="O288">
            <v>378</v>
          </cell>
        </row>
        <row r="289">
          <cell r="A289">
            <v>61836</v>
          </cell>
          <cell r="B289" t="str">
            <v xml:space="preserve"> DETTOL HYG SOAP extra 125g</v>
          </cell>
          <cell r="C289">
            <v>22.609756097560975</v>
          </cell>
          <cell r="D289">
            <v>25.121951219512194</v>
          </cell>
          <cell r="E289">
            <v>26.378048780487806</v>
          </cell>
          <cell r="F289">
            <v>22.609756097560975</v>
          </cell>
          <cell r="G289">
            <v>27.634146341463413</v>
          </cell>
          <cell r="H289">
            <v>26.378048780487806</v>
          </cell>
          <cell r="I289">
            <v>27.634146341463413</v>
          </cell>
          <cell r="J289">
            <v>27.634146341463413</v>
          </cell>
          <cell r="K289">
            <v>23.865853658536587</v>
          </cell>
          <cell r="L289">
            <v>28.890243902439025</v>
          </cell>
          <cell r="M289">
            <v>27.634146341463413</v>
          </cell>
          <cell r="N289">
            <v>22.609756097560975</v>
          </cell>
          <cell r="O289">
            <v>309</v>
          </cell>
        </row>
        <row r="290">
          <cell r="A290">
            <v>61850</v>
          </cell>
          <cell r="B290" t="str">
            <v>Gaviscon Aniseed 100ml</v>
          </cell>
          <cell r="C290">
            <v>444.8780487804878</v>
          </cell>
          <cell r="D290">
            <v>537.64227642276421</v>
          </cell>
          <cell r="E290">
            <v>859.02439024390242</v>
          </cell>
          <cell r="F290">
            <v>934.8780487804878</v>
          </cell>
          <cell r="G290">
            <v>660.40650406504074</v>
          </cell>
          <cell r="H290">
            <v>839.02439024390242</v>
          </cell>
          <cell r="I290">
            <v>610.40650406504074</v>
          </cell>
          <cell r="J290">
            <v>650.40650406504074</v>
          </cell>
          <cell r="K290">
            <v>556.26016260162601</v>
          </cell>
          <cell r="L290">
            <v>801.78861788617883</v>
          </cell>
          <cell r="M290">
            <v>750.40650406504074</v>
          </cell>
          <cell r="N290">
            <v>774.8780487804878</v>
          </cell>
          <cell r="O290">
            <v>8419.9999999999982</v>
          </cell>
        </row>
        <row r="291">
          <cell r="A291">
            <v>61867</v>
          </cell>
          <cell r="B291" t="str">
            <v>Gaviscon P/mint 100ml</v>
          </cell>
          <cell r="C291">
            <v>349.63414634146341</v>
          </cell>
          <cell r="D291">
            <v>436.92682926829269</v>
          </cell>
          <cell r="E291">
            <v>702.07317073170725</v>
          </cell>
          <cell r="F291">
            <v>764.63414634146341</v>
          </cell>
          <cell r="G291">
            <v>531.21951219512198</v>
          </cell>
          <cell r="H291">
            <v>672.07317073170725</v>
          </cell>
          <cell r="I291">
            <v>491.21951219512198</v>
          </cell>
          <cell r="J291">
            <v>521.21951219512198</v>
          </cell>
          <cell r="K291">
            <v>453.78048780487802</v>
          </cell>
          <cell r="L291">
            <v>640.36585365853659</v>
          </cell>
          <cell r="M291">
            <v>601.21951219512198</v>
          </cell>
          <cell r="N291">
            <v>614.63414634146341</v>
          </cell>
          <cell r="O291">
            <v>6778.9999999999991</v>
          </cell>
        </row>
        <row r="292">
          <cell r="A292">
            <v>61874</v>
          </cell>
          <cell r="B292" t="str">
            <v>CODIS 10 REG</v>
          </cell>
          <cell r="C292">
            <v>109.7560975609756</v>
          </cell>
          <cell r="D292">
            <v>121.95121951219512</v>
          </cell>
          <cell r="E292">
            <v>128.04878048780489</v>
          </cell>
          <cell r="F292">
            <v>109.7560975609756</v>
          </cell>
          <cell r="G292">
            <v>134.14634146341464</v>
          </cell>
          <cell r="H292">
            <v>128.04878048780489</v>
          </cell>
          <cell r="I292">
            <v>134.14634146341464</v>
          </cell>
          <cell r="J292">
            <v>134.14634146341464</v>
          </cell>
          <cell r="K292">
            <v>115.85365853658537</v>
          </cell>
          <cell r="L292">
            <v>140.2439024390244</v>
          </cell>
          <cell r="M292">
            <v>134.14634146341464</v>
          </cell>
          <cell r="N292">
            <v>109.7560975609756</v>
          </cell>
          <cell r="O292">
            <v>1500</v>
          </cell>
        </row>
        <row r="293">
          <cell r="A293">
            <v>61881</v>
          </cell>
          <cell r="B293" t="str">
            <v>CODIS 30 REG</v>
          </cell>
          <cell r="C293">
            <v>351.21951219512192</v>
          </cell>
          <cell r="D293">
            <v>390.2439024390244</v>
          </cell>
          <cell r="E293">
            <v>409.7560975609756</v>
          </cell>
          <cell r="F293">
            <v>351.21951219512192</v>
          </cell>
          <cell r="G293">
            <v>429.26829268292681</v>
          </cell>
          <cell r="H293">
            <v>409.7560975609756</v>
          </cell>
          <cell r="I293">
            <v>429.26829268292681</v>
          </cell>
          <cell r="J293">
            <v>429.26829268292681</v>
          </cell>
          <cell r="K293">
            <v>370.73170731707319</v>
          </cell>
          <cell r="L293">
            <v>448.78048780487802</v>
          </cell>
          <cell r="M293">
            <v>429.26829268292681</v>
          </cell>
          <cell r="N293">
            <v>351.21951219512192</v>
          </cell>
          <cell r="O293">
            <v>4800</v>
          </cell>
        </row>
        <row r="294">
          <cell r="A294">
            <v>61898</v>
          </cell>
          <cell r="B294" t="str">
            <v xml:space="preserve"> CODIS 60</v>
          </cell>
          <cell r="C294">
            <v>58.536585365853654</v>
          </cell>
          <cell r="D294">
            <v>65.040650406504056</v>
          </cell>
          <cell r="E294">
            <v>68.292682926829272</v>
          </cell>
          <cell r="F294">
            <v>58.536585365853654</v>
          </cell>
          <cell r="G294">
            <v>71.544715447154474</v>
          </cell>
          <cell r="H294">
            <v>68.292682926829272</v>
          </cell>
          <cell r="I294">
            <v>71.544715447154474</v>
          </cell>
          <cell r="J294">
            <v>71.544715447154474</v>
          </cell>
          <cell r="K294">
            <v>61.788617886178862</v>
          </cell>
          <cell r="L294">
            <v>74.796747967479675</v>
          </cell>
          <cell r="M294">
            <v>71.544715447154474</v>
          </cell>
          <cell r="N294">
            <v>58.536585365853654</v>
          </cell>
          <cell r="O294">
            <v>799.99999999999989</v>
          </cell>
        </row>
        <row r="295">
          <cell r="A295">
            <v>61908</v>
          </cell>
          <cell r="B295" t="str">
            <v>CODIS 500 TENDER</v>
          </cell>
          <cell r="C295">
            <v>9</v>
          </cell>
          <cell r="D295">
            <v>17</v>
          </cell>
          <cell r="E295">
            <v>58</v>
          </cell>
          <cell r="F295">
            <v>21</v>
          </cell>
          <cell r="G295">
            <v>76</v>
          </cell>
          <cell r="H295">
            <v>30</v>
          </cell>
          <cell r="I295">
            <v>26</v>
          </cell>
          <cell r="J295">
            <v>46</v>
          </cell>
          <cell r="K295">
            <v>52</v>
          </cell>
          <cell r="L295">
            <v>29</v>
          </cell>
          <cell r="M295">
            <v>53</v>
          </cell>
          <cell r="N295">
            <v>63</v>
          </cell>
          <cell r="O295">
            <v>480</v>
          </cell>
        </row>
        <row r="296">
          <cell r="A296">
            <v>61915</v>
          </cell>
          <cell r="B296" t="str">
            <v xml:space="preserve">Gaviscon tabs 20's x12 </v>
          </cell>
          <cell r="C296">
            <v>1628.8780487804879</v>
          </cell>
          <cell r="D296">
            <v>2275.6422764227646</v>
          </cell>
          <cell r="E296">
            <v>2399.0243902439024</v>
          </cell>
          <cell r="F296">
            <v>1916.8780487804879</v>
          </cell>
          <cell r="G296">
            <v>2314.4065040650407</v>
          </cell>
          <cell r="H296">
            <v>2207.0243902439024</v>
          </cell>
          <cell r="I296">
            <v>1754.4065040650407</v>
          </cell>
          <cell r="J296">
            <v>1914.4065040650407</v>
          </cell>
          <cell r="K296">
            <v>2928.2601626016258</v>
          </cell>
          <cell r="L296">
            <v>2013.7886178861788</v>
          </cell>
          <cell r="M296">
            <v>1930.4065040650407</v>
          </cell>
          <cell r="N296">
            <v>2516.8780487804879</v>
          </cell>
          <cell r="O296">
            <v>25799.999999999996</v>
          </cell>
        </row>
        <row r="297">
          <cell r="A297">
            <v>61960</v>
          </cell>
          <cell r="B297" t="str">
            <v>Disprin 1000 Tender</v>
          </cell>
          <cell r="C297">
            <v>121</v>
          </cell>
          <cell r="D297">
            <v>210</v>
          </cell>
          <cell r="E297">
            <v>189</v>
          </cell>
          <cell r="F297">
            <v>183</v>
          </cell>
          <cell r="G297">
            <v>283</v>
          </cell>
          <cell r="H297">
            <v>369</v>
          </cell>
          <cell r="I297">
            <v>359</v>
          </cell>
          <cell r="J297">
            <v>403</v>
          </cell>
          <cell r="K297">
            <v>412</v>
          </cell>
          <cell r="L297">
            <v>514</v>
          </cell>
          <cell r="M297">
            <v>360</v>
          </cell>
          <cell r="N297">
            <v>420</v>
          </cell>
          <cell r="O297">
            <v>3823</v>
          </cell>
        </row>
        <row r="298">
          <cell r="A298">
            <v>61977</v>
          </cell>
          <cell r="B298" t="str">
            <v xml:space="preserve"> SENOKOT 1000 TENDER</v>
          </cell>
          <cell r="C298">
            <v>37</v>
          </cell>
          <cell r="D298">
            <v>38</v>
          </cell>
          <cell r="E298">
            <v>32</v>
          </cell>
          <cell r="F298">
            <v>55</v>
          </cell>
          <cell r="G298">
            <v>47</v>
          </cell>
          <cell r="H298">
            <v>64</v>
          </cell>
          <cell r="I298">
            <v>32</v>
          </cell>
          <cell r="J298">
            <v>34</v>
          </cell>
          <cell r="K298">
            <v>52</v>
          </cell>
          <cell r="L298">
            <v>20</v>
          </cell>
          <cell r="M298">
            <v>40</v>
          </cell>
          <cell r="N298">
            <v>12</v>
          </cell>
          <cell r="O298">
            <v>463</v>
          </cell>
        </row>
        <row r="299">
          <cell r="A299">
            <v>62079</v>
          </cell>
          <cell r="B299" t="str">
            <v>Senokot Lactulose 150ml - Banana</v>
          </cell>
          <cell r="C299">
            <v>367.3170731707317</v>
          </cell>
          <cell r="D299">
            <v>408.130081300813</v>
          </cell>
          <cell r="E299">
            <v>687.53658536585363</v>
          </cell>
          <cell r="F299">
            <v>570.31707317073165</v>
          </cell>
          <cell r="G299">
            <v>692.94308943089436</v>
          </cell>
          <cell r="H299">
            <v>682.53658536585363</v>
          </cell>
          <cell r="I299">
            <v>641.94308943089436</v>
          </cell>
          <cell r="J299">
            <v>620.94308943089436</v>
          </cell>
          <cell r="K299">
            <v>621.72357723577238</v>
          </cell>
          <cell r="L299">
            <v>652.34959349593498</v>
          </cell>
          <cell r="M299">
            <v>677.94308943089436</v>
          </cell>
          <cell r="N299">
            <v>617.31707317073165</v>
          </cell>
          <cell r="O299">
            <v>7240.9999999999991</v>
          </cell>
        </row>
        <row r="300">
          <cell r="A300">
            <v>62086</v>
          </cell>
          <cell r="B300" t="str">
            <v>Senokot Lactulose 150ml - Caramel</v>
          </cell>
          <cell r="C300">
            <v>357.80487804878049</v>
          </cell>
          <cell r="D300">
            <v>397.5609756097561</v>
          </cell>
          <cell r="E300">
            <v>806.43902439024396</v>
          </cell>
          <cell r="F300">
            <v>661.80487804878044</v>
          </cell>
          <cell r="G300">
            <v>803.31707317073165</v>
          </cell>
          <cell r="H300">
            <v>798.43902439024396</v>
          </cell>
          <cell r="I300">
            <v>726.31707317073165</v>
          </cell>
          <cell r="J300">
            <v>694.31707317073165</v>
          </cell>
          <cell r="K300">
            <v>728.68292682926835</v>
          </cell>
          <cell r="L300">
            <v>732.19512195121956</v>
          </cell>
          <cell r="M300">
            <v>781.31707317073165</v>
          </cell>
          <cell r="N300">
            <v>737.80487804878044</v>
          </cell>
          <cell r="O300">
            <v>8226</v>
          </cell>
        </row>
        <row r="301">
          <cell r="A301">
            <v>62093</v>
          </cell>
          <cell r="B301" t="str">
            <v xml:space="preserve"> GAVISCON ADVANCED 180ML</v>
          </cell>
          <cell r="C301">
            <v>1250.4878048780488</v>
          </cell>
          <cell r="D301">
            <v>1389.4308943089432</v>
          </cell>
          <cell r="E301">
            <v>1458.9024390243901</v>
          </cell>
          <cell r="F301">
            <v>1250.4878048780488</v>
          </cell>
          <cell r="G301">
            <v>1528.3739837398373</v>
          </cell>
          <cell r="H301">
            <v>1458.9024390243901</v>
          </cell>
          <cell r="I301">
            <v>1528.3739837398373</v>
          </cell>
          <cell r="J301">
            <v>1528.3739837398373</v>
          </cell>
          <cell r="K301">
            <v>1319.959349593496</v>
          </cell>
          <cell r="L301">
            <v>1597.8455284552845</v>
          </cell>
          <cell r="M301">
            <v>1528.3739837398373</v>
          </cell>
          <cell r="N301">
            <v>1250.4878048780488</v>
          </cell>
          <cell r="O301">
            <v>17090</v>
          </cell>
        </row>
        <row r="302">
          <cell r="A302">
            <v>70209</v>
          </cell>
          <cell r="B302" t="str">
            <v xml:space="preserve"> SWEETEX CARDED 500</v>
          </cell>
          <cell r="C302">
            <v>600</v>
          </cell>
          <cell r="D302">
            <v>800</v>
          </cell>
          <cell r="E302">
            <v>1500</v>
          </cell>
          <cell r="F302">
            <v>800</v>
          </cell>
          <cell r="G302">
            <v>800</v>
          </cell>
          <cell r="H302">
            <v>1200</v>
          </cell>
          <cell r="I302">
            <v>900</v>
          </cell>
          <cell r="J302">
            <v>900</v>
          </cell>
          <cell r="K302">
            <v>1200</v>
          </cell>
          <cell r="L302">
            <v>798</v>
          </cell>
          <cell r="M302">
            <v>1000</v>
          </cell>
          <cell r="N302">
            <v>1002</v>
          </cell>
          <cell r="O302">
            <v>11500</v>
          </cell>
        </row>
        <row r="303">
          <cell r="A303">
            <v>70215</v>
          </cell>
          <cell r="B303" t="str">
            <v xml:space="preserve"> SWEETEX &amp; NATRIBLEND 200</v>
          </cell>
          <cell r="C303">
            <v>372</v>
          </cell>
          <cell r="D303">
            <v>458</v>
          </cell>
          <cell r="E303">
            <v>722</v>
          </cell>
          <cell r="F303">
            <v>510</v>
          </cell>
          <cell r="G303">
            <v>620</v>
          </cell>
          <cell r="H303">
            <v>762</v>
          </cell>
          <cell r="I303">
            <v>528</v>
          </cell>
          <cell r="J303">
            <v>674</v>
          </cell>
          <cell r="K303">
            <v>812</v>
          </cell>
          <cell r="L303">
            <v>610</v>
          </cell>
          <cell r="M303">
            <v>686</v>
          </cell>
          <cell r="N303">
            <v>772</v>
          </cell>
          <cell r="O303">
            <v>7526</v>
          </cell>
        </row>
        <row r="304">
          <cell r="A304">
            <v>70260</v>
          </cell>
          <cell r="B304" t="str">
            <v>Calgonit Machine Cleaner 250ml X 12</v>
          </cell>
          <cell r="C304">
            <v>0.35</v>
          </cell>
          <cell r="D304">
            <v>0.4</v>
          </cell>
          <cell r="E304">
            <v>0.5</v>
          </cell>
          <cell r="F304">
            <v>0.35</v>
          </cell>
          <cell r="G304">
            <v>0.4</v>
          </cell>
          <cell r="H304">
            <v>0.4</v>
          </cell>
          <cell r="I304">
            <v>0.4</v>
          </cell>
          <cell r="J304">
            <v>0.45</v>
          </cell>
          <cell r="K304">
            <v>0.5</v>
          </cell>
          <cell r="L304">
            <v>0.44</v>
          </cell>
          <cell r="M304">
            <v>0.44</v>
          </cell>
          <cell r="N304">
            <v>0.44</v>
          </cell>
          <cell r="O304">
            <v>5.0700000000000012</v>
          </cell>
        </row>
      </sheetData>
      <sheetData sheetId="5" refreshError="1">
        <row r="2">
          <cell r="A2">
            <v>3002</v>
          </cell>
          <cell r="B2" t="str">
            <v>CLEARASIL C/LS CREAM 20G</v>
          </cell>
          <cell r="C2" t="str">
            <v>CS</v>
          </cell>
          <cell r="D2">
            <v>0.189</v>
          </cell>
          <cell r="E2">
            <v>0.57499999999999996</v>
          </cell>
          <cell r="F2">
            <v>6</v>
          </cell>
          <cell r="G2">
            <v>1890</v>
          </cell>
          <cell r="H2" t="str">
            <v>HQPFQEMMUCV</v>
          </cell>
          <cell r="I2" t="str">
            <v>P</v>
          </cell>
          <cell r="J2" t="str">
            <v>EAP</v>
          </cell>
          <cell r="K2" t="str">
            <v>9N</v>
          </cell>
          <cell r="L2" t="str">
            <v>5M</v>
          </cell>
          <cell r="M2" t="str">
            <v>A3305</v>
          </cell>
          <cell r="N2" t="str">
            <v>CLL9N01</v>
          </cell>
          <cell r="P2" t="str">
            <v>D</v>
          </cell>
          <cell r="Q2" t="str">
            <v>BOOTS</v>
          </cell>
        </row>
        <row r="3">
          <cell r="A3">
            <v>3006</v>
          </cell>
          <cell r="B3" t="str">
            <v>CLEARASIL BENZOYL P 20G</v>
          </cell>
          <cell r="C3" t="str">
            <v>CS</v>
          </cell>
          <cell r="D3">
            <v>0.17899999999999999</v>
          </cell>
          <cell r="E3">
            <v>0.57699999999999996</v>
          </cell>
          <cell r="F3">
            <v>6</v>
          </cell>
          <cell r="G3">
            <v>1080</v>
          </cell>
          <cell r="H3" t="str">
            <v>HQPFQEMMUCV</v>
          </cell>
          <cell r="I3" t="str">
            <v>P</v>
          </cell>
          <cell r="J3" t="str">
            <v>EAP</v>
          </cell>
          <cell r="K3" t="str">
            <v>9N</v>
          </cell>
          <cell r="L3" t="str">
            <v>5M</v>
          </cell>
          <cell r="M3" t="str">
            <v>A3310</v>
          </cell>
          <cell r="N3" t="str">
            <v>CLL9N01</v>
          </cell>
          <cell r="P3" t="str">
            <v>D</v>
          </cell>
          <cell r="Q3" t="str">
            <v>BOOTS</v>
          </cell>
        </row>
        <row r="4">
          <cell r="A4">
            <v>7371</v>
          </cell>
          <cell r="B4" t="str">
            <v>EXP NUGGET POL. BLCK 50ML AUS</v>
          </cell>
          <cell r="C4" t="str">
            <v>CS</v>
          </cell>
          <cell r="D4">
            <v>5.2</v>
          </cell>
          <cell r="E4">
            <v>11.84</v>
          </cell>
          <cell r="F4">
            <v>72</v>
          </cell>
          <cell r="G4">
            <v>84</v>
          </cell>
          <cell r="H4" t="str">
            <v>HMSCMCZKUCV</v>
          </cell>
          <cell r="I4" t="str">
            <v>H</v>
          </cell>
          <cell r="J4" t="str">
            <v>SHC</v>
          </cell>
          <cell r="K4" t="str">
            <v>7J</v>
          </cell>
          <cell r="L4" t="str">
            <v>7J</v>
          </cell>
          <cell r="M4" t="str">
            <v>A1430</v>
          </cell>
          <cell r="N4" t="str">
            <v>NGG7J01</v>
          </cell>
          <cell r="P4" t="str">
            <v>F</v>
          </cell>
          <cell r="Q4">
            <v>6501</v>
          </cell>
        </row>
        <row r="5">
          <cell r="A5">
            <v>7372</v>
          </cell>
          <cell r="B5" t="str">
            <v>EXP NUGGET POL. D/BRN 50ML AUS</v>
          </cell>
          <cell r="C5" t="str">
            <v>CS</v>
          </cell>
          <cell r="D5">
            <v>5.2</v>
          </cell>
          <cell r="E5">
            <v>11.84</v>
          </cell>
          <cell r="F5">
            <v>72</v>
          </cell>
          <cell r="G5">
            <v>84</v>
          </cell>
          <cell r="H5" t="str">
            <v>HMSCMCZKUCV</v>
          </cell>
          <cell r="I5" t="str">
            <v>H</v>
          </cell>
          <cell r="J5" t="str">
            <v>SHC</v>
          </cell>
          <cell r="K5" t="str">
            <v>7J</v>
          </cell>
          <cell r="L5" t="str">
            <v>7J</v>
          </cell>
          <cell r="M5" t="str">
            <v>A1430</v>
          </cell>
          <cell r="N5" t="str">
            <v>NGG7J01</v>
          </cell>
          <cell r="P5" t="str">
            <v>F</v>
          </cell>
          <cell r="Q5">
            <v>6501</v>
          </cell>
        </row>
        <row r="6">
          <cell r="A6">
            <v>7373</v>
          </cell>
          <cell r="B6" t="str">
            <v>EXP NUGGET POL. L/BRN 50ML AUS</v>
          </cell>
          <cell r="C6" t="str">
            <v>CS</v>
          </cell>
          <cell r="D6">
            <v>5.2</v>
          </cell>
          <cell r="E6">
            <v>11.84</v>
          </cell>
          <cell r="F6">
            <v>1</v>
          </cell>
          <cell r="G6">
            <v>84</v>
          </cell>
          <cell r="H6" t="str">
            <v>HMSCMCZKUCV</v>
          </cell>
          <cell r="I6" t="str">
            <v>H</v>
          </cell>
          <cell r="J6" t="str">
            <v>SHC</v>
          </cell>
          <cell r="K6" t="str">
            <v>7J</v>
          </cell>
          <cell r="L6" t="str">
            <v>7J</v>
          </cell>
          <cell r="M6" t="str">
            <v>A1430</v>
          </cell>
          <cell r="N6" t="str">
            <v>NGG7J01</v>
          </cell>
          <cell r="P6" t="str">
            <v>F</v>
          </cell>
          <cell r="Q6">
            <v>6501</v>
          </cell>
        </row>
        <row r="7">
          <cell r="A7">
            <v>7374</v>
          </cell>
          <cell r="B7" t="str">
            <v>EXP NUGGET POL. O/BLD 50ML AUS</v>
          </cell>
          <cell r="C7" t="str">
            <v>CS</v>
          </cell>
          <cell r="D7">
            <v>5.2</v>
          </cell>
          <cell r="E7">
            <v>11.84</v>
          </cell>
          <cell r="F7">
            <v>1</v>
          </cell>
          <cell r="G7">
            <v>84</v>
          </cell>
          <cell r="H7" t="str">
            <v>HMSCMCZKUCV</v>
          </cell>
          <cell r="I7" t="str">
            <v>H</v>
          </cell>
          <cell r="J7" t="str">
            <v>SHC</v>
          </cell>
          <cell r="K7" t="str">
            <v>7J</v>
          </cell>
          <cell r="L7" t="str">
            <v>7J</v>
          </cell>
          <cell r="M7" t="str">
            <v>A1430</v>
          </cell>
          <cell r="N7" t="str">
            <v>NGG7J01</v>
          </cell>
          <cell r="P7" t="str">
            <v>F</v>
          </cell>
          <cell r="Q7">
            <v>6501</v>
          </cell>
        </row>
        <row r="8">
          <cell r="A8">
            <v>7958</v>
          </cell>
          <cell r="B8" t="str">
            <v>RESOLVE FABRIC AER 340ML ##</v>
          </cell>
          <cell r="C8" t="str">
            <v>CS</v>
          </cell>
          <cell r="D8">
            <v>5.0999999999999996</v>
          </cell>
          <cell r="E8">
            <v>12.194000000000001</v>
          </cell>
          <cell r="F8">
            <v>12</v>
          </cell>
          <cell r="G8">
            <v>90</v>
          </cell>
          <cell r="H8" t="str">
            <v>HBFTYBEIUCV</v>
          </cell>
          <cell r="I8" t="str">
            <v>H</v>
          </cell>
          <cell r="J8" t="str">
            <v>FBR</v>
          </cell>
          <cell r="K8" t="str">
            <v>3Q</v>
          </cell>
          <cell r="L8" t="str">
            <v>8G</v>
          </cell>
          <cell r="M8" t="str">
            <v>A1040</v>
          </cell>
          <cell r="N8" t="str">
            <v>RSE4H01</v>
          </cell>
          <cell r="P8" t="str">
            <v>D</v>
          </cell>
          <cell r="Q8" t="str">
            <v>AUS</v>
          </cell>
        </row>
        <row r="9">
          <cell r="A9">
            <v>7959</v>
          </cell>
          <cell r="B9" t="str">
            <v>RESOLVE FABRIC TRI 500ML</v>
          </cell>
          <cell r="C9" t="str">
            <v>CS</v>
          </cell>
          <cell r="D9">
            <v>7.54</v>
          </cell>
          <cell r="E9">
            <v>19.834</v>
          </cell>
          <cell r="F9">
            <v>12</v>
          </cell>
          <cell r="G9">
            <v>42</v>
          </cell>
          <cell r="H9" t="str">
            <v>HBFTYBEIUCV</v>
          </cell>
          <cell r="I9" t="str">
            <v>H</v>
          </cell>
          <cell r="J9" t="str">
            <v>FBR</v>
          </cell>
          <cell r="K9" t="str">
            <v>3Q</v>
          </cell>
          <cell r="L9" t="str">
            <v>8G</v>
          </cell>
          <cell r="M9" t="str">
            <v>A1042</v>
          </cell>
          <cell r="N9" t="str">
            <v>RSE4H01</v>
          </cell>
          <cell r="P9" t="str">
            <v>D</v>
          </cell>
          <cell r="Q9" t="str">
            <v>AUS</v>
          </cell>
        </row>
        <row r="10">
          <cell r="A10">
            <v>8097</v>
          </cell>
          <cell r="B10" t="str">
            <v>SAMP DETTOX AER FRESH 135ML</v>
          </cell>
          <cell r="C10" t="str">
            <v>CS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 t="str">
            <v>HSDIWCQNUCV</v>
          </cell>
          <cell r="I10" t="str">
            <v>H</v>
          </cell>
          <cell r="J10" t="str">
            <v>SRF</v>
          </cell>
          <cell r="K10" t="str">
            <v>6W</v>
          </cell>
          <cell r="L10" t="str">
            <v>6W</v>
          </cell>
          <cell r="M10" t="str">
            <v>A1490</v>
          </cell>
          <cell r="N10" t="str">
            <v>DTX6W01</v>
          </cell>
          <cell r="P10" t="str">
            <v>D</v>
          </cell>
          <cell r="Q10" t="str">
            <v>AUS</v>
          </cell>
        </row>
        <row r="11">
          <cell r="A11">
            <v>8098</v>
          </cell>
          <cell r="B11" t="str">
            <v>SAMP DETTOX AER ORIGINAL 135ML</v>
          </cell>
          <cell r="C11" t="str">
            <v>CS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 t="str">
            <v>HSDIWCQNUCV</v>
          </cell>
          <cell r="I11" t="str">
            <v>H</v>
          </cell>
          <cell r="J11" t="str">
            <v>SRF</v>
          </cell>
          <cell r="K11" t="str">
            <v>6W</v>
          </cell>
          <cell r="L11" t="str">
            <v>6W</v>
          </cell>
          <cell r="M11" t="str">
            <v>A1490</v>
          </cell>
          <cell r="N11" t="str">
            <v>DTX6W01</v>
          </cell>
          <cell r="P11" t="str">
            <v>D</v>
          </cell>
          <cell r="Q11" t="str">
            <v>AUS</v>
          </cell>
        </row>
        <row r="12">
          <cell r="A12">
            <v>10052</v>
          </cell>
          <cell r="B12" t="str">
            <v>EPILIM 200MG 100TAB          [</v>
          </cell>
          <cell r="C12" t="str">
            <v>CS</v>
          </cell>
          <cell r="D12">
            <v>1.2</v>
          </cell>
          <cell r="E12">
            <v>7</v>
          </cell>
          <cell r="F12">
            <v>12</v>
          </cell>
          <cell r="G12">
            <v>306</v>
          </cell>
          <cell r="H12" t="str">
            <v>HQPFRENMUCV</v>
          </cell>
          <cell r="I12" t="str">
            <v>P</v>
          </cell>
          <cell r="J12" t="str">
            <v>EPL</v>
          </cell>
          <cell r="K12" t="str">
            <v>8S</v>
          </cell>
          <cell r="L12" t="str">
            <v>9D</v>
          </cell>
          <cell r="M12" t="str">
            <v>X3295</v>
          </cell>
          <cell r="N12" t="str">
            <v>EPM8S01</v>
          </cell>
          <cell r="O12" t="str">
            <v>EPM</v>
          </cell>
          <cell r="P12" t="str">
            <v>F</v>
          </cell>
          <cell r="Q12">
            <v>1001</v>
          </cell>
        </row>
        <row r="13">
          <cell r="A13">
            <v>10069</v>
          </cell>
          <cell r="B13" t="str">
            <v>EPILIM 200MG 500T            [</v>
          </cell>
          <cell r="C13" t="str">
            <v>CS</v>
          </cell>
          <cell r="D13">
            <v>2.1</v>
          </cell>
          <cell r="E13">
            <v>1.2999999999999999E-2</v>
          </cell>
          <cell r="F13">
            <v>4</v>
          </cell>
          <cell r="G13">
            <v>140</v>
          </cell>
          <cell r="H13" t="str">
            <v>HQPFRENMUCV</v>
          </cell>
          <cell r="I13" t="str">
            <v>P</v>
          </cell>
          <cell r="J13" t="str">
            <v>EPL</v>
          </cell>
          <cell r="K13" t="str">
            <v>8S</v>
          </cell>
          <cell r="L13" t="str">
            <v>9D</v>
          </cell>
          <cell r="M13" t="str">
            <v>X3305</v>
          </cell>
          <cell r="N13" t="str">
            <v>EPM8S01</v>
          </cell>
          <cell r="O13" t="str">
            <v>EPM</v>
          </cell>
          <cell r="P13" t="str">
            <v>F</v>
          </cell>
          <cell r="Q13">
            <v>1001</v>
          </cell>
        </row>
        <row r="14">
          <cell r="A14">
            <v>10258</v>
          </cell>
          <cell r="B14" t="str">
            <v>SUNBEAM POLISH BLCK 125ML</v>
          </cell>
          <cell r="C14" t="str">
            <v>CS</v>
          </cell>
          <cell r="D14">
            <v>7.3</v>
          </cell>
          <cell r="E14">
            <v>20.059999999999999</v>
          </cell>
          <cell r="F14">
            <v>48</v>
          </cell>
          <cell r="G14">
            <v>72</v>
          </cell>
          <cell r="H14" t="str">
            <v>HSPWXDEQUCV</v>
          </cell>
          <cell r="I14" t="str">
            <v>H</v>
          </cell>
          <cell r="J14" t="str">
            <v>FLR</v>
          </cell>
          <cell r="K14" t="str">
            <v>8K</v>
          </cell>
          <cell r="L14" t="str">
            <v>3E</v>
          </cell>
          <cell r="M14" t="str">
            <v>A0625</v>
          </cell>
          <cell r="N14" t="str">
            <v>SNB8K01</v>
          </cell>
          <cell r="O14" t="str">
            <v>SNB</v>
          </cell>
          <cell r="P14" t="str">
            <v>F</v>
          </cell>
          <cell r="Q14">
            <v>6001</v>
          </cell>
        </row>
        <row r="15">
          <cell r="A15">
            <v>10306</v>
          </cell>
          <cell r="B15" t="str">
            <v>SUNBEAM POLISH RED 125ML</v>
          </cell>
          <cell r="C15" t="str">
            <v>CS</v>
          </cell>
          <cell r="D15">
            <v>7.3</v>
          </cell>
          <cell r="E15">
            <v>20.059999999999999</v>
          </cell>
          <cell r="F15">
            <v>48</v>
          </cell>
          <cell r="G15">
            <v>72</v>
          </cell>
          <cell r="H15" t="str">
            <v>HSPWXDEQUCV</v>
          </cell>
          <cell r="I15" t="str">
            <v>H</v>
          </cell>
          <cell r="J15" t="str">
            <v>FLR</v>
          </cell>
          <cell r="K15" t="str">
            <v>8K</v>
          </cell>
          <cell r="L15" t="str">
            <v>3E</v>
          </cell>
          <cell r="M15" t="str">
            <v>A0625</v>
          </cell>
          <cell r="N15" t="str">
            <v>SNB8K01</v>
          </cell>
          <cell r="O15" t="str">
            <v>SNB</v>
          </cell>
          <cell r="P15" t="str">
            <v>F</v>
          </cell>
          <cell r="Q15">
            <v>6001</v>
          </cell>
        </row>
        <row r="16">
          <cell r="A16">
            <v>10715</v>
          </cell>
          <cell r="B16" t="str">
            <v>FYBOGEL ORANGE SACH 30 [</v>
          </cell>
          <cell r="C16" t="str">
            <v>CS</v>
          </cell>
          <cell r="D16">
            <v>2.7</v>
          </cell>
          <cell r="E16">
            <v>11</v>
          </cell>
          <cell r="F16">
            <v>12</v>
          </cell>
          <cell r="G16">
            <v>105</v>
          </cell>
          <cell r="H16" t="str">
            <v>HPAGIEYIUCV</v>
          </cell>
          <cell r="I16" t="str">
            <v>P</v>
          </cell>
          <cell r="J16" t="str">
            <v>LWR</v>
          </cell>
          <cell r="K16" t="str">
            <v>2I</v>
          </cell>
          <cell r="L16" t="str">
            <v>2I</v>
          </cell>
          <cell r="M16" t="str">
            <v>X3415</v>
          </cell>
          <cell r="N16" t="str">
            <v>FYB2I01</v>
          </cell>
          <cell r="O16" t="str">
            <v>FYB</v>
          </cell>
          <cell r="P16" t="str">
            <v>F</v>
          </cell>
          <cell r="Q16">
            <v>1001</v>
          </cell>
        </row>
        <row r="17">
          <cell r="A17">
            <v>10935</v>
          </cell>
          <cell r="B17" t="str">
            <v>CODIS 12 TAB [[</v>
          </cell>
          <cell r="C17" t="str">
            <v>CS</v>
          </cell>
          <cell r="D17">
            <v>0.5</v>
          </cell>
          <cell r="E17">
            <v>2</v>
          </cell>
          <cell r="F17">
            <v>24</v>
          </cell>
          <cell r="G17">
            <v>432</v>
          </cell>
          <cell r="H17" t="str">
            <v>HPAGEESIUCV</v>
          </cell>
          <cell r="I17" t="str">
            <v>P</v>
          </cell>
          <cell r="J17" t="str">
            <v>ANL</v>
          </cell>
          <cell r="K17" t="str">
            <v>1B</v>
          </cell>
          <cell r="L17" t="str">
            <v>1B</v>
          </cell>
          <cell r="M17" t="str">
            <v>X2515</v>
          </cell>
          <cell r="N17" t="str">
            <v>CDS1B01</v>
          </cell>
          <cell r="O17" t="str">
            <v>CDS</v>
          </cell>
          <cell r="P17" t="str">
            <v>F</v>
          </cell>
          <cell r="Q17">
            <v>1001</v>
          </cell>
        </row>
        <row r="18">
          <cell r="A18">
            <v>10942</v>
          </cell>
          <cell r="B18" t="str">
            <v>CODIS 24 TAB [[</v>
          </cell>
          <cell r="C18" t="str">
            <v>CS</v>
          </cell>
          <cell r="D18">
            <v>0.8</v>
          </cell>
          <cell r="E18">
            <v>4</v>
          </cell>
          <cell r="F18">
            <v>24</v>
          </cell>
          <cell r="G18">
            <v>288</v>
          </cell>
          <cell r="H18" t="str">
            <v>HPAGEESIUCV</v>
          </cell>
          <cell r="I18" t="str">
            <v>P</v>
          </cell>
          <cell r="J18" t="str">
            <v>ANL</v>
          </cell>
          <cell r="K18" t="str">
            <v>1B</v>
          </cell>
          <cell r="L18" t="str">
            <v>1B</v>
          </cell>
          <cell r="M18" t="str">
            <v>X2525</v>
          </cell>
          <cell r="N18" t="str">
            <v>CDS1B01</v>
          </cell>
          <cell r="O18" t="str">
            <v>CDS</v>
          </cell>
          <cell r="P18" t="str">
            <v>F</v>
          </cell>
          <cell r="Q18">
            <v>1001</v>
          </cell>
        </row>
        <row r="19">
          <cell r="A19">
            <v>11439</v>
          </cell>
          <cell r="B19" t="str">
            <v>HAZE CANDLE INVIG ##</v>
          </cell>
          <cell r="C19" t="str">
            <v>CS</v>
          </cell>
          <cell r="D19">
            <v>1.9</v>
          </cell>
          <cell r="E19">
            <v>10.112</v>
          </cell>
          <cell r="F19">
            <v>12</v>
          </cell>
          <cell r="G19">
            <v>105</v>
          </cell>
          <cell r="H19" t="str">
            <v>HMACGCHKUCV</v>
          </cell>
          <cell r="I19" t="str">
            <v>H</v>
          </cell>
          <cell r="J19" t="str">
            <v>ARC</v>
          </cell>
          <cell r="K19" t="str">
            <v>2Z</v>
          </cell>
          <cell r="L19" t="str">
            <v>2Z</v>
          </cell>
          <cell r="M19" t="str">
            <v>A0035</v>
          </cell>
          <cell r="N19" t="str">
            <v>HAZ2Z01</v>
          </cell>
          <cell r="P19" t="str">
            <v>D</v>
          </cell>
          <cell r="Q19" t="str">
            <v>UK</v>
          </cell>
        </row>
        <row r="20">
          <cell r="A20">
            <v>11440</v>
          </cell>
          <cell r="B20" t="str">
            <v>HAZE CANDLE RELAX [</v>
          </cell>
          <cell r="C20" t="str">
            <v>CS</v>
          </cell>
          <cell r="D20">
            <v>1.9</v>
          </cell>
          <cell r="E20">
            <v>3.6680000000000001</v>
          </cell>
          <cell r="F20">
            <v>12</v>
          </cell>
          <cell r="G20">
            <v>308</v>
          </cell>
          <cell r="H20" t="str">
            <v>HMACGCHKUCV</v>
          </cell>
          <cell r="I20" t="str">
            <v>H</v>
          </cell>
          <cell r="J20" t="str">
            <v>ARC</v>
          </cell>
          <cell r="K20" t="str">
            <v>2Z</v>
          </cell>
          <cell r="L20" t="str">
            <v>2Z</v>
          </cell>
          <cell r="M20" t="str">
            <v>A0030</v>
          </cell>
          <cell r="N20" t="str">
            <v>HAZ2Z01</v>
          </cell>
          <cell r="P20" t="str">
            <v>D</v>
          </cell>
          <cell r="Q20" t="str">
            <v>UK</v>
          </cell>
        </row>
        <row r="21">
          <cell r="A21">
            <v>11824</v>
          </cell>
          <cell r="B21" t="str">
            <v>ROBIN STARCH POWDER 250G</v>
          </cell>
          <cell r="C21" t="str">
            <v>CS</v>
          </cell>
          <cell r="D21">
            <v>10.4</v>
          </cell>
          <cell r="E21">
            <v>18.05</v>
          </cell>
          <cell r="F21">
            <v>36</v>
          </cell>
          <cell r="G21">
            <v>66</v>
          </cell>
          <cell r="H21" t="str">
            <v>HBLUCCZHUCV</v>
          </cell>
          <cell r="I21" t="str">
            <v>H</v>
          </cell>
          <cell r="J21" t="str">
            <v>FBR</v>
          </cell>
          <cell r="K21" t="str">
            <v>6P</v>
          </cell>
          <cell r="L21" t="str">
            <v>2H</v>
          </cell>
          <cell r="M21" t="str">
            <v>A0935</v>
          </cell>
          <cell r="N21" t="str">
            <v>RBI6P01</v>
          </cell>
          <cell r="O21" t="str">
            <v>RBI</v>
          </cell>
          <cell r="P21" t="str">
            <v>C</v>
          </cell>
          <cell r="Q21" t="str">
            <v>ABYX</v>
          </cell>
        </row>
        <row r="22">
          <cell r="A22">
            <v>12005</v>
          </cell>
          <cell r="B22" t="str">
            <v>NUGGET POLISH BLCK 100ML</v>
          </cell>
          <cell r="C22" t="str">
            <v>CS</v>
          </cell>
          <cell r="D22">
            <v>1.6</v>
          </cell>
          <cell r="E22">
            <v>3.29</v>
          </cell>
          <cell r="F22">
            <v>12</v>
          </cell>
          <cell r="G22">
            <v>270</v>
          </cell>
          <cell r="H22" t="str">
            <v>HMSCMCZKUCV</v>
          </cell>
          <cell r="I22" t="str">
            <v>H</v>
          </cell>
          <cell r="J22" t="str">
            <v>SHC</v>
          </cell>
          <cell r="K22" t="str">
            <v>7J</v>
          </cell>
          <cell r="L22" t="str">
            <v>7J</v>
          </cell>
          <cell r="M22" t="str">
            <v>A1445</v>
          </cell>
          <cell r="N22" t="str">
            <v>NGG7J01</v>
          </cell>
          <cell r="O22" t="str">
            <v>NGG</v>
          </cell>
          <cell r="P22" t="str">
            <v>F</v>
          </cell>
          <cell r="Q22">
            <v>6501</v>
          </cell>
        </row>
        <row r="23">
          <cell r="A23">
            <v>12012</v>
          </cell>
          <cell r="B23" t="str">
            <v>NUGGET POLISH M/TAN 100ML [</v>
          </cell>
          <cell r="C23" t="str">
            <v>CS</v>
          </cell>
          <cell r="D23">
            <v>1.6</v>
          </cell>
          <cell r="E23">
            <v>3.29</v>
          </cell>
          <cell r="F23">
            <v>12</v>
          </cell>
          <cell r="G23">
            <v>180</v>
          </cell>
          <cell r="H23" t="str">
            <v>HMSCMCZKUCV</v>
          </cell>
          <cell r="I23" t="str">
            <v>H</v>
          </cell>
          <cell r="J23" t="str">
            <v>SHC</v>
          </cell>
          <cell r="K23" t="str">
            <v>7J</v>
          </cell>
          <cell r="L23" t="str">
            <v>7J</v>
          </cell>
          <cell r="M23" t="str">
            <v>A1445</v>
          </cell>
          <cell r="N23" t="str">
            <v>NGG7J01</v>
          </cell>
          <cell r="O23" t="str">
            <v>NGG</v>
          </cell>
          <cell r="P23" t="str">
            <v>F</v>
          </cell>
          <cell r="Q23">
            <v>6501</v>
          </cell>
        </row>
        <row r="24">
          <cell r="A24">
            <v>12029</v>
          </cell>
          <cell r="B24" t="str">
            <v>NUGGET POLISH D/BRN 100ML</v>
          </cell>
          <cell r="C24" t="str">
            <v>CS</v>
          </cell>
          <cell r="D24">
            <v>1.6</v>
          </cell>
          <cell r="E24">
            <v>3.29</v>
          </cell>
          <cell r="F24">
            <v>12</v>
          </cell>
          <cell r="G24">
            <v>270</v>
          </cell>
          <cell r="H24" t="str">
            <v>HMSCMCZKUCV</v>
          </cell>
          <cell r="I24" t="str">
            <v>H</v>
          </cell>
          <cell r="J24" t="str">
            <v>SHC</v>
          </cell>
          <cell r="K24" t="str">
            <v>7J</v>
          </cell>
          <cell r="L24" t="str">
            <v>7J</v>
          </cell>
          <cell r="M24" t="str">
            <v>A1445</v>
          </cell>
          <cell r="N24" t="str">
            <v>NGG7J01</v>
          </cell>
          <cell r="O24" t="str">
            <v>NGG</v>
          </cell>
          <cell r="P24" t="str">
            <v>F</v>
          </cell>
          <cell r="Q24">
            <v>6501</v>
          </cell>
        </row>
        <row r="25">
          <cell r="A25">
            <v>12854</v>
          </cell>
          <cell r="B25" t="str">
            <v>SPRING D/FOAM 750ML</v>
          </cell>
          <cell r="C25" t="str">
            <v>CS</v>
          </cell>
          <cell r="D25">
            <v>21</v>
          </cell>
          <cell r="E25">
            <v>37.5</v>
          </cell>
          <cell r="F25">
            <v>24</v>
          </cell>
          <cell r="G25">
            <v>27</v>
          </cell>
          <cell r="H25" t="str">
            <v>HBFTZBGHUCV</v>
          </cell>
          <cell r="I25" t="str">
            <v>H</v>
          </cell>
          <cell r="J25" t="str">
            <v>FBR</v>
          </cell>
          <cell r="K25" t="str">
            <v>4C</v>
          </cell>
          <cell r="L25" t="str">
            <v>4C</v>
          </cell>
          <cell r="M25" t="str">
            <v>A0335</v>
          </cell>
          <cell r="N25" t="str">
            <v>SPN4C01</v>
          </cell>
          <cell r="O25" t="str">
            <v>SPN</v>
          </cell>
          <cell r="P25" t="str">
            <v>F</v>
          </cell>
          <cell r="Q25">
            <v>7001</v>
          </cell>
        </row>
        <row r="26">
          <cell r="A26">
            <v>13004</v>
          </cell>
          <cell r="B26" t="str">
            <v>ZEBO 125ML</v>
          </cell>
          <cell r="C26" t="str">
            <v>CS</v>
          </cell>
          <cell r="D26">
            <v>1.02</v>
          </cell>
          <cell r="E26">
            <v>1.69</v>
          </cell>
          <cell r="F26">
            <v>6</v>
          </cell>
          <cell r="G26">
            <v>280</v>
          </cell>
          <cell r="H26" t="str">
            <v>HSLSIDUPUCV</v>
          </cell>
          <cell r="I26" t="str">
            <v>H</v>
          </cell>
          <cell r="J26" t="str">
            <v>MTL</v>
          </cell>
          <cell r="K26" t="str">
            <v>4I</v>
          </cell>
          <cell r="L26" t="str">
            <v>4I</v>
          </cell>
          <cell r="M26" t="str">
            <v>A1215</v>
          </cell>
          <cell r="N26" t="str">
            <v>ZBO4I01</v>
          </cell>
          <cell r="O26" t="str">
            <v>ZBO</v>
          </cell>
          <cell r="P26" t="str">
            <v>C</v>
          </cell>
          <cell r="Q26" t="str">
            <v>ABYX</v>
          </cell>
        </row>
        <row r="27">
          <cell r="A27">
            <v>13011</v>
          </cell>
          <cell r="B27" t="str">
            <v>ZEBO 250ML [[</v>
          </cell>
          <cell r="C27" t="str">
            <v>CS</v>
          </cell>
          <cell r="D27">
            <v>1.8</v>
          </cell>
          <cell r="E27">
            <v>2.94</v>
          </cell>
          <cell r="F27">
            <v>48</v>
          </cell>
          <cell r="G27">
            <v>36</v>
          </cell>
          <cell r="H27" t="str">
            <v>HSLSIDUPUCV</v>
          </cell>
          <cell r="I27" t="str">
            <v>H</v>
          </cell>
          <cell r="J27" t="str">
            <v>MTL</v>
          </cell>
          <cell r="K27" t="str">
            <v>4I</v>
          </cell>
          <cell r="L27" t="str">
            <v>4I</v>
          </cell>
          <cell r="M27" t="str">
            <v>X1225</v>
          </cell>
          <cell r="N27" t="str">
            <v>ZBO4I01</v>
          </cell>
          <cell r="O27" t="str">
            <v>ZBO</v>
          </cell>
          <cell r="P27" t="str">
            <v>F</v>
          </cell>
          <cell r="Q27">
            <v>7001</v>
          </cell>
        </row>
        <row r="28">
          <cell r="A28">
            <v>13114</v>
          </cell>
          <cell r="B28" t="str">
            <v>SUNBEAM POLISH RED 1L</v>
          </cell>
          <cell r="C28" t="str">
            <v>CS</v>
          </cell>
          <cell r="D28">
            <v>14.2</v>
          </cell>
          <cell r="E28">
            <v>21.95</v>
          </cell>
          <cell r="F28">
            <v>12</v>
          </cell>
          <cell r="G28">
            <v>48</v>
          </cell>
          <cell r="H28" t="str">
            <v>HSPWXDEQUCV</v>
          </cell>
          <cell r="I28" t="str">
            <v>H</v>
          </cell>
          <cell r="J28" t="str">
            <v>FLR</v>
          </cell>
          <cell r="K28" t="str">
            <v>8K</v>
          </cell>
          <cell r="L28" t="str">
            <v>3E</v>
          </cell>
          <cell r="M28" t="str">
            <v>A0645</v>
          </cell>
          <cell r="N28" t="str">
            <v>SNB8K01</v>
          </cell>
          <cell r="O28" t="str">
            <v>SNB</v>
          </cell>
          <cell r="P28" t="str">
            <v>F</v>
          </cell>
          <cell r="Q28">
            <v>6001</v>
          </cell>
        </row>
        <row r="29">
          <cell r="A29">
            <v>13217</v>
          </cell>
          <cell r="B29" t="str">
            <v>TOUCH TRIG 500ML [</v>
          </cell>
          <cell r="C29" t="str">
            <v>CS</v>
          </cell>
          <cell r="D29">
            <v>14.4</v>
          </cell>
          <cell r="E29">
            <v>0.04</v>
          </cell>
          <cell r="F29">
            <v>24</v>
          </cell>
          <cell r="G29">
            <v>24</v>
          </cell>
          <cell r="H29" t="str">
            <v>HSPWYDHQUCV</v>
          </cell>
          <cell r="I29" t="str">
            <v>H</v>
          </cell>
          <cell r="J29" t="str">
            <v>FRN</v>
          </cell>
          <cell r="K29" t="str">
            <v>MA</v>
          </cell>
          <cell r="L29" t="str">
            <v>5F</v>
          </cell>
          <cell r="M29" t="str">
            <v>X0685</v>
          </cell>
          <cell r="N29" t="str">
            <v>CBRMA01</v>
          </cell>
          <cell r="O29" t="str">
            <v>CBR</v>
          </cell>
          <cell r="P29" t="str">
            <v>F</v>
          </cell>
          <cell r="Q29">
            <v>7001</v>
          </cell>
        </row>
        <row r="30">
          <cell r="A30">
            <v>13248</v>
          </cell>
          <cell r="B30" t="str">
            <v>TOUCH REF 500ML [</v>
          </cell>
          <cell r="C30" t="str">
            <v>CS</v>
          </cell>
          <cell r="D30">
            <v>14</v>
          </cell>
          <cell r="E30">
            <v>3.7999999999999999E-2</v>
          </cell>
          <cell r="F30">
            <v>24</v>
          </cell>
          <cell r="G30">
            <v>24</v>
          </cell>
          <cell r="H30" t="str">
            <v>HSPWYDHQUCV</v>
          </cell>
          <cell r="I30" t="str">
            <v>H</v>
          </cell>
          <cell r="J30" t="str">
            <v>FRN</v>
          </cell>
          <cell r="K30" t="str">
            <v>MA</v>
          </cell>
          <cell r="L30" t="str">
            <v>5F</v>
          </cell>
          <cell r="M30" t="str">
            <v>X0675</v>
          </cell>
          <cell r="N30" t="str">
            <v>CBRMA01</v>
          </cell>
          <cell r="O30" t="str">
            <v>CBR</v>
          </cell>
          <cell r="P30" t="str">
            <v>F</v>
          </cell>
          <cell r="Q30">
            <v>7001</v>
          </cell>
        </row>
        <row r="31">
          <cell r="A31">
            <v>13327</v>
          </cell>
          <cell r="B31" t="str">
            <v>MR MIN AER REG 300ML</v>
          </cell>
          <cell r="C31" t="str">
            <v>CS</v>
          </cell>
          <cell r="D31">
            <v>13.95</v>
          </cell>
          <cell r="E31">
            <v>31.42</v>
          </cell>
          <cell r="F31">
            <v>36</v>
          </cell>
          <cell r="G31">
            <v>32</v>
          </cell>
          <cell r="H31" t="str">
            <v>HSPWYDGQUCV</v>
          </cell>
          <cell r="I31" t="str">
            <v>H</v>
          </cell>
          <cell r="J31" t="str">
            <v>FRN</v>
          </cell>
          <cell r="K31" t="str">
            <v>3Y</v>
          </cell>
          <cell r="L31" t="str">
            <v>6F</v>
          </cell>
          <cell r="M31" t="str">
            <v>A0745</v>
          </cell>
          <cell r="N31" t="str">
            <v>MRM3Y01</v>
          </cell>
          <cell r="O31" t="str">
            <v>MRM</v>
          </cell>
          <cell r="P31" t="str">
            <v>F</v>
          </cell>
          <cell r="Q31">
            <v>4001</v>
          </cell>
        </row>
        <row r="32">
          <cell r="A32">
            <v>13396</v>
          </cell>
          <cell r="B32" t="str">
            <v>JIK BLCH REG 750ML</v>
          </cell>
          <cell r="C32" t="str">
            <v>CS</v>
          </cell>
          <cell r="D32">
            <v>10.5</v>
          </cell>
          <cell r="E32">
            <v>20.82</v>
          </cell>
          <cell r="F32">
            <v>12</v>
          </cell>
          <cell r="G32">
            <v>60</v>
          </cell>
          <cell r="H32" t="str">
            <v>HBFTYBBIUCV</v>
          </cell>
          <cell r="I32" t="str">
            <v>H</v>
          </cell>
          <cell r="J32" t="str">
            <v>FBR</v>
          </cell>
          <cell r="K32" t="str">
            <v>6G</v>
          </cell>
          <cell r="L32" t="str">
            <v>7B</v>
          </cell>
          <cell r="M32" t="str">
            <v>A0155</v>
          </cell>
          <cell r="N32" t="str">
            <v>JIK6G01</v>
          </cell>
          <cell r="O32" t="str">
            <v>JIK</v>
          </cell>
          <cell r="P32" t="str">
            <v>F</v>
          </cell>
          <cell r="Q32">
            <v>5001</v>
          </cell>
        </row>
        <row r="33">
          <cell r="A33">
            <v>13396</v>
          </cell>
          <cell r="B33" t="str">
            <v>JIK BLCH REG 750ML</v>
          </cell>
          <cell r="C33" t="str">
            <v>CS</v>
          </cell>
          <cell r="D33">
            <v>10.5</v>
          </cell>
          <cell r="E33">
            <v>20.82</v>
          </cell>
          <cell r="F33">
            <v>12</v>
          </cell>
          <cell r="G33">
            <v>60</v>
          </cell>
          <cell r="H33" t="str">
            <v>HBFTYBBIUCV</v>
          </cell>
          <cell r="I33" t="str">
            <v>H</v>
          </cell>
          <cell r="J33" t="str">
            <v>FBR</v>
          </cell>
          <cell r="K33" t="str">
            <v>6G</v>
          </cell>
          <cell r="L33" t="str">
            <v>7B</v>
          </cell>
          <cell r="M33" t="str">
            <v>A0155</v>
          </cell>
          <cell r="N33" t="str">
            <v>JIK6G01</v>
          </cell>
          <cell r="O33" t="str">
            <v>JIK</v>
          </cell>
          <cell r="P33" t="str">
            <v>F</v>
          </cell>
          <cell r="Q33">
            <v>5501</v>
          </cell>
        </row>
        <row r="34">
          <cell r="A34">
            <v>13406</v>
          </cell>
          <cell r="B34" t="str">
            <v>TOUCH AER CLASSIC 300ML [</v>
          </cell>
          <cell r="C34" t="str">
            <v>CS</v>
          </cell>
          <cell r="D34">
            <v>13.95</v>
          </cell>
          <cell r="E34">
            <v>31.42</v>
          </cell>
          <cell r="F34">
            <v>36</v>
          </cell>
          <cell r="G34">
            <v>32</v>
          </cell>
          <cell r="H34" t="str">
            <v>HSPWYDHQUCV</v>
          </cell>
          <cell r="I34" t="str">
            <v>H</v>
          </cell>
          <cell r="J34" t="str">
            <v>FRN</v>
          </cell>
          <cell r="K34" t="str">
            <v>2Y</v>
          </cell>
          <cell r="L34" t="str">
            <v>6F</v>
          </cell>
          <cell r="M34" t="str">
            <v>A0715</v>
          </cell>
          <cell r="N34" t="str">
            <v>CBR2Y01</v>
          </cell>
          <cell r="O34" t="str">
            <v>CBR</v>
          </cell>
          <cell r="P34" t="str">
            <v>F</v>
          </cell>
          <cell r="Q34">
            <v>4001</v>
          </cell>
        </row>
        <row r="35">
          <cell r="A35">
            <v>13413</v>
          </cell>
          <cell r="B35" t="str">
            <v>TOUCH AER LILAC 300ML [</v>
          </cell>
          <cell r="C35" t="str">
            <v>CS</v>
          </cell>
          <cell r="D35">
            <v>13.95</v>
          </cell>
          <cell r="E35">
            <v>31.42</v>
          </cell>
          <cell r="F35">
            <v>36</v>
          </cell>
          <cell r="G35">
            <v>32</v>
          </cell>
          <cell r="H35" t="str">
            <v>HSPWYDHQUCV</v>
          </cell>
          <cell r="I35" t="str">
            <v>H</v>
          </cell>
          <cell r="J35" t="str">
            <v>FRN</v>
          </cell>
          <cell r="K35" t="str">
            <v>2Y</v>
          </cell>
          <cell r="L35" t="str">
            <v>6F</v>
          </cell>
          <cell r="M35" t="str">
            <v>A0715</v>
          </cell>
          <cell r="N35" t="str">
            <v>CBR2Y01</v>
          </cell>
          <cell r="O35" t="str">
            <v>CBR</v>
          </cell>
          <cell r="P35" t="str">
            <v>F</v>
          </cell>
          <cell r="Q35">
            <v>4001</v>
          </cell>
        </row>
        <row r="36">
          <cell r="A36">
            <v>13468</v>
          </cell>
          <cell r="B36" t="str">
            <v>JIK BLCH PERF 750ML</v>
          </cell>
          <cell r="C36" t="str">
            <v>CS</v>
          </cell>
          <cell r="D36">
            <v>10.5</v>
          </cell>
          <cell r="E36">
            <v>20.82</v>
          </cell>
          <cell r="F36">
            <v>12</v>
          </cell>
          <cell r="G36">
            <v>60</v>
          </cell>
          <cell r="H36" t="str">
            <v>HBFTYBBIUCV</v>
          </cell>
          <cell r="I36" t="str">
            <v>H</v>
          </cell>
          <cell r="J36" t="str">
            <v>FBR</v>
          </cell>
          <cell r="K36" t="str">
            <v>6G</v>
          </cell>
          <cell r="L36" t="str">
            <v>7B</v>
          </cell>
          <cell r="M36" t="str">
            <v>A0155</v>
          </cell>
          <cell r="N36" t="str">
            <v>JIK6G01</v>
          </cell>
          <cell r="O36" t="str">
            <v>JIK</v>
          </cell>
          <cell r="P36" t="str">
            <v>F</v>
          </cell>
          <cell r="Q36">
            <v>5001</v>
          </cell>
        </row>
        <row r="37">
          <cell r="A37">
            <v>13468</v>
          </cell>
          <cell r="B37" t="str">
            <v>JIK BLCH PERF 750ML</v>
          </cell>
          <cell r="C37" t="str">
            <v>CS</v>
          </cell>
          <cell r="D37">
            <v>10.5</v>
          </cell>
          <cell r="E37">
            <v>20.82</v>
          </cell>
          <cell r="F37">
            <v>12</v>
          </cell>
          <cell r="G37">
            <v>60</v>
          </cell>
          <cell r="H37" t="str">
            <v>HBFTYBBIUCV</v>
          </cell>
          <cell r="I37" t="str">
            <v>H</v>
          </cell>
          <cell r="J37" t="str">
            <v>FBR</v>
          </cell>
          <cell r="K37" t="str">
            <v>6G</v>
          </cell>
          <cell r="L37" t="str">
            <v>7B</v>
          </cell>
          <cell r="M37" t="str">
            <v>A0155</v>
          </cell>
          <cell r="N37" t="str">
            <v>JIK6G01</v>
          </cell>
          <cell r="O37" t="str">
            <v>JIK</v>
          </cell>
          <cell r="P37" t="str">
            <v>F</v>
          </cell>
          <cell r="Q37">
            <v>5501</v>
          </cell>
        </row>
        <row r="38">
          <cell r="A38">
            <v>13482</v>
          </cell>
          <cell r="B38" t="str">
            <v>DETTOL LIQ 250ML</v>
          </cell>
          <cell r="C38" t="str">
            <v>CS</v>
          </cell>
          <cell r="D38">
            <v>10.8</v>
          </cell>
          <cell r="E38">
            <v>19</v>
          </cell>
          <cell r="F38">
            <v>36</v>
          </cell>
          <cell r="G38">
            <v>40</v>
          </cell>
          <cell r="H38" t="str">
            <v>HPAIKEKJUCV</v>
          </cell>
          <cell r="I38" t="str">
            <v>H</v>
          </cell>
          <cell r="J38" t="str">
            <v>ANT</v>
          </cell>
          <cell r="K38" t="str">
            <v>4U</v>
          </cell>
          <cell r="L38" t="str">
            <v>3B</v>
          </cell>
          <cell r="M38" t="str">
            <v>A2745</v>
          </cell>
          <cell r="N38" t="str">
            <v>DTT4U01</v>
          </cell>
          <cell r="O38" t="str">
            <v>DTT</v>
          </cell>
          <cell r="P38" t="str">
            <v>F</v>
          </cell>
          <cell r="Q38">
            <v>1501</v>
          </cell>
        </row>
        <row r="39">
          <cell r="A39">
            <v>13499</v>
          </cell>
          <cell r="B39" t="str">
            <v>DETTOL LIQ 500ML</v>
          </cell>
          <cell r="C39" t="str">
            <v>CS</v>
          </cell>
          <cell r="D39">
            <v>13.5</v>
          </cell>
          <cell r="E39">
            <v>24</v>
          </cell>
          <cell r="F39">
            <v>24</v>
          </cell>
          <cell r="G39">
            <v>32</v>
          </cell>
          <cell r="H39" t="str">
            <v>HPAIKEKJUCV</v>
          </cell>
          <cell r="I39" t="str">
            <v>H</v>
          </cell>
          <cell r="J39" t="str">
            <v>ANT</v>
          </cell>
          <cell r="K39" t="str">
            <v>4U</v>
          </cell>
          <cell r="L39" t="str">
            <v>3B</v>
          </cell>
          <cell r="M39" t="str">
            <v>A2755</v>
          </cell>
          <cell r="N39" t="str">
            <v>DTT4U01</v>
          </cell>
          <cell r="O39" t="str">
            <v>DTT</v>
          </cell>
          <cell r="P39" t="str">
            <v>F</v>
          </cell>
          <cell r="Q39">
            <v>1501</v>
          </cell>
        </row>
        <row r="40">
          <cell r="A40">
            <v>13509</v>
          </cell>
          <cell r="B40" t="str">
            <v>STRIP AWAY 1L</v>
          </cell>
          <cell r="C40" t="str">
            <v>CS</v>
          </cell>
          <cell r="D40">
            <v>13.6</v>
          </cell>
          <cell r="E40">
            <v>41.48</v>
          </cell>
          <cell r="F40">
            <v>12</v>
          </cell>
          <cell r="G40">
            <v>27</v>
          </cell>
          <cell r="H40" t="str">
            <v>HSPWXDBQUCV</v>
          </cell>
          <cell r="I40" t="str">
            <v>H</v>
          </cell>
          <cell r="J40" t="str">
            <v>FLR</v>
          </cell>
          <cell r="K40" t="str">
            <v>2E</v>
          </cell>
          <cell r="L40" t="str">
            <v>2E</v>
          </cell>
          <cell r="M40" t="str">
            <v>A0395</v>
          </cell>
          <cell r="N40" t="str">
            <v>CBR2E01</v>
          </cell>
          <cell r="O40" t="str">
            <v>CBR</v>
          </cell>
          <cell r="P40" t="str">
            <v>F</v>
          </cell>
          <cell r="Q40">
            <v>7001</v>
          </cell>
        </row>
        <row r="41">
          <cell r="A41">
            <v>13839</v>
          </cell>
          <cell r="B41" t="str">
            <v>MR MIN AER REG 200ML [</v>
          </cell>
          <cell r="C41" t="str">
            <v>CS</v>
          </cell>
          <cell r="D41">
            <v>6.7</v>
          </cell>
          <cell r="E41">
            <v>16.489999999999998</v>
          </cell>
          <cell r="F41">
            <v>24</v>
          </cell>
          <cell r="G41">
            <v>78</v>
          </cell>
          <cell r="H41" t="str">
            <v>HSPWYDGQUCV</v>
          </cell>
          <cell r="I41" t="str">
            <v>H</v>
          </cell>
          <cell r="J41" t="str">
            <v>FRN</v>
          </cell>
          <cell r="K41" t="str">
            <v>3Y</v>
          </cell>
          <cell r="L41" t="str">
            <v>6F</v>
          </cell>
          <cell r="M41" t="str">
            <v>A0735</v>
          </cell>
          <cell r="N41" t="str">
            <v>MRM3Y01</v>
          </cell>
          <cell r="O41" t="str">
            <v>MRM</v>
          </cell>
          <cell r="P41" t="str">
            <v>F</v>
          </cell>
          <cell r="Q41">
            <v>4001</v>
          </cell>
        </row>
        <row r="42">
          <cell r="A42">
            <v>13846</v>
          </cell>
          <cell r="B42" t="str">
            <v>TOUCH AER CLASSIC 200ML ##</v>
          </cell>
          <cell r="C42" t="str">
            <v>CS</v>
          </cell>
          <cell r="D42">
            <v>6.7</v>
          </cell>
          <cell r="E42">
            <v>16.489999999999998</v>
          </cell>
          <cell r="F42">
            <v>24</v>
          </cell>
          <cell r="G42">
            <v>78</v>
          </cell>
          <cell r="H42" t="str">
            <v>HSPWYDHQUCV</v>
          </cell>
          <cell r="I42" t="str">
            <v>H</v>
          </cell>
          <cell r="J42" t="str">
            <v>FRN</v>
          </cell>
          <cell r="K42" t="str">
            <v>2Y</v>
          </cell>
          <cell r="L42" t="str">
            <v>6F</v>
          </cell>
          <cell r="M42" t="str">
            <v>A0705</v>
          </cell>
          <cell r="N42" t="str">
            <v>CBR2Y01</v>
          </cell>
          <cell r="O42" t="str">
            <v>CBR</v>
          </cell>
          <cell r="P42" t="str">
            <v>F</v>
          </cell>
          <cell r="Q42">
            <v>4001</v>
          </cell>
        </row>
        <row r="43">
          <cell r="A43">
            <v>13877</v>
          </cell>
          <cell r="B43" t="str">
            <v>TARGET CRAWL AER 200ML [</v>
          </cell>
          <cell r="C43" t="str">
            <v>CS</v>
          </cell>
          <cell r="D43">
            <v>6</v>
          </cell>
          <cell r="E43">
            <v>14.51</v>
          </cell>
          <cell r="F43">
            <v>24</v>
          </cell>
          <cell r="G43">
            <v>70</v>
          </cell>
          <cell r="H43" t="str">
            <v>HMPCHCNKUCV</v>
          </cell>
          <cell r="I43" t="str">
            <v>H</v>
          </cell>
          <cell r="J43" t="str">
            <v>PST</v>
          </cell>
          <cell r="K43" t="str">
            <v>3W</v>
          </cell>
          <cell r="L43" t="str">
            <v>1J</v>
          </cell>
          <cell r="M43" t="str">
            <v>A1235</v>
          </cell>
          <cell r="N43" t="str">
            <v>TRG3W01</v>
          </cell>
          <cell r="O43" t="str">
            <v>TRG</v>
          </cell>
          <cell r="P43" t="str">
            <v>F</v>
          </cell>
          <cell r="Q43">
            <v>4001</v>
          </cell>
        </row>
        <row r="44">
          <cell r="A44">
            <v>13891</v>
          </cell>
          <cell r="B44" t="str">
            <v>TARGET FLYING AER 200ML [</v>
          </cell>
          <cell r="C44" t="str">
            <v>CS</v>
          </cell>
          <cell r="D44">
            <v>5.84</v>
          </cell>
          <cell r="E44">
            <v>14.51</v>
          </cell>
          <cell r="F44">
            <v>24</v>
          </cell>
          <cell r="G44">
            <v>70</v>
          </cell>
          <cell r="H44" t="str">
            <v>HMPCHCNKUCV</v>
          </cell>
          <cell r="I44" t="str">
            <v>H</v>
          </cell>
          <cell r="J44" t="str">
            <v>PST</v>
          </cell>
          <cell r="K44" t="str">
            <v>3W</v>
          </cell>
          <cell r="L44" t="str">
            <v>1J</v>
          </cell>
          <cell r="M44" t="str">
            <v>X1355</v>
          </cell>
          <cell r="N44" t="str">
            <v>TRG3W01</v>
          </cell>
          <cell r="O44" t="str">
            <v>TRG</v>
          </cell>
          <cell r="P44" t="str">
            <v>F</v>
          </cell>
          <cell r="Q44">
            <v>4001</v>
          </cell>
        </row>
        <row r="45">
          <cell r="A45">
            <v>13918</v>
          </cell>
          <cell r="B45" t="str">
            <v>TARGET CRAWL AER 325ML [</v>
          </cell>
          <cell r="C45" t="str">
            <v>CS</v>
          </cell>
          <cell r="D45">
            <v>14.33</v>
          </cell>
          <cell r="E45">
            <v>35.979999999999997</v>
          </cell>
          <cell r="F45">
            <v>36</v>
          </cell>
          <cell r="G45">
            <v>30</v>
          </cell>
          <cell r="H45" t="str">
            <v>HMPCHCNKUCV</v>
          </cell>
          <cell r="I45" t="str">
            <v>H</v>
          </cell>
          <cell r="J45" t="str">
            <v>PST</v>
          </cell>
          <cell r="K45" t="str">
            <v>3W</v>
          </cell>
          <cell r="L45" t="str">
            <v>1J</v>
          </cell>
          <cell r="M45" t="str">
            <v>X1245</v>
          </cell>
          <cell r="N45" t="str">
            <v>TRG3W01</v>
          </cell>
          <cell r="O45" t="str">
            <v>TRG</v>
          </cell>
          <cell r="P45" t="str">
            <v>F</v>
          </cell>
          <cell r="Q45">
            <v>4001</v>
          </cell>
        </row>
        <row r="46">
          <cell r="A46">
            <v>13949</v>
          </cell>
          <cell r="B46" t="str">
            <v>TARGET FLYING AER 325ML [</v>
          </cell>
          <cell r="C46" t="str">
            <v>CS</v>
          </cell>
          <cell r="D46">
            <v>14</v>
          </cell>
          <cell r="E46">
            <v>35.979999999999997</v>
          </cell>
          <cell r="F46">
            <v>36</v>
          </cell>
          <cell r="G46">
            <v>30</v>
          </cell>
          <cell r="H46" t="str">
            <v>HMPCHCNKUCV</v>
          </cell>
          <cell r="I46" t="str">
            <v>H</v>
          </cell>
          <cell r="J46" t="str">
            <v>PST</v>
          </cell>
          <cell r="K46" t="str">
            <v>3W</v>
          </cell>
          <cell r="L46" t="str">
            <v>1J</v>
          </cell>
          <cell r="M46" t="str">
            <v>A1305</v>
          </cell>
          <cell r="N46" t="str">
            <v>TRG3W01</v>
          </cell>
          <cell r="O46" t="str">
            <v>TRG</v>
          </cell>
          <cell r="P46" t="str">
            <v>F</v>
          </cell>
          <cell r="Q46">
            <v>4001</v>
          </cell>
        </row>
        <row r="47">
          <cell r="A47">
            <v>14041</v>
          </cell>
          <cell r="B47" t="str">
            <v>DETTOL CREAM 30G</v>
          </cell>
          <cell r="C47" t="str">
            <v>CS</v>
          </cell>
          <cell r="D47">
            <v>1.3</v>
          </cell>
          <cell r="E47">
            <v>3</v>
          </cell>
          <cell r="F47">
            <v>24</v>
          </cell>
          <cell r="G47">
            <v>329</v>
          </cell>
          <cell r="H47" t="str">
            <v>HPAINEZJUCV</v>
          </cell>
          <cell r="I47" t="str">
            <v>H</v>
          </cell>
          <cell r="J47" t="str">
            <v>ANT</v>
          </cell>
          <cell r="K47" t="str">
            <v>6U</v>
          </cell>
          <cell r="L47" t="str">
            <v>4B</v>
          </cell>
          <cell r="M47" t="str">
            <v>A2815</v>
          </cell>
          <cell r="N47" t="str">
            <v>DTT6U01</v>
          </cell>
          <cell r="O47" t="str">
            <v>DTT</v>
          </cell>
          <cell r="P47" t="str">
            <v>C</v>
          </cell>
          <cell r="Q47" t="str">
            <v>UK</v>
          </cell>
        </row>
        <row r="48">
          <cell r="A48">
            <v>14247</v>
          </cell>
          <cell r="B48" t="str">
            <v>CODIS 48 TAB [[</v>
          </cell>
          <cell r="C48" t="str">
            <v>CS</v>
          </cell>
          <cell r="D48">
            <v>0.9</v>
          </cell>
          <cell r="E48">
            <v>4</v>
          </cell>
          <cell r="F48">
            <v>12</v>
          </cell>
          <cell r="G48">
            <v>306</v>
          </cell>
          <cell r="H48" t="str">
            <v>HPAGEESIUCV</v>
          </cell>
          <cell r="I48" t="str">
            <v>P</v>
          </cell>
          <cell r="J48" t="str">
            <v>ANL</v>
          </cell>
          <cell r="K48" t="str">
            <v>1B</v>
          </cell>
          <cell r="L48" t="str">
            <v>1B</v>
          </cell>
          <cell r="M48" t="str">
            <v>X2535</v>
          </cell>
          <cell r="N48" t="str">
            <v>CDS1B01</v>
          </cell>
          <cell r="O48" t="str">
            <v>CDS</v>
          </cell>
          <cell r="P48" t="str">
            <v>F</v>
          </cell>
          <cell r="Q48">
            <v>1001</v>
          </cell>
        </row>
        <row r="49">
          <cell r="A49">
            <v>14340</v>
          </cell>
          <cell r="B49" t="str">
            <v>SENOKOT 1000</v>
          </cell>
          <cell r="C49" t="str">
            <v>CS</v>
          </cell>
          <cell r="D49">
            <v>1.8</v>
          </cell>
          <cell r="E49">
            <v>4</v>
          </cell>
          <cell r="F49">
            <v>6</v>
          </cell>
          <cell r="G49">
            <v>310</v>
          </cell>
          <cell r="H49" t="str">
            <v>HPAGIEZIUCV</v>
          </cell>
          <cell r="I49" t="str">
            <v>P</v>
          </cell>
          <cell r="J49" t="str">
            <v>LWR</v>
          </cell>
          <cell r="K49" t="str">
            <v>1R</v>
          </cell>
          <cell r="L49" t="str">
            <v>3I</v>
          </cell>
          <cell r="M49" t="str">
            <v>A3465</v>
          </cell>
          <cell r="N49" t="str">
            <v>SNK1R01</v>
          </cell>
          <cell r="O49" t="str">
            <v>SNK</v>
          </cell>
          <cell r="P49" t="str">
            <v>F</v>
          </cell>
          <cell r="Q49">
            <v>1001</v>
          </cell>
        </row>
        <row r="50">
          <cell r="A50">
            <v>14625</v>
          </cell>
          <cell r="B50" t="str">
            <v>CODIS 96 TAB [[</v>
          </cell>
          <cell r="C50" t="str">
            <v>CS</v>
          </cell>
          <cell r="D50">
            <v>1.5</v>
          </cell>
          <cell r="E50">
            <v>7</v>
          </cell>
          <cell r="F50">
            <v>12</v>
          </cell>
          <cell r="G50">
            <v>140</v>
          </cell>
          <cell r="H50" t="str">
            <v>HPAGEESIUCV</v>
          </cell>
          <cell r="I50" t="str">
            <v>P</v>
          </cell>
          <cell r="J50" t="str">
            <v>ANL</v>
          </cell>
          <cell r="K50" t="str">
            <v>1B</v>
          </cell>
          <cell r="L50" t="str">
            <v>1B</v>
          </cell>
          <cell r="M50" t="str">
            <v>X2545</v>
          </cell>
          <cell r="N50" t="str">
            <v>CDS1B01</v>
          </cell>
          <cell r="O50" t="str">
            <v>CDS</v>
          </cell>
          <cell r="P50" t="str">
            <v>F</v>
          </cell>
          <cell r="Q50">
            <v>1001</v>
          </cell>
        </row>
        <row r="51">
          <cell r="A51">
            <v>14649</v>
          </cell>
          <cell r="B51" t="str">
            <v>NUGGET LIQ WHITE 200ML [</v>
          </cell>
          <cell r="C51" t="str">
            <v>CS</v>
          </cell>
          <cell r="D51">
            <v>6.5</v>
          </cell>
          <cell r="E51">
            <v>11.54</v>
          </cell>
          <cell r="F51">
            <v>24</v>
          </cell>
          <cell r="G51">
            <v>90</v>
          </cell>
          <cell r="H51" t="str">
            <v>HMSCMCZKUCV</v>
          </cell>
          <cell r="I51" t="str">
            <v>H</v>
          </cell>
          <cell r="J51" t="str">
            <v>SHC</v>
          </cell>
          <cell r="K51" t="str">
            <v>6J</v>
          </cell>
          <cell r="L51" t="str">
            <v>6J</v>
          </cell>
          <cell r="M51" t="str">
            <v>A1395</v>
          </cell>
          <cell r="N51" t="str">
            <v>NGG6J01</v>
          </cell>
          <cell r="P51" t="str">
            <v>C</v>
          </cell>
          <cell r="Q51" t="str">
            <v>PFUK</v>
          </cell>
        </row>
        <row r="52">
          <cell r="A52">
            <v>14742</v>
          </cell>
          <cell r="B52" t="str">
            <v>STERADENT TABLETS 20</v>
          </cell>
          <cell r="C52" t="str">
            <v>CS</v>
          </cell>
          <cell r="D52">
            <v>0.88</v>
          </cell>
          <cell r="E52">
            <v>1.39</v>
          </cell>
          <cell r="F52">
            <v>12</v>
          </cell>
          <cell r="G52">
            <v>600</v>
          </cell>
          <cell r="H52" t="str">
            <v>HPPGSEAKUCV</v>
          </cell>
          <cell r="I52" t="str">
            <v>T</v>
          </cell>
          <cell r="J52" t="str">
            <v>DNT</v>
          </cell>
          <cell r="K52" t="str">
            <v>7C</v>
          </cell>
          <cell r="L52" t="str">
            <v>7C</v>
          </cell>
          <cell r="M52" t="str">
            <v>A3685</v>
          </cell>
          <cell r="N52" t="str">
            <v>STR7C01</v>
          </cell>
          <cell r="O52" t="str">
            <v>STR</v>
          </cell>
          <cell r="P52" t="str">
            <v>F</v>
          </cell>
          <cell r="Q52">
            <v>2001</v>
          </cell>
        </row>
        <row r="53">
          <cell r="A53">
            <v>14931</v>
          </cell>
          <cell r="B53" t="str">
            <v>SILVO 125ML</v>
          </cell>
          <cell r="C53" t="str">
            <v>CS</v>
          </cell>
          <cell r="D53">
            <v>1.016</v>
          </cell>
          <cell r="E53">
            <v>1.69</v>
          </cell>
          <cell r="F53">
            <v>6</v>
          </cell>
          <cell r="G53">
            <v>540</v>
          </cell>
          <cell r="H53" t="str">
            <v>HSLSIDUPUCV</v>
          </cell>
          <cell r="I53" t="str">
            <v>H</v>
          </cell>
          <cell r="J53" t="str">
            <v>MTL</v>
          </cell>
          <cell r="K53" t="str">
            <v>4I</v>
          </cell>
          <cell r="L53" t="str">
            <v>4I</v>
          </cell>
          <cell r="M53" t="str">
            <v>A1195</v>
          </cell>
          <cell r="N53" t="str">
            <v>SLV4I01</v>
          </cell>
          <cell r="O53" t="str">
            <v>SLV</v>
          </cell>
          <cell r="P53" t="str">
            <v>C</v>
          </cell>
          <cell r="Q53" t="str">
            <v>SP</v>
          </cell>
        </row>
        <row r="54">
          <cell r="A54">
            <v>14948</v>
          </cell>
          <cell r="B54" t="str">
            <v>SILVO 250ML</v>
          </cell>
          <cell r="C54" t="str">
            <v>CS</v>
          </cell>
          <cell r="D54">
            <v>1.8</v>
          </cell>
          <cell r="E54">
            <v>2.94</v>
          </cell>
          <cell r="F54">
            <v>6</v>
          </cell>
          <cell r="G54">
            <v>312</v>
          </cell>
          <cell r="H54" t="str">
            <v>HSLSIDUPUCV</v>
          </cell>
          <cell r="I54" t="str">
            <v>H</v>
          </cell>
          <cell r="J54" t="str">
            <v>MTL</v>
          </cell>
          <cell r="K54" t="str">
            <v>4I</v>
          </cell>
          <cell r="L54" t="str">
            <v>4I</v>
          </cell>
          <cell r="M54" t="str">
            <v>A1205</v>
          </cell>
          <cell r="N54" t="str">
            <v>SLV4I01</v>
          </cell>
          <cell r="O54" t="str">
            <v>SLV</v>
          </cell>
          <cell r="P54" t="str">
            <v>C</v>
          </cell>
          <cell r="Q54" t="str">
            <v>SP</v>
          </cell>
        </row>
        <row r="55">
          <cell r="A55">
            <v>15026</v>
          </cell>
          <cell r="B55" t="str">
            <v>DISPRIN REG 48</v>
          </cell>
          <cell r="C55" t="str">
            <v>CS</v>
          </cell>
          <cell r="D55">
            <v>3</v>
          </cell>
          <cell r="E55">
            <v>12</v>
          </cell>
          <cell r="F55">
            <v>72</v>
          </cell>
          <cell r="G55">
            <v>104</v>
          </cell>
          <cell r="H55" t="str">
            <v>HPAGEENIUCV</v>
          </cell>
          <cell r="I55" t="str">
            <v>P</v>
          </cell>
          <cell r="J55" t="str">
            <v>ANL</v>
          </cell>
          <cell r="K55" t="str">
            <v>6V</v>
          </cell>
          <cell r="L55" t="str">
            <v>6A</v>
          </cell>
          <cell r="M55" t="str">
            <v>A2585</v>
          </cell>
          <cell r="N55" t="str">
            <v>DSP6V01</v>
          </cell>
          <cell r="O55" t="str">
            <v>DSP</v>
          </cell>
          <cell r="P55" t="str">
            <v>F</v>
          </cell>
          <cell r="Q55">
            <v>1001</v>
          </cell>
        </row>
        <row r="56">
          <cell r="A56">
            <v>15071</v>
          </cell>
          <cell r="B56" t="str">
            <v>DISPRIN REG 1000 [</v>
          </cell>
          <cell r="C56" t="str">
            <v>CS</v>
          </cell>
          <cell r="D56">
            <v>7.1</v>
          </cell>
          <cell r="E56">
            <v>19</v>
          </cell>
          <cell r="F56">
            <v>12</v>
          </cell>
          <cell r="G56">
            <v>0</v>
          </cell>
          <cell r="H56" t="str">
            <v>HPAGEENIUCV</v>
          </cell>
          <cell r="I56" t="str">
            <v>P</v>
          </cell>
          <cell r="J56" t="str">
            <v>ANL</v>
          </cell>
          <cell r="K56" t="str">
            <v>6V</v>
          </cell>
          <cell r="L56" t="str">
            <v>6A</v>
          </cell>
          <cell r="M56" t="str">
            <v>A2605</v>
          </cell>
          <cell r="N56" t="str">
            <v>DSP6V01</v>
          </cell>
          <cell r="O56" t="str">
            <v>DSP</v>
          </cell>
          <cell r="P56" t="str">
            <v>F</v>
          </cell>
          <cell r="Q56">
            <v>1001</v>
          </cell>
        </row>
        <row r="57">
          <cell r="A57">
            <v>15088</v>
          </cell>
          <cell r="B57" t="str">
            <v>CODIS 500</v>
          </cell>
          <cell r="C57" t="str">
            <v>CS</v>
          </cell>
          <cell r="D57">
            <v>6.2</v>
          </cell>
          <cell r="E57">
            <v>20</v>
          </cell>
          <cell r="F57">
            <v>12</v>
          </cell>
          <cell r="G57">
            <v>55</v>
          </cell>
          <cell r="H57" t="str">
            <v>HPAGEESIUCV</v>
          </cell>
          <cell r="I57" t="str">
            <v>P</v>
          </cell>
          <cell r="J57" t="str">
            <v>ANL</v>
          </cell>
          <cell r="K57" t="str">
            <v>1B</v>
          </cell>
          <cell r="L57" t="str">
            <v>1B</v>
          </cell>
          <cell r="M57" t="str">
            <v>A2495</v>
          </cell>
          <cell r="N57" t="str">
            <v>CDS1B01</v>
          </cell>
          <cell r="O57" t="str">
            <v>CDS</v>
          </cell>
          <cell r="P57" t="str">
            <v>F</v>
          </cell>
          <cell r="Q57">
            <v>1001</v>
          </cell>
        </row>
        <row r="58">
          <cell r="A58">
            <v>15129</v>
          </cell>
          <cell r="B58" t="str">
            <v>DISPRIN REG 96</v>
          </cell>
          <cell r="C58" t="str">
            <v>CS</v>
          </cell>
          <cell r="D58">
            <v>4.5</v>
          </cell>
          <cell r="E58">
            <v>23</v>
          </cell>
          <cell r="F58">
            <v>48</v>
          </cell>
          <cell r="G58">
            <v>80</v>
          </cell>
          <cell r="H58" t="str">
            <v>HPAGEENIUCV</v>
          </cell>
          <cell r="I58" t="str">
            <v>P</v>
          </cell>
          <cell r="J58" t="str">
            <v>ANL</v>
          </cell>
          <cell r="K58" t="str">
            <v>6V</v>
          </cell>
          <cell r="L58" t="str">
            <v>6A</v>
          </cell>
          <cell r="M58" t="str">
            <v>A2595</v>
          </cell>
          <cell r="N58" t="str">
            <v>DSP6V01</v>
          </cell>
          <cell r="O58" t="str">
            <v>DSP</v>
          </cell>
          <cell r="P58" t="str">
            <v>F</v>
          </cell>
          <cell r="Q58">
            <v>1001</v>
          </cell>
        </row>
        <row r="59">
          <cell r="A59">
            <v>15215</v>
          </cell>
          <cell r="B59" t="str">
            <v>DETTOL LIQ 5L</v>
          </cell>
          <cell r="C59" t="str">
            <v>CS</v>
          </cell>
          <cell r="D59">
            <v>11.1</v>
          </cell>
          <cell r="E59">
            <v>16</v>
          </cell>
          <cell r="F59">
            <v>2</v>
          </cell>
          <cell r="G59">
            <v>60</v>
          </cell>
          <cell r="H59" t="str">
            <v>HPAIKEKJUCV</v>
          </cell>
          <cell r="I59" t="str">
            <v>H</v>
          </cell>
          <cell r="J59" t="str">
            <v>ANT</v>
          </cell>
          <cell r="K59" t="str">
            <v>4U</v>
          </cell>
          <cell r="L59" t="str">
            <v>3B</v>
          </cell>
          <cell r="M59" t="str">
            <v>A2795</v>
          </cell>
          <cell r="N59" t="str">
            <v>DTT4U01</v>
          </cell>
          <cell r="O59" t="str">
            <v>DTT</v>
          </cell>
          <cell r="P59" t="str">
            <v>F</v>
          </cell>
          <cell r="Q59">
            <v>1501</v>
          </cell>
        </row>
        <row r="60">
          <cell r="A60">
            <v>15480</v>
          </cell>
          <cell r="B60" t="str">
            <v>BRASSO 125ML</v>
          </cell>
          <cell r="C60" t="str">
            <v>CS</v>
          </cell>
          <cell r="D60">
            <v>1.016</v>
          </cell>
          <cell r="E60">
            <v>1.69</v>
          </cell>
          <cell r="F60">
            <v>6</v>
          </cell>
          <cell r="G60">
            <v>540</v>
          </cell>
          <cell r="H60" t="str">
            <v>HSLSIDUPUCV</v>
          </cell>
          <cell r="I60" t="str">
            <v>H</v>
          </cell>
          <cell r="J60" t="str">
            <v>MTL</v>
          </cell>
          <cell r="K60" t="str">
            <v>4I</v>
          </cell>
          <cell r="L60" t="str">
            <v>4I</v>
          </cell>
          <cell r="M60" t="str">
            <v>A1165</v>
          </cell>
          <cell r="N60" t="str">
            <v>BRS4I01</v>
          </cell>
          <cell r="O60" t="str">
            <v>BRS</v>
          </cell>
          <cell r="P60" t="str">
            <v>C</v>
          </cell>
          <cell r="Q60" t="str">
            <v>SP</v>
          </cell>
        </row>
        <row r="61">
          <cell r="A61">
            <v>15507</v>
          </cell>
          <cell r="B61" t="str">
            <v>BRASSO 250ML</v>
          </cell>
          <cell r="C61" t="str">
            <v>CS</v>
          </cell>
          <cell r="D61">
            <v>1.8</v>
          </cell>
          <cell r="E61">
            <v>2.94</v>
          </cell>
          <cell r="F61">
            <v>6</v>
          </cell>
          <cell r="G61">
            <v>312</v>
          </cell>
          <cell r="H61" t="str">
            <v>HSLSIDUPUCV</v>
          </cell>
          <cell r="I61" t="str">
            <v>H</v>
          </cell>
          <cell r="J61" t="str">
            <v>MTL</v>
          </cell>
          <cell r="K61" t="str">
            <v>4I</v>
          </cell>
          <cell r="L61" t="str">
            <v>4I</v>
          </cell>
          <cell r="M61" t="str">
            <v>A1175</v>
          </cell>
          <cell r="N61" t="str">
            <v>BRS4I01</v>
          </cell>
          <cell r="P61" t="str">
            <v>C</v>
          </cell>
          <cell r="Q61" t="str">
            <v>SP</v>
          </cell>
        </row>
        <row r="62">
          <cell r="A62">
            <v>16063</v>
          </cell>
          <cell r="B62" t="str">
            <v>COBRA LIQ POLISH 5L</v>
          </cell>
          <cell r="C62" t="str">
            <v>CS</v>
          </cell>
          <cell r="D62">
            <v>11.5</v>
          </cell>
          <cell r="E62">
            <v>16.63</v>
          </cell>
          <cell r="F62">
            <v>2</v>
          </cell>
          <cell r="G62">
            <v>60</v>
          </cell>
          <cell r="H62" t="str">
            <v>HSPWXDEQUCV</v>
          </cell>
          <cell r="I62" t="str">
            <v>H</v>
          </cell>
          <cell r="J62" t="str">
            <v>FLR</v>
          </cell>
          <cell r="K62" t="str">
            <v>9K</v>
          </cell>
          <cell r="L62" t="str">
            <v>3E</v>
          </cell>
          <cell r="M62" t="str">
            <v>A0555</v>
          </cell>
          <cell r="N62" t="str">
            <v>CBR9K01</v>
          </cell>
          <cell r="O62" t="str">
            <v>NGG</v>
          </cell>
          <cell r="P62" t="str">
            <v>F</v>
          </cell>
          <cell r="Q62">
            <v>7001</v>
          </cell>
        </row>
        <row r="63">
          <cell r="A63">
            <v>16087</v>
          </cell>
          <cell r="B63" t="str">
            <v>COBRA LIQ POLISH 2.5L [</v>
          </cell>
          <cell r="C63" t="str">
            <v>CS</v>
          </cell>
          <cell r="D63">
            <v>17.100000000000001</v>
          </cell>
          <cell r="E63">
            <v>36.450000000000003</v>
          </cell>
          <cell r="F63">
            <v>6</v>
          </cell>
          <cell r="G63">
            <v>52</v>
          </cell>
          <cell r="H63" t="str">
            <v>HSPWXDEQUCV</v>
          </cell>
          <cell r="I63" t="str">
            <v>H</v>
          </cell>
          <cell r="J63" t="str">
            <v>FLR</v>
          </cell>
          <cell r="K63" t="str">
            <v>9K</v>
          </cell>
          <cell r="L63" t="str">
            <v>3E</v>
          </cell>
          <cell r="M63" t="str">
            <v>X0565</v>
          </cell>
          <cell r="N63" t="str">
            <v>CBR9K01</v>
          </cell>
          <cell r="O63" t="str">
            <v>NGG</v>
          </cell>
          <cell r="P63" t="str">
            <v>F</v>
          </cell>
          <cell r="Q63">
            <v>7001</v>
          </cell>
        </row>
        <row r="64">
          <cell r="A64">
            <v>16104</v>
          </cell>
          <cell r="B64" t="str">
            <v>COBRA LIQ POLISH 750ML</v>
          </cell>
          <cell r="C64" t="str">
            <v>CS</v>
          </cell>
          <cell r="D64">
            <v>18</v>
          </cell>
          <cell r="E64">
            <v>37.200000000000003</v>
          </cell>
          <cell r="F64">
            <v>24</v>
          </cell>
          <cell r="G64">
            <v>28</v>
          </cell>
          <cell r="H64" t="str">
            <v>HSPWXDEQUCV</v>
          </cell>
          <cell r="I64" t="str">
            <v>H</v>
          </cell>
          <cell r="J64" t="str">
            <v>FLR</v>
          </cell>
          <cell r="K64" t="str">
            <v>9K</v>
          </cell>
          <cell r="L64" t="str">
            <v>3E</v>
          </cell>
          <cell r="M64" t="str">
            <v>A0545</v>
          </cell>
          <cell r="N64" t="str">
            <v>CBR9K01</v>
          </cell>
          <cell r="O64" t="str">
            <v>NGG</v>
          </cell>
          <cell r="P64" t="str">
            <v>F</v>
          </cell>
          <cell r="Q64">
            <v>7001</v>
          </cell>
        </row>
        <row r="65">
          <cell r="A65">
            <v>16276</v>
          </cell>
          <cell r="B65" t="str">
            <v>GAVISCON 350ML LIQUID [[</v>
          </cell>
          <cell r="C65" t="str">
            <v>CS</v>
          </cell>
          <cell r="D65">
            <v>8.6999999999999993</v>
          </cell>
          <cell r="E65">
            <v>1.0999999999999999E-2</v>
          </cell>
          <cell r="F65">
            <v>24</v>
          </cell>
          <cell r="G65">
            <v>108</v>
          </cell>
          <cell r="H65" t="str">
            <v>HPAGJEGJUCV</v>
          </cell>
          <cell r="I65" t="str">
            <v>P</v>
          </cell>
          <cell r="J65" t="str">
            <v>UPP</v>
          </cell>
          <cell r="K65" t="str">
            <v>8R</v>
          </cell>
          <cell r="L65" t="str">
            <v>6K</v>
          </cell>
          <cell r="M65" t="str">
            <v>X3625</v>
          </cell>
          <cell r="N65" t="str">
            <v>GVS8R01</v>
          </cell>
          <cell r="O65" t="str">
            <v>GVS</v>
          </cell>
          <cell r="P65" t="str">
            <v>C</v>
          </cell>
          <cell r="Q65" t="str">
            <v>UK</v>
          </cell>
        </row>
        <row r="66">
          <cell r="A66">
            <v>16355</v>
          </cell>
          <cell r="B66" t="str">
            <v>COBRA POLISH LAVEN 125ML</v>
          </cell>
          <cell r="C66" t="str">
            <v>CS</v>
          </cell>
          <cell r="D66">
            <v>7.3</v>
          </cell>
          <cell r="E66">
            <v>20.059999999999999</v>
          </cell>
          <cell r="F66">
            <v>48</v>
          </cell>
          <cell r="G66">
            <v>72</v>
          </cell>
          <cell r="H66" t="str">
            <v>HSPWXDEQUCV</v>
          </cell>
          <cell r="I66" t="str">
            <v>H</v>
          </cell>
          <cell r="J66" t="str">
            <v>FLR</v>
          </cell>
          <cell r="K66" t="str">
            <v>8K</v>
          </cell>
          <cell r="L66" t="str">
            <v>3E</v>
          </cell>
          <cell r="M66" t="str">
            <v>A0485</v>
          </cell>
          <cell r="N66" t="str">
            <v>CBR8K01</v>
          </cell>
          <cell r="O66" t="str">
            <v>CBR</v>
          </cell>
          <cell r="P66" t="str">
            <v>F</v>
          </cell>
          <cell r="Q66">
            <v>6001</v>
          </cell>
        </row>
        <row r="67">
          <cell r="A67">
            <v>16362</v>
          </cell>
          <cell r="B67" t="str">
            <v>COBRA POLISH WHITE 125ML</v>
          </cell>
          <cell r="C67" t="str">
            <v>CS</v>
          </cell>
          <cell r="D67">
            <v>7.3</v>
          </cell>
          <cell r="E67">
            <v>20.059999999999999</v>
          </cell>
          <cell r="F67">
            <v>48</v>
          </cell>
          <cell r="G67">
            <v>72</v>
          </cell>
          <cell r="H67" t="str">
            <v>HSPWXDEQUCV</v>
          </cell>
          <cell r="I67" t="str">
            <v>H</v>
          </cell>
          <cell r="J67" t="str">
            <v>FLR</v>
          </cell>
          <cell r="K67" t="str">
            <v>8K</v>
          </cell>
          <cell r="L67" t="str">
            <v>3E</v>
          </cell>
          <cell r="M67" t="str">
            <v>A0485</v>
          </cell>
          <cell r="N67" t="str">
            <v>CBR8K01</v>
          </cell>
          <cell r="O67" t="str">
            <v>CBR</v>
          </cell>
          <cell r="P67" t="str">
            <v>F</v>
          </cell>
          <cell r="Q67">
            <v>6001</v>
          </cell>
        </row>
        <row r="68">
          <cell r="A68">
            <v>16386</v>
          </cell>
          <cell r="B68" t="str">
            <v>COBRA POLISH WHITE 400ML</v>
          </cell>
          <cell r="C68" t="str">
            <v>CS</v>
          </cell>
          <cell r="D68">
            <v>16</v>
          </cell>
          <cell r="E68">
            <v>29.72</v>
          </cell>
          <cell r="F68">
            <v>36</v>
          </cell>
          <cell r="G68">
            <v>36</v>
          </cell>
          <cell r="H68" t="str">
            <v>HSPWXDEQUCV</v>
          </cell>
          <cell r="I68" t="str">
            <v>H</v>
          </cell>
          <cell r="J68" t="str">
            <v>FLR</v>
          </cell>
          <cell r="K68" t="str">
            <v>8K</v>
          </cell>
          <cell r="L68" t="str">
            <v>3E</v>
          </cell>
          <cell r="M68" t="str">
            <v>A0495</v>
          </cell>
          <cell r="N68" t="str">
            <v>CBR8K01</v>
          </cell>
          <cell r="O68" t="str">
            <v>CBR</v>
          </cell>
          <cell r="P68" t="str">
            <v>F</v>
          </cell>
          <cell r="Q68">
            <v>6001</v>
          </cell>
        </row>
        <row r="69">
          <cell r="A69">
            <v>16393</v>
          </cell>
          <cell r="B69" t="str">
            <v>COBRA POLISH LAVEN 400ML</v>
          </cell>
          <cell r="C69" t="str">
            <v>CS</v>
          </cell>
          <cell r="D69">
            <v>16</v>
          </cell>
          <cell r="E69">
            <v>29.72</v>
          </cell>
          <cell r="F69">
            <v>36</v>
          </cell>
          <cell r="G69">
            <v>36</v>
          </cell>
          <cell r="H69" t="str">
            <v>HSPWXDEQUCV</v>
          </cell>
          <cell r="I69" t="str">
            <v>H</v>
          </cell>
          <cell r="J69" t="str">
            <v>FLR</v>
          </cell>
          <cell r="K69" t="str">
            <v>8K</v>
          </cell>
          <cell r="L69" t="str">
            <v>3E</v>
          </cell>
          <cell r="M69" t="str">
            <v>A0495</v>
          </cell>
          <cell r="N69" t="str">
            <v>CBR8K01</v>
          </cell>
          <cell r="O69" t="str">
            <v>CBR</v>
          </cell>
          <cell r="P69" t="str">
            <v>F</v>
          </cell>
          <cell r="Q69">
            <v>6001</v>
          </cell>
        </row>
        <row r="70">
          <cell r="A70">
            <v>16403</v>
          </cell>
          <cell r="B70" t="str">
            <v>COBRA POLISH WHITE 1L</v>
          </cell>
          <cell r="C70" t="str">
            <v>CS</v>
          </cell>
          <cell r="D70">
            <v>14.2</v>
          </cell>
          <cell r="E70">
            <v>21.95</v>
          </cell>
          <cell r="F70">
            <v>12</v>
          </cell>
          <cell r="G70">
            <v>48</v>
          </cell>
          <cell r="H70" t="str">
            <v>HSPWXDEQUCV</v>
          </cell>
          <cell r="I70" t="str">
            <v>H</v>
          </cell>
          <cell r="J70" t="str">
            <v>FLR</v>
          </cell>
          <cell r="K70" t="str">
            <v>8K</v>
          </cell>
          <cell r="L70" t="str">
            <v>3E</v>
          </cell>
          <cell r="M70" t="str">
            <v>A0505</v>
          </cell>
          <cell r="N70" t="str">
            <v>CBR8K01</v>
          </cell>
          <cell r="O70" t="str">
            <v>CBR</v>
          </cell>
          <cell r="P70" t="str">
            <v>F</v>
          </cell>
          <cell r="Q70">
            <v>6001</v>
          </cell>
        </row>
        <row r="71">
          <cell r="A71">
            <v>16410</v>
          </cell>
          <cell r="B71" t="str">
            <v>COBRA POLISH LAVEN 1L</v>
          </cell>
          <cell r="C71" t="str">
            <v>CS</v>
          </cell>
          <cell r="D71">
            <v>14.2</v>
          </cell>
          <cell r="E71">
            <v>21.95</v>
          </cell>
          <cell r="F71">
            <v>12</v>
          </cell>
          <cell r="G71">
            <v>48</v>
          </cell>
          <cell r="H71" t="str">
            <v>HSPWXDEQUCV</v>
          </cell>
          <cell r="I71" t="str">
            <v>H</v>
          </cell>
          <cell r="J71" t="str">
            <v>FLR</v>
          </cell>
          <cell r="K71" t="str">
            <v>8K</v>
          </cell>
          <cell r="L71" t="str">
            <v>3E</v>
          </cell>
          <cell r="M71" t="str">
            <v>A0505</v>
          </cell>
          <cell r="N71" t="str">
            <v>CBR8K01</v>
          </cell>
          <cell r="O71" t="str">
            <v>CBR</v>
          </cell>
          <cell r="P71" t="str">
            <v>F</v>
          </cell>
          <cell r="Q71">
            <v>6001</v>
          </cell>
        </row>
        <row r="72">
          <cell r="A72">
            <v>16441</v>
          </cell>
          <cell r="B72" t="str">
            <v>COBRA POLISH WHITE 2.5L ##</v>
          </cell>
          <cell r="C72" t="str">
            <v>CS</v>
          </cell>
          <cell r="D72">
            <v>15.2</v>
          </cell>
          <cell r="E72">
            <v>24.73</v>
          </cell>
          <cell r="F72">
            <v>6</v>
          </cell>
          <cell r="G72">
            <v>28</v>
          </cell>
          <cell r="H72" t="str">
            <v>HSPWXDEQUCV</v>
          </cell>
          <cell r="I72" t="str">
            <v>H</v>
          </cell>
          <cell r="J72" t="str">
            <v>FLR</v>
          </cell>
          <cell r="K72" t="str">
            <v>8K</v>
          </cell>
          <cell r="L72" t="str">
            <v>3E</v>
          </cell>
          <cell r="M72" t="str">
            <v>A0515</v>
          </cell>
          <cell r="N72" t="str">
            <v>CBR8K01</v>
          </cell>
          <cell r="O72" t="str">
            <v>CBR</v>
          </cell>
          <cell r="P72" t="str">
            <v>F</v>
          </cell>
          <cell r="Q72">
            <v>6001</v>
          </cell>
        </row>
        <row r="73">
          <cell r="A73">
            <v>16544</v>
          </cell>
          <cell r="B73" t="str">
            <v>COBRA POLISH WHITE 5L</v>
          </cell>
          <cell r="C73" t="str">
            <v>CS</v>
          </cell>
          <cell r="D73">
            <v>19.2</v>
          </cell>
          <cell r="E73">
            <v>34.700000000000003</v>
          </cell>
          <cell r="F73">
            <v>4</v>
          </cell>
          <cell r="G73">
            <v>36</v>
          </cell>
          <cell r="H73" t="str">
            <v>HSPWXDEQUCV</v>
          </cell>
          <cell r="I73" t="str">
            <v>H</v>
          </cell>
          <cell r="J73" t="str">
            <v>FLR</v>
          </cell>
          <cell r="K73" t="str">
            <v>8K</v>
          </cell>
          <cell r="L73" t="str">
            <v>3E</v>
          </cell>
          <cell r="M73" t="str">
            <v>A0525</v>
          </cell>
          <cell r="N73" t="str">
            <v>CBR8K01</v>
          </cell>
          <cell r="O73" t="str">
            <v>CBR</v>
          </cell>
          <cell r="P73" t="str">
            <v>F</v>
          </cell>
          <cell r="Q73">
            <v>6001</v>
          </cell>
        </row>
        <row r="74">
          <cell r="A74">
            <v>16568</v>
          </cell>
          <cell r="B74" t="str">
            <v>COBRA POLISH WHITE 20L</v>
          </cell>
          <cell r="C74" t="str">
            <v>CS</v>
          </cell>
          <cell r="D74">
            <v>18.5</v>
          </cell>
          <cell r="E74">
            <v>38.090000000000003</v>
          </cell>
          <cell r="F74">
            <v>1</v>
          </cell>
          <cell r="G74">
            <v>24</v>
          </cell>
          <cell r="H74" t="str">
            <v>HSPWXDEQUCV</v>
          </cell>
          <cell r="I74" t="str">
            <v>H</v>
          </cell>
          <cell r="J74" t="str">
            <v>FLR</v>
          </cell>
          <cell r="K74" t="str">
            <v>8K</v>
          </cell>
          <cell r="L74" t="str">
            <v>3E</v>
          </cell>
          <cell r="M74" t="str">
            <v>A0535</v>
          </cell>
          <cell r="N74" t="str">
            <v>CBR8K01</v>
          </cell>
          <cell r="O74" t="str">
            <v>CBR</v>
          </cell>
          <cell r="P74" t="str">
            <v>F</v>
          </cell>
          <cell r="Q74">
            <v>6001</v>
          </cell>
        </row>
        <row r="75">
          <cell r="A75">
            <v>16661</v>
          </cell>
          <cell r="B75" t="str">
            <v>NUGGET PADAWAX NEUT ##</v>
          </cell>
          <cell r="C75" t="str">
            <v>CS</v>
          </cell>
          <cell r="D75">
            <v>0.6</v>
          </cell>
          <cell r="E75">
            <v>1.99</v>
          </cell>
          <cell r="F75">
            <v>12</v>
          </cell>
          <cell r="G75">
            <v>576</v>
          </cell>
          <cell r="H75" t="str">
            <v>HMSCMCQLUCV</v>
          </cell>
          <cell r="I75" t="str">
            <v>H</v>
          </cell>
          <cell r="J75" t="str">
            <v>SHC</v>
          </cell>
          <cell r="K75" t="str">
            <v>8J</v>
          </cell>
          <cell r="L75" t="str">
            <v>7J</v>
          </cell>
          <cell r="M75" t="str">
            <v>X1485</v>
          </cell>
          <cell r="N75" t="str">
            <v>NGG8J01</v>
          </cell>
          <cell r="O75" t="str">
            <v>NGG</v>
          </cell>
          <cell r="P75" t="str">
            <v>C</v>
          </cell>
          <cell r="Q75" t="str">
            <v>PFUK</v>
          </cell>
        </row>
        <row r="76">
          <cell r="A76">
            <v>16678</v>
          </cell>
          <cell r="B76" t="str">
            <v>NUGGET PADAWAX D/BRN ##</v>
          </cell>
          <cell r="C76" t="str">
            <v>CS</v>
          </cell>
          <cell r="D76">
            <v>0.6</v>
          </cell>
          <cell r="E76">
            <v>1.99</v>
          </cell>
          <cell r="F76">
            <v>12</v>
          </cell>
          <cell r="G76">
            <v>576</v>
          </cell>
          <cell r="H76" t="str">
            <v>HMSCMCQLUCV</v>
          </cell>
          <cell r="I76" t="str">
            <v>H</v>
          </cell>
          <cell r="J76" t="str">
            <v>SHC</v>
          </cell>
          <cell r="K76" t="str">
            <v>8J</v>
          </cell>
          <cell r="L76" t="str">
            <v>7J</v>
          </cell>
          <cell r="M76" t="str">
            <v>X1485</v>
          </cell>
          <cell r="N76" t="str">
            <v>NGG8J01</v>
          </cell>
          <cell r="O76" t="str">
            <v>NGG</v>
          </cell>
          <cell r="P76" t="str">
            <v>C</v>
          </cell>
          <cell r="Q76" t="str">
            <v>PFUK</v>
          </cell>
        </row>
        <row r="77">
          <cell r="A77">
            <v>16692</v>
          </cell>
          <cell r="B77" t="str">
            <v>NUGGET PADAWAX BLCK [</v>
          </cell>
          <cell r="C77" t="str">
            <v>CS</v>
          </cell>
          <cell r="D77">
            <v>0.6</v>
          </cell>
          <cell r="E77">
            <v>1.99</v>
          </cell>
          <cell r="F77">
            <v>12</v>
          </cell>
          <cell r="G77">
            <v>576</v>
          </cell>
          <cell r="H77" t="str">
            <v>HMSCMCQLUCV</v>
          </cell>
          <cell r="I77" t="str">
            <v>H</v>
          </cell>
          <cell r="J77" t="str">
            <v>SHC</v>
          </cell>
          <cell r="K77" t="str">
            <v>8J</v>
          </cell>
          <cell r="L77" t="str">
            <v>7J</v>
          </cell>
          <cell r="M77" t="str">
            <v>X1485</v>
          </cell>
          <cell r="N77" t="str">
            <v>NGG8J01</v>
          </cell>
          <cell r="O77" t="str">
            <v>NGG</v>
          </cell>
          <cell r="P77" t="str">
            <v>C</v>
          </cell>
          <cell r="Q77" t="str">
            <v>PFUK</v>
          </cell>
        </row>
        <row r="78">
          <cell r="A78">
            <v>16740</v>
          </cell>
          <cell r="B78" t="str">
            <v>G/LOCKS 8X12 BRASS 1</v>
          </cell>
          <cell r="C78" t="str">
            <v>CS</v>
          </cell>
          <cell r="D78">
            <v>2.0179999999999998</v>
          </cell>
          <cell r="E78">
            <v>18.5</v>
          </cell>
          <cell r="F78">
            <v>96</v>
          </cell>
          <cell r="G78">
            <v>9999</v>
          </cell>
          <cell r="H78" t="str">
            <v>HQHUTCYLUCV</v>
          </cell>
          <cell r="I78" t="str">
            <v>H</v>
          </cell>
          <cell r="J78" t="str">
            <v>SCR</v>
          </cell>
          <cell r="K78" t="str">
            <v>8O</v>
          </cell>
          <cell r="L78" t="str">
            <v>3L</v>
          </cell>
          <cell r="M78" t="str">
            <v>A1995</v>
          </cell>
          <cell r="N78" t="str">
            <v>GLK8O01</v>
          </cell>
          <cell r="O78" t="str">
            <v>GLK</v>
          </cell>
          <cell r="P78" t="str">
            <v>C</v>
          </cell>
          <cell r="Q78" t="str">
            <v>PFUK</v>
          </cell>
        </row>
        <row r="79">
          <cell r="A79">
            <v>16843</v>
          </cell>
          <cell r="B79" t="str">
            <v>EPILIM EC 500MG 100 [</v>
          </cell>
          <cell r="C79" t="str">
            <v>CS</v>
          </cell>
          <cell r="D79">
            <v>1.4</v>
          </cell>
          <cell r="E79">
            <v>8</v>
          </cell>
          <cell r="F79">
            <v>12</v>
          </cell>
          <cell r="G79">
            <v>140</v>
          </cell>
          <cell r="H79" t="str">
            <v>HQPFRENMUCV</v>
          </cell>
          <cell r="I79" t="str">
            <v>P</v>
          </cell>
          <cell r="J79" t="str">
            <v>EPL</v>
          </cell>
          <cell r="K79" t="str">
            <v>8S</v>
          </cell>
          <cell r="L79" t="str">
            <v>9D</v>
          </cell>
          <cell r="M79" t="str">
            <v>A3365</v>
          </cell>
          <cell r="N79" t="str">
            <v>EPM8S01</v>
          </cell>
          <cell r="O79" t="str">
            <v>EPM</v>
          </cell>
          <cell r="P79" t="str">
            <v>D</v>
          </cell>
          <cell r="Q79">
            <v>1001</v>
          </cell>
        </row>
        <row r="80">
          <cell r="A80">
            <v>16946</v>
          </cell>
          <cell r="B80" t="str">
            <v>OK POLISH LAVEN 400ML [</v>
          </cell>
          <cell r="C80" t="str">
            <v>CS</v>
          </cell>
          <cell r="D80">
            <v>16</v>
          </cell>
          <cell r="E80">
            <v>29.72</v>
          </cell>
          <cell r="F80">
            <v>24</v>
          </cell>
          <cell r="G80">
            <v>48</v>
          </cell>
          <cell r="H80" t="str">
            <v>HSPWXDEQUCV</v>
          </cell>
          <cell r="I80" t="str">
            <v>H</v>
          </cell>
          <cell r="J80" t="str">
            <v>FLR</v>
          </cell>
          <cell r="K80" t="str">
            <v>8K</v>
          </cell>
          <cell r="L80" t="str">
            <v>3E</v>
          </cell>
          <cell r="M80" t="str">
            <v>X0605</v>
          </cell>
          <cell r="N80" t="str">
            <v>UNB8K01</v>
          </cell>
          <cell r="O80" t="str">
            <v>UNB</v>
          </cell>
          <cell r="P80" t="str">
            <v>F</v>
          </cell>
          <cell r="Q80">
            <v>6001</v>
          </cell>
        </row>
        <row r="81">
          <cell r="A81">
            <v>17165</v>
          </cell>
          <cell r="B81" t="str">
            <v>FYBOGEL ORANGE SACH 10 [</v>
          </cell>
          <cell r="C81" t="str">
            <v>CS</v>
          </cell>
          <cell r="D81">
            <v>0.9</v>
          </cell>
          <cell r="E81">
            <v>4</v>
          </cell>
          <cell r="F81">
            <v>12</v>
          </cell>
          <cell r="G81">
            <v>248</v>
          </cell>
          <cell r="H81" t="str">
            <v>HPAGIEYIUCV</v>
          </cell>
          <cell r="I81" t="str">
            <v>P</v>
          </cell>
          <cell r="J81" t="str">
            <v>LWR</v>
          </cell>
          <cell r="K81" t="str">
            <v>2I</v>
          </cell>
          <cell r="L81" t="str">
            <v>2I</v>
          </cell>
          <cell r="M81" t="str">
            <v>X3405</v>
          </cell>
          <cell r="N81" t="str">
            <v>FYB2I01</v>
          </cell>
          <cell r="O81" t="str">
            <v>FYB</v>
          </cell>
          <cell r="P81" t="str">
            <v>F</v>
          </cell>
          <cell r="Q81">
            <v>1001</v>
          </cell>
        </row>
        <row r="82">
          <cell r="A82">
            <v>17268</v>
          </cell>
          <cell r="B82" t="str">
            <v>LAVENDO POLISH 400ML</v>
          </cell>
          <cell r="C82" t="str">
            <v>CS</v>
          </cell>
          <cell r="D82">
            <v>16</v>
          </cell>
          <cell r="E82">
            <v>29.72</v>
          </cell>
          <cell r="F82">
            <v>36</v>
          </cell>
          <cell r="G82">
            <v>36</v>
          </cell>
          <cell r="H82" t="str">
            <v>HSPWXDEQUCV</v>
          </cell>
          <cell r="I82" t="str">
            <v>H</v>
          </cell>
          <cell r="J82" t="str">
            <v>FLR</v>
          </cell>
          <cell r="K82" t="str">
            <v>8K</v>
          </cell>
          <cell r="L82" t="str">
            <v>3E</v>
          </cell>
          <cell r="M82" t="str">
            <v>A0595</v>
          </cell>
          <cell r="N82" t="str">
            <v>LVD8K01</v>
          </cell>
          <cell r="O82" t="str">
            <v>LVD</v>
          </cell>
          <cell r="P82" t="str">
            <v>F</v>
          </cell>
          <cell r="Q82">
            <v>6001</v>
          </cell>
        </row>
        <row r="83">
          <cell r="A83">
            <v>17550</v>
          </cell>
          <cell r="B83" t="str">
            <v>GAVISCON 60                  [</v>
          </cell>
          <cell r="C83" t="str">
            <v>CS</v>
          </cell>
          <cell r="D83">
            <v>2.6</v>
          </cell>
          <cell r="E83">
            <v>4</v>
          </cell>
          <cell r="F83">
            <v>12</v>
          </cell>
          <cell r="G83">
            <v>300</v>
          </cell>
          <cell r="H83" t="str">
            <v>HPAGJEGJUCV</v>
          </cell>
          <cell r="I83" t="str">
            <v>P</v>
          </cell>
          <cell r="J83" t="str">
            <v>UPP</v>
          </cell>
          <cell r="K83" t="str">
            <v>7R</v>
          </cell>
          <cell r="L83" t="str">
            <v>6K</v>
          </cell>
          <cell r="M83" t="str">
            <v>X3565</v>
          </cell>
          <cell r="N83" t="str">
            <v>GVS7R01</v>
          </cell>
          <cell r="O83" t="str">
            <v>GVS</v>
          </cell>
          <cell r="P83" t="str">
            <v>F</v>
          </cell>
          <cell r="Q83">
            <v>1001</v>
          </cell>
        </row>
        <row r="84">
          <cell r="A84">
            <v>17660</v>
          </cell>
          <cell r="B84" t="str">
            <v>ROBIN STARCH AER 275G</v>
          </cell>
          <cell r="C84" t="str">
            <v>CS</v>
          </cell>
          <cell r="D84">
            <v>9.67</v>
          </cell>
          <cell r="E84">
            <v>21.02</v>
          </cell>
          <cell r="F84">
            <v>24</v>
          </cell>
          <cell r="G84">
            <v>52</v>
          </cell>
          <cell r="H84" t="str">
            <v>HBLUCCZHUCV</v>
          </cell>
          <cell r="I84" t="str">
            <v>H</v>
          </cell>
          <cell r="J84" t="str">
            <v>FBR</v>
          </cell>
          <cell r="K84" t="str">
            <v>4P</v>
          </cell>
          <cell r="L84" t="str">
            <v>2H</v>
          </cell>
          <cell r="M84" t="str">
            <v>A0925</v>
          </cell>
          <cell r="N84" t="str">
            <v>RBI4P01</v>
          </cell>
          <cell r="O84" t="str">
            <v>RBI</v>
          </cell>
          <cell r="P84" t="str">
            <v>F</v>
          </cell>
          <cell r="Q84">
            <v>4001</v>
          </cell>
        </row>
        <row r="85">
          <cell r="A85">
            <v>17794</v>
          </cell>
          <cell r="B85" t="str">
            <v>ZEB HI SPEED AER 200ML       [</v>
          </cell>
          <cell r="C85" t="str">
            <v>CS</v>
          </cell>
          <cell r="D85">
            <v>7.4</v>
          </cell>
          <cell r="E85">
            <v>16</v>
          </cell>
          <cell r="F85">
            <v>24</v>
          </cell>
          <cell r="G85">
            <v>78</v>
          </cell>
          <cell r="H85" t="str">
            <v>HSDIXCSNUCV</v>
          </cell>
          <cell r="I85" t="str">
            <v>H</v>
          </cell>
          <cell r="J85" t="str">
            <v>SRF</v>
          </cell>
          <cell r="K85" t="str">
            <v>8W</v>
          </cell>
          <cell r="L85" t="str">
            <v>2K</v>
          </cell>
          <cell r="M85" t="str">
            <v>X1585</v>
          </cell>
          <cell r="N85" t="str">
            <v>ZEB8W01</v>
          </cell>
          <cell r="O85" t="str">
            <v>MRZ</v>
          </cell>
          <cell r="P85" t="str">
            <v>F</v>
          </cell>
          <cell r="Q85">
            <v>4001</v>
          </cell>
        </row>
        <row r="86">
          <cell r="A86">
            <v>19046</v>
          </cell>
          <cell r="B86" t="str">
            <v>COBRA DRIBRITE 2.5L PINE [[[</v>
          </cell>
          <cell r="C86" t="str">
            <v>CS</v>
          </cell>
          <cell r="D86">
            <v>17.100000000000001</v>
          </cell>
          <cell r="E86">
            <v>35</v>
          </cell>
          <cell r="F86">
            <v>6</v>
          </cell>
          <cell r="G86">
            <v>36</v>
          </cell>
          <cell r="H86" t="str">
            <v>HSPWXDBQUCV</v>
          </cell>
          <cell r="I86" t="str">
            <v>H</v>
          </cell>
          <cell r="J86" t="str">
            <v>FLR</v>
          </cell>
          <cell r="K86" t="str">
            <v>2E</v>
          </cell>
          <cell r="L86" t="str">
            <v>3E</v>
          </cell>
          <cell r="M86" t="str">
            <v>X0475</v>
          </cell>
          <cell r="N86" t="str">
            <v>CBR2E01</v>
          </cell>
          <cell r="O86" t="str">
            <v>CBR</v>
          </cell>
          <cell r="P86" t="str">
            <v>F</v>
          </cell>
          <cell r="Q86">
            <v>7001</v>
          </cell>
        </row>
        <row r="87">
          <cell r="A87">
            <v>19503</v>
          </cell>
          <cell r="B87" t="str">
            <v>BONJELA GEL 10G [</v>
          </cell>
          <cell r="C87" t="str">
            <v>CS</v>
          </cell>
          <cell r="D87">
            <v>1.3</v>
          </cell>
          <cell r="E87">
            <v>5</v>
          </cell>
          <cell r="F87">
            <v>72</v>
          </cell>
          <cell r="G87">
            <v>240</v>
          </cell>
          <cell r="H87" t="str">
            <v>HQPFREJMUCV</v>
          </cell>
          <cell r="I87" t="str">
            <v>P</v>
          </cell>
          <cell r="J87" t="str">
            <v>STM</v>
          </cell>
          <cell r="K87" t="str">
            <v>5R</v>
          </cell>
          <cell r="L87" t="str">
            <v>9J</v>
          </cell>
          <cell r="M87" t="str">
            <v>X3545</v>
          </cell>
          <cell r="N87" t="str">
            <v>BNJ5R01</v>
          </cell>
          <cell r="O87" t="str">
            <v>BNJ</v>
          </cell>
          <cell r="P87" t="str">
            <v>F</v>
          </cell>
          <cell r="Q87">
            <v>1001</v>
          </cell>
        </row>
        <row r="88">
          <cell r="A88">
            <v>19503</v>
          </cell>
          <cell r="B88" t="str">
            <v>BONJELA GEL 10G [</v>
          </cell>
          <cell r="C88" t="str">
            <v>CS</v>
          </cell>
          <cell r="D88">
            <v>1.3</v>
          </cell>
          <cell r="E88">
            <v>5</v>
          </cell>
          <cell r="F88">
            <v>72</v>
          </cell>
          <cell r="G88">
            <v>240</v>
          </cell>
          <cell r="H88" t="str">
            <v>HQPFREJMUCV</v>
          </cell>
          <cell r="I88" t="str">
            <v>P</v>
          </cell>
          <cell r="J88" t="str">
            <v>STM</v>
          </cell>
          <cell r="K88" t="str">
            <v>5R</v>
          </cell>
          <cell r="L88" t="str">
            <v>9J</v>
          </cell>
          <cell r="M88" t="str">
            <v>X3545</v>
          </cell>
          <cell r="N88" t="str">
            <v>BNJ5R01</v>
          </cell>
          <cell r="O88" t="str">
            <v>BNJ</v>
          </cell>
          <cell r="P88" t="str">
            <v>F</v>
          </cell>
          <cell r="Q88">
            <v>1001</v>
          </cell>
        </row>
        <row r="89">
          <cell r="A89">
            <v>19572</v>
          </cell>
          <cell r="B89" t="str">
            <v>TEMGESIC INJECTION 5</v>
          </cell>
          <cell r="C89" t="str">
            <v>CS</v>
          </cell>
          <cell r="D89">
            <v>0.12</v>
          </cell>
          <cell r="E89">
            <v>1</v>
          </cell>
          <cell r="F89">
            <v>4</v>
          </cell>
          <cell r="G89">
            <v>264</v>
          </cell>
          <cell r="H89" t="str">
            <v>HQPFFEHMUCV</v>
          </cell>
          <cell r="I89" t="str">
            <v>P</v>
          </cell>
          <cell r="J89" t="str">
            <v>BPR</v>
          </cell>
          <cell r="K89" t="str">
            <v>1S</v>
          </cell>
          <cell r="L89" t="str">
            <v>1C</v>
          </cell>
          <cell r="M89" t="str">
            <v>A2855</v>
          </cell>
          <cell r="N89" t="str">
            <v>TMG1S01</v>
          </cell>
          <cell r="O89" t="str">
            <v>TMG</v>
          </cell>
          <cell r="P89" t="str">
            <v>F</v>
          </cell>
          <cell r="Q89">
            <v>1001</v>
          </cell>
        </row>
        <row r="90">
          <cell r="A90">
            <v>19792</v>
          </cell>
          <cell r="B90" t="str">
            <v>DISPRIN EXTRA 24</v>
          </cell>
          <cell r="C90" t="str">
            <v>CS</v>
          </cell>
          <cell r="D90">
            <v>1.4</v>
          </cell>
          <cell r="E90">
            <v>8</v>
          </cell>
          <cell r="F90">
            <v>36</v>
          </cell>
          <cell r="G90">
            <v>192</v>
          </cell>
          <cell r="H90" t="str">
            <v>HPAGEENIUCV</v>
          </cell>
          <cell r="I90" t="str">
            <v>P</v>
          </cell>
          <cell r="J90" t="str">
            <v>ANL</v>
          </cell>
          <cell r="K90" t="str">
            <v>6V</v>
          </cell>
          <cell r="L90" t="str">
            <v>6A</v>
          </cell>
          <cell r="M90" t="str">
            <v>A2635</v>
          </cell>
          <cell r="N90" t="str">
            <v>DSP6V01</v>
          </cell>
          <cell r="O90" t="str">
            <v>DSP</v>
          </cell>
          <cell r="P90" t="str">
            <v>F</v>
          </cell>
          <cell r="Q90">
            <v>1001</v>
          </cell>
        </row>
        <row r="91">
          <cell r="A91">
            <v>19819</v>
          </cell>
          <cell r="B91" t="str">
            <v>DISPRIN EXTRA 48</v>
          </cell>
          <cell r="C91" t="str">
            <v>CS</v>
          </cell>
          <cell r="D91">
            <v>2.4</v>
          </cell>
          <cell r="E91">
            <v>11</v>
          </cell>
          <cell r="F91">
            <v>36</v>
          </cell>
          <cell r="G91">
            <v>102</v>
          </cell>
          <cell r="H91" t="str">
            <v>HPAGEENIUCV</v>
          </cell>
          <cell r="I91" t="str">
            <v>P</v>
          </cell>
          <cell r="J91" t="str">
            <v>ANL</v>
          </cell>
          <cell r="K91" t="str">
            <v>6V</v>
          </cell>
          <cell r="L91" t="str">
            <v>6A</v>
          </cell>
          <cell r="M91" t="str">
            <v>A2645</v>
          </cell>
          <cell r="N91" t="str">
            <v>DSP6V01</v>
          </cell>
          <cell r="O91" t="str">
            <v>DSP</v>
          </cell>
          <cell r="P91" t="str">
            <v>F</v>
          </cell>
          <cell r="Q91">
            <v>1001</v>
          </cell>
        </row>
        <row r="92">
          <cell r="A92">
            <v>20334</v>
          </cell>
          <cell r="B92" t="str">
            <v>SUNBEAM POLISH RED 400ML</v>
          </cell>
          <cell r="C92" t="str">
            <v>CS</v>
          </cell>
          <cell r="D92">
            <v>16</v>
          </cell>
          <cell r="E92">
            <v>26.94</v>
          </cell>
          <cell r="F92">
            <v>36</v>
          </cell>
          <cell r="G92">
            <v>36</v>
          </cell>
          <cell r="H92" t="str">
            <v>HSPWXDEQUCV</v>
          </cell>
          <cell r="I92" t="str">
            <v>H</v>
          </cell>
          <cell r="J92" t="str">
            <v>FLR</v>
          </cell>
          <cell r="K92" t="str">
            <v>8K</v>
          </cell>
          <cell r="L92" t="str">
            <v>3E</v>
          </cell>
          <cell r="M92" t="str">
            <v>A0635</v>
          </cell>
          <cell r="N92" t="str">
            <v>SNB8K01</v>
          </cell>
          <cell r="O92" t="str">
            <v>SNB</v>
          </cell>
          <cell r="P92" t="str">
            <v>F</v>
          </cell>
          <cell r="Q92">
            <v>6001</v>
          </cell>
        </row>
        <row r="93">
          <cell r="A93">
            <v>20372</v>
          </cell>
          <cell r="B93" t="str">
            <v>NUGGET SHUSHINE 75ML [</v>
          </cell>
          <cell r="C93" t="str">
            <v>CS</v>
          </cell>
          <cell r="D93">
            <v>5</v>
          </cell>
          <cell r="E93">
            <v>14.88</v>
          </cell>
          <cell r="F93">
            <v>36</v>
          </cell>
          <cell r="G93">
            <v>75</v>
          </cell>
          <cell r="H93" t="str">
            <v>HMSCMCZKUCV</v>
          </cell>
          <cell r="I93" t="str">
            <v>H</v>
          </cell>
          <cell r="J93" t="str">
            <v>SHC</v>
          </cell>
          <cell r="K93" t="str">
            <v>6J</v>
          </cell>
          <cell r="L93" t="str">
            <v>6J</v>
          </cell>
          <cell r="M93" t="str">
            <v>A1415</v>
          </cell>
          <cell r="N93" t="str">
            <v>NGG6J01</v>
          </cell>
          <cell r="O93" t="str">
            <v>NGG</v>
          </cell>
          <cell r="P93" t="str">
            <v>C</v>
          </cell>
          <cell r="Q93" t="str">
            <v>PFUK</v>
          </cell>
        </row>
        <row r="94">
          <cell r="A94">
            <v>20547</v>
          </cell>
          <cell r="B94" t="str">
            <v>WINDOLENE TRIG REG 750ML</v>
          </cell>
          <cell r="C94" t="str">
            <v>CS</v>
          </cell>
          <cell r="D94">
            <v>10</v>
          </cell>
          <cell r="E94">
            <v>24.9</v>
          </cell>
          <cell r="F94">
            <v>12</v>
          </cell>
          <cell r="G94">
            <v>39</v>
          </cell>
          <cell r="H94" t="str">
            <v>HSDIFDFPUCV</v>
          </cell>
          <cell r="I94" t="str">
            <v>H</v>
          </cell>
          <cell r="J94" t="str">
            <v>SRF</v>
          </cell>
          <cell r="K94" t="str">
            <v>4V</v>
          </cell>
          <cell r="L94" t="str">
            <v>3K</v>
          </cell>
          <cell r="M94" t="str">
            <v>A1705</v>
          </cell>
          <cell r="N94" t="str">
            <v>WNN4V01</v>
          </cell>
          <cell r="O94" t="str">
            <v>WNN</v>
          </cell>
          <cell r="P94" t="str">
            <v>F</v>
          </cell>
          <cell r="Q94">
            <v>7001</v>
          </cell>
        </row>
        <row r="95">
          <cell r="A95">
            <v>20554</v>
          </cell>
          <cell r="B95" t="str">
            <v>WINDOLENE REF REG 750ML</v>
          </cell>
          <cell r="C95" t="str">
            <v>CS</v>
          </cell>
          <cell r="D95">
            <v>8.35</v>
          </cell>
          <cell r="E95">
            <v>24.32</v>
          </cell>
          <cell r="F95">
            <v>12</v>
          </cell>
          <cell r="G95">
            <v>52</v>
          </cell>
          <cell r="H95" t="str">
            <v>HSDIFDFPUCV</v>
          </cell>
          <cell r="I95" t="str">
            <v>H</v>
          </cell>
          <cell r="J95" t="str">
            <v>SRF</v>
          </cell>
          <cell r="K95" t="str">
            <v>4V</v>
          </cell>
          <cell r="L95" t="str">
            <v>3K</v>
          </cell>
          <cell r="M95" t="str">
            <v>A1695</v>
          </cell>
          <cell r="N95" t="str">
            <v>WNN4V01</v>
          </cell>
          <cell r="O95" t="str">
            <v>WNN</v>
          </cell>
          <cell r="P95" t="str">
            <v>F</v>
          </cell>
          <cell r="Q95">
            <v>7001</v>
          </cell>
        </row>
        <row r="96">
          <cell r="A96">
            <v>20561</v>
          </cell>
          <cell r="B96" t="str">
            <v>SUNBEAM POLISH RED 5L ##</v>
          </cell>
          <cell r="C96" t="str">
            <v>CS</v>
          </cell>
          <cell r="D96">
            <v>19.2</v>
          </cell>
          <cell r="E96">
            <v>34.700000000000003</v>
          </cell>
          <cell r="F96">
            <v>4</v>
          </cell>
          <cell r="G96">
            <v>36</v>
          </cell>
          <cell r="H96" t="str">
            <v>HSPWXDEQUCV</v>
          </cell>
          <cell r="I96" t="str">
            <v>H</v>
          </cell>
          <cell r="J96" t="str">
            <v>FLR</v>
          </cell>
          <cell r="K96" t="str">
            <v>8K</v>
          </cell>
          <cell r="L96" t="str">
            <v>3E</v>
          </cell>
          <cell r="M96" t="str">
            <v>A0655</v>
          </cell>
          <cell r="N96" t="str">
            <v>SNB8K01</v>
          </cell>
          <cell r="O96" t="str">
            <v>SNB</v>
          </cell>
          <cell r="P96" t="str">
            <v>F</v>
          </cell>
          <cell r="Q96">
            <v>6001</v>
          </cell>
        </row>
        <row r="97">
          <cell r="A97">
            <v>20578</v>
          </cell>
          <cell r="B97" t="str">
            <v>WINDOLENE REG 500ML</v>
          </cell>
          <cell r="C97" t="str">
            <v>CS</v>
          </cell>
          <cell r="D97">
            <v>14</v>
          </cell>
          <cell r="E97">
            <v>22.22</v>
          </cell>
          <cell r="F97">
            <v>24</v>
          </cell>
          <cell r="G97">
            <v>36</v>
          </cell>
          <cell r="H97" t="str">
            <v>HSDIFDFPUCV</v>
          </cell>
          <cell r="I97" t="str">
            <v>H</v>
          </cell>
          <cell r="J97" t="str">
            <v>SRF</v>
          </cell>
          <cell r="K97" t="str">
            <v>4V</v>
          </cell>
          <cell r="L97" t="str">
            <v>3K</v>
          </cell>
          <cell r="M97" t="str">
            <v>A1685</v>
          </cell>
          <cell r="N97" t="str">
            <v>WNN4V01</v>
          </cell>
          <cell r="O97" t="str">
            <v>WNN</v>
          </cell>
          <cell r="P97" t="str">
            <v>F</v>
          </cell>
          <cell r="Q97">
            <v>7001</v>
          </cell>
        </row>
        <row r="98">
          <cell r="A98">
            <v>20602</v>
          </cell>
          <cell r="B98" t="str">
            <v>WINDOLENE REG 300ML</v>
          </cell>
          <cell r="C98" t="str">
            <v>CS</v>
          </cell>
          <cell r="D98">
            <v>8.6</v>
          </cell>
          <cell r="E98">
            <v>22.2</v>
          </cell>
          <cell r="F98">
            <v>24</v>
          </cell>
          <cell r="G98">
            <v>44</v>
          </cell>
          <cell r="H98" t="str">
            <v>HSDIFDFPUCV</v>
          </cell>
          <cell r="I98" t="str">
            <v>H</v>
          </cell>
          <cell r="J98" t="str">
            <v>SRF</v>
          </cell>
          <cell r="K98" t="str">
            <v>4V</v>
          </cell>
          <cell r="L98" t="str">
            <v>3K</v>
          </cell>
          <cell r="M98" t="str">
            <v>A1675</v>
          </cell>
          <cell r="N98" t="str">
            <v>WNN4V01</v>
          </cell>
          <cell r="O98" t="str">
            <v>WNN</v>
          </cell>
          <cell r="P98" t="str">
            <v>F</v>
          </cell>
          <cell r="Q98">
            <v>7001</v>
          </cell>
        </row>
        <row r="99">
          <cell r="A99">
            <v>20767</v>
          </cell>
          <cell r="B99" t="str">
            <v>SPRING C/SHAM PROF 1L</v>
          </cell>
          <cell r="C99" t="str">
            <v>CS</v>
          </cell>
          <cell r="D99">
            <v>14</v>
          </cell>
          <cell r="E99">
            <v>21.99</v>
          </cell>
          <cell r="F99">
            <v>12</v>
          </cell>
          <cell r="G99">
            <v>50</v>
          </cell>
          <cell r="H99" t="str">
            <v>HBFTZBIHUCV</v>
          </cell>
          <cell r="I99" t="str">
            <v>H</v>
          </cell>
          <cell r="J99" t="str">
            <v>FBR</v>
          </cell>
          <cell r="K99" t="str">
            <v>3C</v>
          </cell>
          <cell r="L99" t="str">
            <v>3C</v>
          </cell>
          <cell r="M99" t="str">
            <v>A0345</v>
          </cell>
          <cell r="N99" t="str">
            <v>SPN3C01</v>
          </cell>
          <cell r="O99" t="str">
            <v>SPN</v>
          </cell>
          <cell r="P99" t="str">
            <v>F</v>
          </cell>
          <cell r="Q99">
            <v>7001</v>
          </cell>
        </row>
        <row r="100">
          <cell r="A100">
            <v>20884</v>
          </cell>
          <cell r="B100" t="str">
            <v>HARPIC IC 45GM SEAHORSE [[</v>
          </cell>
          <cell r="C100" t="str">
            <v>CS</v>
          </cell>
          <cell r="D100">
            <v>1.5</v>
          </cell>
          <cell r="E100">
            <v>6</v>
          </cell>
          <cell r="F100">
            <v>24</v>
          </cell>
          <cell r="G100">
            <v>78</v>
          </cell>
          <cell r="H100" t="str">
            <v>HSLSGDIPUCV</v>
          </cell>
          <cell r="I100" t="str">
            <v>H</v>
          </cell>
          <cell r="J100" t="str">
            <v>LVT</v>
          </cell>
          <cell r="K100" t="str">
            <v>9Y</v>
          </cell>
          <cell r="L100" t="str">
            <v>6H</v>
          </cell>
          <cell r="M100" t="str">
            <v>X1125</v>
          </cell>
          <cell r="N100" t="str">
            <v>HRP9Y01</v>
          </cell>
          <cell r="O100" t="str">
            <v>HRP</v>
          </cell>
          <cell r="P100" t="str">
            <v>C</v>
          </cell>
          <cell r="Q100" t="str">
            <v>PFUK</v>
          </cell>
        </row>
        <row r="101">
          <cell r="A101">
            <v>20891</v>
          </cell>
          <cell r="B101" t="str">
            <v>HARPIC IC 45GM DOLPHIN [[</v>
          </cell>
          <cell r="C101" t="str">
            <v>CS</v>
          </cell>
          <cell r="D101">
            <v>1.5</v>
          </cell>
          <cell r="E101">
            <v>6</v>
          </cell>
          <cell r="F101">
            <v>24</v>
          </cell>
          <cell r="G101">
            <v>78</v>
          </cell>
          <cell r="H101" t="str">
            <v>HSLSGDIPUCV</v>
          </cell>
          <cell r="I101" t="str">
            <v>H</v>
          </cell>
          <cell r="J101" t="str">
            <v>LVT</v>
          </cell>
          <cell r="K101" t="str">
            <v>9Y</v>
          </cell>
          <cell r="L101" t="str">
            <v>6H</v>
          </cell>
          <cell r="M101" t="str">
            <v>X1125</v>
          </cell>
          <cell r="N101" t="str">
            <v>HRP9Y01</v>
          </cell>
          <cell r="O101" t="str">
            <v>HRP</v>
          </cell>
          <cell r="P101" t="str">
            <v>C</v>
          </cell>
          <cell r="Q101" t="str">
            <v>PFUK</v>
          </cell>
        </row>
        <row r="102">
          <cell r="A102">
            <v>20970</v>
          </cell>
          <cell r="B102" t="str">
            <v>MR MIN 500ML TRIGGER [[[</v>
          </cell>
          <cell r="C102" t="str">
            <v>CS</v>
          </cell>
          <cell r="D102">
            <v>14.4</v>
          </cell>
          <cell r="E102">
            <v>40</v>
          </cell>
          <cell r="F102">
            <v>24</v>
          </cell>
          <cell r="G102">
            <v>24</v>
          </cell>
          <cell r="H102" t="str">
            <v>HSPWYDGQUCV</v>
          </cell>
          <cell r="I102" t="str">
            <v>H</v>
          </cell>
          <cell r="J102" t="str">
            <v>FRN</v>
          </cell>
          <cell r="K102" t="str">
            <v>4Y</v>
          </cell>
          <cell r="L102" t="str">
            <v>5F</v>
          </cell>
          <cell r="M102" t="str">
            <v>X0668</v>
          </cell>
          <cell r="N102" t="str">
            <v>MRM4Y01</v>
          </cell>
          <cell r="O102" t="str">
            <v>MRM</v>
          </cell>
          <cell r="P102" t="str">
            <v>F</v>
          </cell>
          <cell r="Q102">
            <v>7001</v>
          </cell>
        </row>
        <row r="103">
          <cell r="A103">
            <v>21216</v>
          </cell>
          <cell r="B103" t="str">
            <v>MR MIN 500ML REFILL [[</v>
          </cell>
          <cell r="C103" t="str">
            <v>CS</v>
          </cell>
          <cell r="D103">
            <v>14</v>
          </cell>
          <cell r="E103">
            <v>38</v>
          </cell>
          <cell r="F103">
            <v>24</v>
          </cell>
          <cell r="G103">
            <v>24</v>
          </cell>
          <cell r="H103" t="str">
            <v>HSPWYDGQUCV</v>
          </cell>
          <cell r="I103" t="str">
            <v>H</v>
          </cell>
          <cell r="J103" t="str">
            <v>FRN</v>
          </cell>
          <cell r="K103" t="str">
            <v>4Y</v>
          </cell>
          <cell r="L103" t="str">
            <v>5F</v>
          </cell>
          <cell r="M103" t="str">
            <v>X0665</v>
          </cell>
          <cell r="N103" t="str">
            <v>MRM4Y01</v>
          </cell>
          <cell r="O103" t="str">
            <v>MRM</v>
          </cell>
          <cell r="P103" t="str">
            <v>F</v>
          </cell>
          <cell r="Q103">
            <v>7001</v>
          </cell>
        </row>
        <row r="104">
          <cell r="A104">
            <v>22026</v>
          </cell>
          <cell r="B104" t="str">
            <v>BLITZ FIRELIGHTER 500G</v>
          </cell>
          <cell r="C104" t="str">
            <v>CS</v>
          </cell>
          <cell r="D104">
            <v>9.8000000000000007</v>
          </cell>
          <cell r="E104">
            <v>20.53</v>
          </cell>
          <cell r="F104">
            <v>24</v>
          </cell>
          <cell r="G104">
            <v>60</v>
          </cell>
          <cell r="H104" t="str">
            <v>HQHUQCTLUCV</v>
          </cell>
          <cell r="I104" t="str">
            <v>H</v>
          </cell>
          <cell r="J104" t="str">
            <v>IGN</v>
          </cell>
          <cell r="K104" t="str">
            <v>3G</v>
          </cell>
          <cell r="L104" t="str">
            <v>3G</v>
          </cell>
          <cell r="M104" t="str">
            <v>A0845</v>
          </cell>
          <cell r="N104" t="str">
            <v>BLT3G01</v>
          </cell>
          <cell r="O104" t="str">
            <v>BLT</v>
          </cell>
          <cell r="P104" t="str">
            <v>F</v>
          </cell>
          <cell r="Q104">
            <v>7001</v>
          </cell>
        </row>
        <row r="105">
          <cell r="A105">
            <v>22954</v>
          </cell>
          <cell r="B105" t="str">
            <v>JIK COLOUR 500G ##</v>
          </cell>
          <cell r="C105" t="str">
            <v>CS</v>
          </cell>
          <cell r="D105">
            <v>15</v>
          </cell>
          <cell r="E105">
            <v>28.05</v>
          </cell>
          <cell r="F105">
            <v>36</v>
          </cell>
          <cell r="G105">
            <v>45</v>
          </cell>
          <cell r="H105" t="str">
            <v>HBFTYBXGUCV</v>
          </cell>
          <cell r="I105" t="str">
            <v>H</v>
          </cell>
          <cell r="J105" t="str">
            <v>FBR</v>
          </cell>
          <cell r="K105" t="str">
            <v>5Q</v>
          </cell>
          <cell r="L105" t="str">
            <v>3H</v>
          </cell>
          <cell r="M105" t="str">
            <v>A0945</v>
          </cell>
          <cell r="N105" t="str">
            <v>JIK5Q01</v>
          </cell>
          <cell r="O105" t="str">
            <v>JIK</v>
          </cell>
          <cell r="P105" t="str">
            <v>C</v>
          </cell>
          <cell r="Q105" t="str">
            <v>ABYX</v>
          </cell>
        </row>
        <row r="106">
          <cell r="A106">
            <v>23128</v>
          </cell>
          <cell r="B106" t="str">
            <v>NO NAME BLCH PERF 750ML</v>
          </cell>
          <cell r="C106" t="str">
            <v>CS</v>
          </cell>
          <cell r="D106">
            <v>10.5</v>
          </cell>
          <cell r="E106">
            <v>19.440000000000001</v>
          </cell>
          <cell r="F106">
            <v>12</v>
          </cell>
          <cell r="G106">
            <v>60</v>
          </cell>
          <cell r="H106" t="str">
            <v>HBFTYBBIUCV</v>
          </cell>
          <cell r="I106" t="str">
            <v>H</v>
          </cell>
          <cell r="J106" t="str">
            <v>FBR</v>
          </cell>
          <cell r="K106" t="str">
            <v>6G</v>
          </cell>
          <cell r="L106" t="str">
            <v>7B</v>
          </cell>
          <cell r="M106" t="str">
            <v>A0275</v>
          </cell>
          <cell r="N106" t="str">
            <v>UNB6G01</v>
          </cell>
          <cell r="O106" t="str">
            <v>UNB</v>
          </cell>
          <cell r="P106" t="str">
            <v>F</v>
          </cell>
          <cell r="Q106">
            <v>5001</v>
          </cell>
        </row>
        <row r="107">
          <cell r="A107">
            <v>23128</v>
          </cell>
          <cell r="B107" t="str">
            <v>NO NAME BLCH PERF 750ML</v>
          </cell>
          <cell r="C107" t="str">
            <v>CS</v>
          </cell>
          <cell r="D107">
            <v>10.5</v>
          </cell>
          <cell r="E107">
            <v>19.440000000000001</v>
          </cell>
          <cell r="F107">
            <v>12</v>
          </cell>
          <cell r="G107">
            <v>60</v>
          </cell>
          <cell r="H107" t="str">
            <v>HBFTYBBIUCV</v>
          </cell>
          <cell r="I107" t="str">
            <v>H</v>
          </cell>
          <cell r="J107" t="str">
            <v>FBR</v>
          </cell>
          <cell r="K107" t="str">
            <v>6G</v>
          </cell>
          <cell r="L107" t="str">
            <v>7B</v>
          </cell>
          <cell r="M107" t="str">
            <v>A0275</v>
          </cell>
          <cell r="N107" t="str">
            <v>UNB6G01</v>
          </cell>
          <cell r="O107" t="str">
            <v>UNB</v>
          </cell>
          <cell r="P107" t="str">
            <v>F</v>
          </cell>
          <cell r="Q107">
            <v>5501</v>
          </cell>
        </row>
        <row r="108">
          <cell r="A108">
            <v>23197</v>
          </cell>
          <cell r="B108" t="str">
            <v>DETTOL SOAP 125G [</v>
          </cell>
          <cell r="C108" t="str">
            <v>CS</v>
          </cell>
          <cell r="D108">
            <v>10.1</v>
          </cell>
          <cell r="E108">
            <v>15</v>
          </cell>
          <cell r="F108">
            <v>72</v>
          </cell>
          <cell r="G108">
            <v>85</v>
          </cell>
          <cell r="H108" t="str">
            <v>HPAILEQJUCV</v>
          </cell>
          <cell r="I108" t="str">
            <v>H</v>
          </cell>
          <cell r="J108" t="str">
            <v>ANT</v>
          </cell>
          <cell r="K108" t="str">
            <v>6T</v>
          </cell>
          <cell r="L108" t="str">
            <v>5B</v>
          </cell>
          <cell r="M108" t="str">
            <v>A2835</v>
          </cell>
          <cell r="N108" t="str">
            <v>DTT6T01</v>
          </cell>
          <cell r="O108" t="str">
            <v>DTT</v>
          </cell>
          <cell r="P108" t="str">
            <v>D</v>
          </cell>
          <cell r="Q108" t="str">
            <v>SCITRA</v>
          </cell>
        </row>
        <row r="109">
          <cell r="A109">
            <v>23214</v>
          </cell>
          <cell r="B109" t="str">
            <v>NO NAME BLCH REG 2.5L ##</v>
          </cell>
          <cell r="C109" t="str">
            <v>CS</v>
          </cell>
          <cell r="D109">
            <v>17.5</v>
          </cell>
          <cell r="E109">
            <v>36.450000000000003</v>
          </cell>
          <cell r="F109">
            <v>6</v>
          </cell>
          <cell r="G109">
            <v>27</v>
          </cell>
          <cell r="H109" t="str">
            <v>HBFTYBBIUCV</v>
          </cell>
          <cell r="I109" t="str">
            <v>H</v>
          </cell>
          <cell r="J109" t="str">
            <v>FBR</v>
          </cell>
          <cell r="K109" t="str">
            <v>6G</v>
          </cell>
          <cell r="L109" t="str">
            <v>7B</v>
          </cell>
          <cell r="M109" t="str">
            <v>A0285</v>
          </cell>
          <cell r="N109" t="str">
            <v>UNB6G01</v>
          </cell>
          <cell r="O109" t="str">
            <v>UNB</v>
          </cell>
          <cell r="P109" t="str">
            <v>F</v>
          </cell>
          <cell r="Q109">
            <v>5001</v>
          </cell>
        </row>
        <row r="110">
          <cell r="A110">
            <v>23214</v>
          </cell>
          <cell r="B110" t="str">
            <v>NO NAME BLCH REG 2.5L ##</v>
          </cell>
          <cell r="C110" t="str">
            <v>CS</v>
          </cell>
          <cell r="D110">
            <v>17.5</v>
          </cell>
          <cell r="E110">
            <v>36.450000000000003</v>
          </cell>
          <cell r="F110">
            <v>6</v>
          </cell>
          <cell r="G110">
            <v>27</v>
          </cell>
          <cell r="H110" t="str">
            <v>HBFTYBBIUCV</v>
          </cell>
          <cell r="I110" t="str">
            <v>H</v>
          </cell>
          <cell r="J110" t="str">
            <v>FBR</v>
          </cell>
          <cell r="K110" t="str">
            <v>6G</v>
          </cell>
          <cell r="L110" t="str">
            <v>7B</v>
          </cell>
          <cell r="M110" t="str">
            <v>A0285</v>
          </cell>
          <cell r="N110" t="str">
            <v>UNB6G01</v>
          </cell>
          <cell r="O110" t="str">
            <v>UNB</v>
          </cell>
          <cell r="P110" t="str">
            <v>F</v>
          </cell>
          <cell r="Q110">
            <v>5501</v>
          </cell>
        </row>
        <row r="111">
          <cell r="A111">
            <v>23238</v>
          </cell>
          <cell r="B111" t="str">
            <v>OLD SANPIC PRODUCTS          [</v>
          </cell>
          <cell r="C111" t="str">
            <v>CS</v>
          </cell>
          <cell r="D111">
            <v>0</v>
          </cell>
          <cell r="E111">
            <v>0</v>
          </cell>
          <cell r="F111">
            <v>1</v>
          </cell>
          <cell r="G111">
            <v>0</v>
          </cell>
          <cell r="H111" t="str">
            <v>HSDIWCQNUCV</v>
          </cell>
          <cell r="I111" t="str">
            <v>H</v>
          </cell>
          <cell r="J111" t="str">
            <v>SRF</v>
          </cell>
          <cell r="K111" t="str">
            <v>5W</v>
          </cell>
          <cell r="L111" t="str">
            <v>1K</v>
          </cell>
          <cell r="M111" t="str">
            <v>X1535</v>
          </cell>
          <cell r="N111" t="str">
            <v>SNP5W01</v>
          </cell>
          <cell r="O111" t="str">
            <v>SNP</v>
          </cell>
          <cell r="P111" t="str">
            <v>F</v>
          </cell>
          <cell r="Q111">
            <v>7001</v>
          </cell>
        </row>
        <row r="112">
          <cell r="A112">
            <v>23245</v>
          </cell>
          <cell r="B112" t="str">
            <v>NO NAME BLCH PERF 2.5L ##</v>
          </cell>
          <cell r="C112" t="str">
            <v>CS</v>
          </cell>
          <cell r="D112">
            <v>17.5</v>
          </cell>
          <cell r="E112">
            <v>36.450000000000003</v>
          </cell>
          <cell r="F112">
            <v>6</v>
          </cell>
          <cell r="G112">
            <v>27</v>
          </cell>
          <cell r="H112" t="str">
            <v>HBFTYBBIUCV</v>
          </cell>
          <cell r="I112" t="str">
            <v>H</v>
          </cell>
          <cell r="J112" t="str">
            <v>FBR</v>
          </cell>
          <cell r="K112" t="str">
            <v>6G</v>
          </cell>
          <cell r="L112" t="str">
            <v>7B</v>
          </cell>
          <cell r="M112" t="str">
            <v>A0285</v>
          </cell>
          <cell r="N112" t="str">
            <v>UNB6G01</v>
          </cell>
          <cell r="O112" t="str">
            <v>UNB</v>
          </cell>
          <cell r="P112" t="str">
            <v>F</v>
          </cell>
          <cell r="Q112">
            <v>5001</v>
          </cell>
        </row>
        <row r="113">
          <cell r="A113">
            <v>23245</v>
          </cell>
          <cell r="B113" t="str">
            <v>NO NAME BLCH PERF 2.5L ##</v>
          </cell>
          <cell r="C113" t="str">
            <v>CS</v>
          </cell>
          <cell r="D113">
            <v>17.5</v>
          </cell>
          <cell r="E113">
            <v>36.450000000000003</v>
          </cell>
          <cell r="F113">
            <v>6</v>
          </cell>
          <cell r="G113">
            <v>27</v>
          </cell>
          <cell r="H113" t="str">
            <v>HBFTYBBIUCV</v>
          </cell>
          <cell r="I113" t="str">
            <v>H</v>
          </cell>
          <cell r="J113" t="str">
            <v>FBR</v>
          </cell>
          <cell r="K113" t="str">
            <v>6G</v>
          </cell>
          <cell r="L113" t="str">
            <v>7B</v>
          </cell>
          <cell r="M113" t="str">
            <v>A0285</v>
          </cell>
          <cell r="N113" t="str">
            <v>UNB6G01</v>
          </cell>
          <cell r="O113" t="str">
            <v>UNB</v>
          </cell>
          <cell r="P113" t="str">
            <v>F</v>
          </cell>
          <cell r="Q113">
            <v>5501</v>
          </cell>
        </row>
        <row r="114">
          <cell r="A114">
            <v>23252</v>
          </cell>
          <cell r="B114" t="str">
            <v>JAVEL BLCH FRESH 750ML [</v>
          </cell>
          <cell r="C114" t="str">
            <v>CS</v>
          </cell>
          <cell r="D114">
            <v>10.5</v>
          </cell>
          <cell r="E114">
            <v>20.82</v>
          </cell>
          <cell r="F114">
            <v>12</v>
          </cell>
          <cell r="G114">
            <v>60</v>
          </cell>
          <cell r="H114" t="str">
            <v>HBFTYBBIUCV</v>
          </cell>
          <cell r="I114" t="str">
            <v>H</v>
          </cell>
          <cell r="J114" t="str">
            <v>FBR</v>
          </cell>
          <cell r="K114" t="str">
            <v>6G</v>
          </cell>
          <cell r="L114" t="str">
            <v>7B</v>
          </cell>
          <cell r="M114" t="str">
            <v>A0225</v>
          </cell>
          <cell r="N114" t="str">
            <v>JVL6G01</v>
          </cell>
          <cell r="O114" t="str">
            <v>JVL</v>
          </cell>
          <cell r="P114" t="str">
            <v>F</v>
          </cell>
          <cell r="Q114">
            <v>5001</v>
          </cell>
        </row>
        <row r="115">
          <cell r="A115">
            <v>23252</v>
          </cell>
          <cell r="B115" t="str">
            <v>JAVEL BLCH FRESH 750ML [</v>
          </cell>
          <cell r="C115" t="str">
            <v>CS</v>
          </cell>
          <cell r="D115">
            <v>10.5</v>
          </cell>
          <cell r="E115">
            <v>20.82</v>
          </cell>
          <cell r="F115">
            <v>12</v>
          </cell>
          <cell r="G115">
            <v>60</v>
          </cell>
          <cell r="H115" t="str">
            <v>HBFTYBBIUCV</v>
          </cell>
          <cell r="I115" t="str">
            <v>H</v>
          </cell>
          <cell r="J115" t="str">
            <v>FBR</v>
          </cell>
          <cell r="K115" t="str">
            <v>6G</v>
          </cell>
          <cell r="L115" t="str">
            <v>7B</v>
          </cell>
          <cell r="M115" t="str">
            <v>A0225</v>
          </cell>
          <cell r="N115" t="str">
            <v>JVL6G01</v>
          </cell>
          <cell r="O115" t="str">
            <v>JVL</v>
          </cell>
          <cell r="P115" t="str">
            <v>F</v>
          </cell>
          <cell r="Q115">
            <v>5501</v>
          </cell>
        </row>
        <row r="116">
          <cell r="A116">
            <v>23269</v>
          </cell>
          <cell r="B116" t="str">
            <v>JAVEL BLCH REG 750ML [</v>
          </cell>
          <cell r="C116" t="str">
            <v>CS</v>
          </cell>
          <cell r="D116">
            <v>10.5</v>
          </cell>
          <cell r="E116">
            <v>20.82</v>
          </cell>
          <cell r="F116">
            <v>12</v>
          </cell>
          <cell r="G116">
            <v>60</v>
          </cell>
          <cell r="H116" t="str">
            <v>HBFTYBBIUCV</v>
          </cell>
          <cell r="I116" t="str">
            <v>H</v>
          </cell>
          <cell r="J116" t="str">
            <v>FBR</v>
          </cell>
          <cell r="K116" t="str">
            <v>6G</v>
          </cell>
          <cell r="L116" t="str">
            <v>7B</v>
          </cell>
          <cell r="M116" t="str">
            <v>A0225</v>
          </cell>
          <cell r="N116" t="str">
            <v>JVL6G01</v>
          </cell>
          <cell r="O116" t="str">
            <v>JVL</v>
          </cell>
          <cell r="P116" t="str">
            <v>F</v>
          </cell>
          <cell r="Q116">
            <v>5001</v>
          </cell>
        </row>
        <row r="117">
          <cell r="A117">
            <v>23269</v>
          </cell>
          <cell r="B117" t="str">
            <v>JAVEL BLCH REG 750ML [</v>
          </cell>
          <cell r="C117" t="str">
            <v>CS</v>
          </cell>
          <cell r="D117">
            <v>10.5</v>
          </cell>
          <cell r="E117">
            <v>20.82</v>
          </cell>
          <cell r="F117">
            <v>12</v>
          </cell>
          <cell r="G117">
            <v>60</v>
          </cell>
          <cell r="H117" t="str">
            <v>HBFTYBBIUCV</v>
          </cell>
          <cell r="I117" t="str">
            <v>H</v>
          </cell>
          <cell r="J117" t="str">
            <v>FBR</v>
          </cell>
          <cell r="K117" t="str">
            <v>6G</v>
          </cell>
          <cell r="L117" t="str">
            <v>7B</v>
          </cell>
          <cell r="M117" t="str">
            <v>A0225</v>
          </cell>
          <cell r="N117" t="str">
            <v>JVL6G01</v>
          </cell>
          <cell r="O117" t="str">
            <v>JVL</v>
          </cell>
          <cell r="P117" t="str">
            <v>F</v>
          </cell>
          <cell r="Q117">
            <v>5501</v>
          </cell>
        </row>
        <row r="118">
          <cell r="A118">
            <v>23276</v>
          </cell>
          <cell r="B118" t="str">
            <v>JAVEL BLCH FRESH 2.5L [</v>
          </cell>
          <cell r="C118" t="str">
            <v>CS</v>
          </cell>
          <cell r="D118">
            <v>17.5</v>
          </cell>
          <cell r="E118">
            <v>36.450000000000003</v>
          </cell>
          <cell r="F118">
            <v>6</v>
          </cell>
          <cell r="G118">
            <v>27</v>
          </cell>
          <cell r="H118" t="str">
            <v>HBFTYBBIUCV</v>
          </cell>
          <cell r="I118" t="str">
            <v>H</v>
          </cell>
          <cell r="J118" t="str">
            <v>FBR</v>
          </cell>
          <cell r="K118" t="str">
            <v>6G</v>
          </cell>
          <cell r="L118" t="str">
            <v>7B</v>
          </cell>
          <cell r="M118" t="str">
            <v>A0235</v>
          </cell>
          <cell r="N118" t="str">
            <v>JVL6G01</v>
          </cell>
          <cell r="O118" t="str">
            <v>JVL</v>
          </cell>
          <cell r="P118" t="str">
            <v>F</v>
          </cell>
          <cell r="Q118">
            <v>5001</v>
          </cell>
        </row>
        <row r="119">
          <cell r="A119">
            <v>23276</v>
          </cell>
          <cell r="B119" t="str">
            <v>JAVEL BLCH FRESH 2.5L [</v>
          </cell>
          <cell r="C119" t="str">
            <v>CS</v>
          </cell>
          <cell r="D119">
            <v>17.5</v>
          </cell>
          <cell r="E119">
            <v>36.450000000000003</v>
          </cell>
          <cell r="F119">
            <v>6</v>
          </cell>
          <cell r="G119">
            <v>27</v>
          </cell>
          <cell r="H119" t="str">
            <v>HBFTYBBIUCV</v>
          </cell>
          <cell r="I119" t="str">
            <v>H</v>
          </cell>
          <cell r="J119" t="str">
            <v>FBR</v>
          </cell>
          <cell r="K119" t="str">
            <v>6G</v>
          </cell>
          <cell r="L119" t="str">
            <v>7B</v>
          </cell>
          <cell r="M119" t="str">
            <v>A0235</v>
          </cell>
          <cell r="N119" t="str">
            <v>JVL6G01</v>
          </cell>
          <cell r="O119" t="str">
            <v>JVL</v>
          </cell>
          <cell r="P119" t="str">
            <v>F</v>
          </cell>
          <cell r="Q119">
            <v>5501</v>
          </cell>
        </row>
        <row r="120">
          <cell r="A120">
            <v>23283</v>
          </cell>
          <cell r="B120" t="str">
            <v>JAVEL BLCH REG 2.5L [</v>
          </cell>
          <cell r="C120" t="str">
            <v>CS</v>
          </cell>
          <cell r="D120">
            <v>17.5</v>
          </cell>
          <cell r="E120">
            <v>36.450000000000003</v>
          </cell>
          <cell r="F120">
            <v>6</v>
          </cell>
          <cell r="G120">
            <v>27</v>
          </cell>
          <cell r="H120" t="str">
            <v>HBFTYBBIUCV</v>
          </cell>
          <cell r="I120" t="str">
            <v>H</v>
          </cell>
          <cell r="J120" t="str">
            <v>FBR</v>
          </cell>
          <cell r="K120" t="str">
            <v>6G</v>
          </cell>
          <cell r="L120" t="str">
            <v>7B</v>
          </cell>
          <cell r="M120" t="str">
            <v>A0235</v>
          </cell>
          <cell r="N120" t="str">
            <v>JVL6G01</v>
          </cell>
          <cell r="O120" t="str">
            <v>JVL</v>
          </cell>
          <cell r="P120" t="str">
            <v>F</v>
          </cell>
          <cell r="Q120">
            <v>5001</v>
          </cell>
        </row>
        <row r="121">
          <cell r="A121">
            <v>23283</v>
          </cell>
          <cell r="B121" t="str">
            <v>JAVEL BLCH REG 2.5L [</v>
          </cell>
          <cell r="C121" t="str">
            <v>CS</v>
          </cell>
          <cell r="D121">
            <v>17.5</v>
          </cell>
          <cell r="E121">
            <v>36.450000000000003</v>
          </cell>
          <cell r="F121">
            <v>6</v>
          </cell>
          <cell r="G121">
            <v>27</v>
          </cell>
          <cell r="H121" t="str">
            <v>HBFTYBBIUCV</v>
          </cell>
          <cell r="I121" t="str">
            <v>H</v>
          </cell>
          <cell r="J121" t="str">
            <v>FBR</v>
          </cell>
          <cell r="K121" t="str">
            <v>6G</v>
          </cell>
          <cell r="L121" t="str">
            <v>7B</v>
          </cell>
          <cell r="M121" t="str">
            <v>A0235</v>
          </cell>
          <cell r="N121" t="str">
            <v>JVL6G01</v>
          </cell>
          <cell r="O121" t="str">
            <v>JVL</v>
          </cell>
          <cell r="P121" t="str">
            <v>F</v>
          </cell>
          <cell r="Q121">
            <v>5501</v>
          </cell>
        </row>
        <row r="122">
          <cell r="A122">
            <v>23764</v>
          </cell>
          <cell r="B122" t="str">
            <v>BRASSO 500ML [</v>
          </cell>
          <cell r="C122" t="str">
            <v>CS</v>
          </cell>
          <cell r="D122">
            <v>3.5</v>
          </cell>
          <cell r="E122">
            <v>5.15</v>
          </cell>
          <cell r="F122">
            <v>6</v>
          </cell>
          <cell r="G122">
            <v>180</v>
          </cell>
          <cell r="H122" t="str">
            <v>HSLSIDUPUCV</v>
          </cell>
          <cell r="I122" t="str">
            <v>H</v>
          </cell>
          <cell r="J122" t="str">
            <v>MTL</v>
          </cell>
          <cell r="K122" t="str">
            <v>4I</v>
          </cell>
          <cell r="L122" t="str">
            <v>4I</v>
          </cell>
          <cell r="M122" t="str">
            <v>A1185</v>
          </cell>
          <cell r="N122" t="str">
            <v>BRS4I01</v>
          </cell>
          <cell r="O122" t="str">
            <v>BRS</v>
          </cell>
          <cell r="P122" t="str">
            <v>F</v>
          </cell>
          <cell r="Q122">
            <v>7001</v>
          </cell>
        </row>
        <row r="123">
          <cell r="A123">
            <v>23874</v>
          </cell>
          <cell r="B123" t="str">
            <v>NUGGET POLISH L/BRN 100ML</v>
          </cell>
          <cell r="C123" t="str">
            <v>CS</v>
          </cell>
          <cell r="D123">
            <v>1.6</v>
          </cell>
          <cell r="E123">
            <v>3.29</v>
          </cell>
          <cell r="F123">
            <v>12</v>
          </cell>
          <cell r="G123">
            <v>270</v>
          </cell>
          <cell r="H123" t="str">
            <v>HMSCMCZKUCV</v>
          </cell>
          <cell r="I123" t="str">
            <v>H</v>
          </cell>
          <cell r="J123" t="str">
            <v>SHC</v>
          </cell>
          <cell r="K123" t="str">
            <v>7J</v>
          </cell>
          <cell r="L123" t="str">
            <v>7J</v>
          </cell>
          <cell r="M123" t="str">
            <v>A1445</v>
          </cell>
          <cell r="N123" t="str">
            <v>NGG7J01</v>
          </cell>
          <cell r="O123" t="str">
            <v>NGG</v>
          </cell>
          <cell r="P123" t="str">
            <v>F</v>
          </cell>
          <cell r="Q123">
            <v>6501</v>
          </cell>
        </row>
        <row r="124">
          <cell r="A124">
            <v>25267</v>
          </cell>
          <cell r="B124" t="str">
            <v>JIK BLCH REG 500ML</v>
          </cell>
          <cell r="C124" t="str">
            <v>CS</v>
          </cell>
          <cell r="D124">
            <v>7.3</v>
          </cell>
          <cell r="E124">
            <v>14.83</v>
          </cell>
          <cell r="F124">
            <v>12</v>
          </cell>
          <cell r="G124">
            <v>72</v>
          </cell>
          <cell r="H124" t="str">
            <v>HBFTYBBIUCV</v>
          </cell>
          <cell r="I124" t="str">
            <v>H</v>
          </cell>
          <cell r="J124" t="str">
            <v>FBR</v>
          </cell>
          <cell r="K124" t="str">
            <v>6G</v>
          </cell>
          <cell r="L124" t="str">
            <v>7B</v>
          </cell>
          <cell r="M124" t="str">
            <v>A0145</v>
          </cell>
          <cell r="N124" t="str">
            <v>JIK6G01</v>
          </cell>
          <cell r="O124" t="str">
            <v>JIK</v>
          </cell>
          <cell r="P124" t="str">
            <v>F</v>
          </cell>
          <cell r="Q124">
            <v>5001</v>
          </cell>
        </row>
        <row r="125">
          <cell r="A125">
            <v>25267</v>
          </cell>
          <cell r="B125" t="str">
            <v>JIK BLCH REG 500ML</v>
          </cell>
          <cell r="C125" t="str">
            <v>CS</v>
          </cell>
          <cell r="D125">
            <v>7.3</v>
          </cell>
          <cell r="E125">
            <v>14.83</v>
          </cell>
          <cell r="F125">
            <v>12</v>
          </cell>
          <cell r="G125">
            <v>72</v>
          </cell>
          <cell r="H125" t="str">
            <v>HBFTYBBIUCV</v>
          </cell>
          <cell r="I125" t="str">
            <v>H</v>
          </cell>
          <cell r="J125" t="str">
            <v>FBR</v>
          </cell>
          <cell r="K125" t="str">
            <v>6G</v>
          </cell>
          <cell r="L125" t="str">
            <v>7B</v>
          </cell>
          <cell r="M125" t="str">
            <v>A0145</v>
          </cell>
          <cell r="N125" t="str">
            <v>JIK6G01</v>
          </cell>
          <cell r="O125" t="str">
            <v>JIK</v>
          </cell>
          <cell r="P125" t="str">
            <v>F</v>
          </cell>
          <cell r="Q125">
            <v>5501</v>
          </cell>
        </row>
        <row r="126">
          <cell r="A126">
            <v>25298</v>
          </cell>
          <cell r="B126" t="str">
            <v>JIK BLCH REG 2.5L</v>
          </cell>
          <cell r="C126" t="str">
            <v>CS</v>
          </cell>
          <cell r="D126">
            <v>17.5</v>
          </cell>
          <cell r="E126">
            <v>34.159999999999997</v>
          </cell>
          <cell r="F126">
            <v>6</v>
          </cell>
          <cell r="G126">
            <v>27</v>
          </cell>
          <cell r="H126" t="str">
            <v>HBFTYBBIUCV</v>
          </cell>
          <cell r="I126" t="str">
            <v>H</v>
          </cell>
          <cell r="J126" t="str">
            <v>FBR</v>
          </cell>
          <cell r="K126" t="str">
            <v>6G</v>
          </cell>
          <cell r="L126" t="str">
            <v>7B</v>
          </cell>
          <cell r="M126" t="str">
            <v>A0185</v>
          </cell>
          <cell r="N126" t="str">
            <v>JIK6G01</v>
          </cell>
          <cell r="O126" t="str">
            <v>JIK</v>
          </cell>
          <cell r="P126" t="str">
            <v>F</v>
          </cell>
          <cell r="Q126">
            <v>5001</v>
          </cell>
        </row>
        <row r="127">
          <cell r="A127">
            <v>25298</v>
          </cell>
          <cell r="B127" t="str">
            <v>JIK BLCH REG 2.5L</v>
          </cell>
          <cell r="C127" t="str">
            <v>CS</v>
          </cell>
          <cell r="D127">
            <v>17.5</v>
          </cell>
          <cell r="E127">
            <v>34.159999999999997</v>
          </cell>
          <cell r="F127">
            <v>6</v>
          </cell>
          <cell r="G127">
            <v>27</v>
          </cell>
          <cell r="H127" t="str">
            <v>HBFTYBBIUCV</v>
          </cell>
          <cell r="I127" t="str">
            <v>H</v>
          </cell>
          <cell r="J127" t="str">
            <v>FBR</v>
          </cell>
          <cell r="K127" t="str">
            <v>6G</v>
          </cell>
          <cell r="L127" t="str">
            <v>7B</v>
          </cell>
          <cell r="M127" t="str">
            <v>A0185</v>
          </cell>
          <cell r="N127" t="str">
            <v>JIK6G01</v>
          </cell>
          <cell r="O127" t="str">
            <v>JIK</v>
          </cell>
          <cell r="P127" t="str">
            <v>F</v>
          </cell>
          <cell r="Q127">
            <v>5501</v>
          </cell>
        </row>
        <row r="128">
          <cell r="A128">
            <v>25308</v>
          </cell>
          <cell r="B128" t="str">
            <v>JIK BLCH REG 5L</v>
          </cell>
          <cell r="C128" t="str">
            <v>CS</v>
          </cell>
          <cell r="D128">
            <v>11.5</v>
          </cell>
          <cell r="E128">
            <v>21.3</v>
          </cell>
          <cell r="F128">
            <v>2</v>
          </cell>
          <cell r="G128">
            <v>54</v>
          </cell>
          <cell r="H128" t="str">
            <v>HBFTYBBIUCV</v>
          </cell>
          <cell r="I128" t="str">
            <v>H</v>
          </cell>
          <cell r="J128" t="str">
            <v>FBR</v>
          </cell>
          <cell r="K128" t="str">
            <v>6G</v>
          </cell>
          <cell r="L128" t="str">
            <v>7B</v>
          </cell>
          <cell r="M128" t="str">
            <v>A0195</v>
          </cell>
          <cell r="N128" t="str">
            <v>JIK6G01</v>
          </cell>
          <cell r="O128" t="str">
            <v>JIK</v>
          </cell>
          <cell r="P128" t="str">
            <v>F</v>
          </cell>
          <cell r="Q128">
            <v>5001</v>
          </cell>
        </row>
        <row r="129">
          <cell r="A129">
            <v>25308</v>
          </cell>
          <cell r="B129" t="str">
            <v>JIK BLCH REG 5L</v>
          </cell>
          <cell r="C129" t="str">
            <v>CS</v>
          </cell>
          <cell r="D129">
            <v>11.5</v>
          </cell>
          <cell r="E129">
            <v>21.3</v>
          </cell>
          <cell r="F129">
            <v>2</v>
          </cell>
          <cell r="G129">
            <v>54</v>
          </cell>
          <cell r="H129" t="str">
            <v>HBFTYBBIUCV</v>
          </cell>
          <cell r="I129" t="str">
            <v>H</v>
          </cell>
          <cell r="J129" t="str">
            <v>FBR</v>
          </cell>
          <cell r="K129" t="str">
            <v>6G</v>
          </cell>
          <cell r="L129" t="str">
            <v>7B</v>
          </cell>
          <cell r="M129" t="str">
            <v>A0195</v>
          </cell>
          <cell r="N129" t="str">
            <v>JIK6G01</v>
          </cell>
          <cell r="O129" t="str">
            <v>JIK</v>
          </cell>
          <cell r="P129" t="str">
            <v>F</v>
          </cell>
          <cell r="Q129">
            <v>5501</v>
          </cell>
        </row>
        <row r="130">
          <cell r="A130">
            <v>25494</v>
          </cell>
          <cell r="B130" t="str">
            <v>JIK BLCH PERF 500ML</v>
          </cell>
          <cell r="C130" t="str">
            <v>CS</v>
          </cell>
          <cell r="D130">
            <v>7.3</v>
          </cell>
          <cell r="E130">
            <v>14.83</v>
          </cell>
          <cell r="F130">
            <v>12</v>
          </cell>
          <cell r="G130">
            <v>72</v>
          </cell>
          <cell r="H130" t="str">
            <v>HBFTYBBIUCV</v>
          </cell>
          <cell r="I130" t="str">
            <v>H</v>
          </cell>
          <cell r="J130" t="str">
            <v>FBR</v>
          </cell>
          <cell r="K130" t="str">
            <v>6G</v>
          </cell>
          <cell r="L130" t="str">
            <v>7B</v>
          </cell>
          <cell r="M130" t="str">
            <v>A0145</v>
          </cell>
          <cell r="N130" t="str">
            <v>JIK6G01</v>
          </cell>
          <cell r="O130" t="str">
            <v>JIK</v>
          </cell>
          <cell r="P130" t="str">
            <v>F</v>
          </cell>
          <cell r="Q130">
            <v>5001</v>
          </cell>
        </row>
        <row r="131">
          <cell r="A131">
            <v>25494</v>
          </cell>
          <cell r="B131" t="str">
            <v>JIK BLCH PERF 500ML</v>
          </cell>
          <cell r="C131" t="str">
            <v>CS</v>
          </cell>
          <cell r="D131">
            <v>7.3</v>
          </cell>
          <cell r="E131">
            <v>14.83</v>
          </cell>
          <cell r="F131">
            <v>12</v>
          </cell>
          <cell r="G131">
            <v>72</v>
          </cell>
          <cell r="H131" t="str">
            <v>HBFTYBBIUCV</v>
          </cell>
          <cell r="I131" t="str">
            <v>H</v>
          </cell>
          <cell r="J131" t="str">
            <v>FBR</v>
          </cell>
          <cell r="K131" t="str">
            <v>6G</v>
          </cell>
          <cell r="L131" t="str">
            <v>7B</v>
          </cell>
          <cell r="M131" t="str">
            <v>A0145</v>
          </cell>
          <cell r="N131" t="str">
            <v>JIK6G01</v>
          </cell>
          <cell r="O131" t="str">
            <v>JIK</v>
          </cell>
          <cell r="P131" t="str">
            <v>F</v>
          </cell>
          <cell r="Q131">
            <v>5501</v>
          </cell>
        </row>
        <row r="132">
          <cell r="A132">
            <v>25592</v>
          </cell>
          <cell r="B132" t="str">
            <v>HAZE BURNER RELAX 20ML ##</v>
          </cell>
          <cell r="C132" t="str">
            <v>CS</v>
          </cell>
          <cell r="D132">
            <v>2.1</v>
          </cell>
          <cell r="E132">
            <v>10.112</v>
          </cell>
          <cell r="F132">
            <v>6</v>
          </cell>
          <cell r="G132">
            <v>105</v>
          </cell>
          <cell r="H132" t="str">
            <v>HMACGCHKUCV</v>
          </cell>
          <cell r="I132" t="str">
            <v>H</v>
          </cell>
          <cell r="J132" t="str">
            <v>ARC</v>
          </cell>
          <cell r="K132" t="str">
            <v>3Z</v>
          </cell>
          <cell r="L132" t="str">
            <v>3Z</v>
          </cell>
          <cell r="M132" t="str">
            <v>A0015</v>
          </cell>
          <cell r="N132" t="str">
            <v>HAZ3Z01</v>
          </cell>
          <cell r="P132" t="str">
            <v>D</v>
          </cell>
          <cell r="Q132" t="str">
            <v>UK</v>
          </cell>
        </row>
        <row r="133">
          <cell r="A133">
            <v>25593</v>
          </cell>
          <cell r="B133" t="str">
            <v>HAZE BURNER RELAX REF 50ML ##</v>
          </cell>
          <cell r="C133" t="str">
            <v>CS</v>
          </cell>
          <cell r="D133">
            <v>1.1000000000000001</v>
          </cell>
          <cell r="E133">
            <v>2.42</v>
          </cell>
          <cell r="F133">
            <v>6</v>
          </cell>
          <cell r="G133">
            <v>459</v>
          </cell>
          <cell r="H133" t="str">
            <v>HMACGCHKUCV</v>
          </cell>
          <cell r="I133" t="str">
            <v>H</v>
          </cell>
          <cell r="J133" t="str">
            <v>ARC</v>
          </cell>
          <cell r="K133" t="str">
            <v>3Z</v>
          </cell>
          <cell r="L133" t="str">
            <v>3Z</v>
          </cell>
          <cell r="M133" t="str">
            <v>A0020</v>
          </cell>
          <cell r="N133" t="str">
            <v>HAZ3Z01</v>
          </cell>
          <cell r="P133" t="str">
            <v>D</v>
          </cell>
          <cell r="Q133" t="str">
            <v>UK</v>
          </cell>
        </row>
        <row r="134">
          <cell r="A134">
            <v>25594</v>
          </cell>
          <cell r="B134" t="str">
            <v>HAZE BURNER INVIG REF 50ML ##</v>
          </cell>
          <cell r="C134" t="str">
            <v>CS</v>
          </cell>
          <cell r="D134">
            <v>1.1000000000000001</v>
          </cell>
          <cell r="E134">
            <v>2.42</v>
          </cell>
          <cell r="F134">
            <v>6</v>
          </cell>
          <cell r="G134">
            <v>459</v>
          </cell>
          <cell r="H134" t="str">
            <v>HMACGCHKUCV</v>
          </cell>
          <cell r="I134" t="str">
            <v>H</v>
          </cell>
          <cell r="J134" t="str">
            <v>ARC</v>
          </cell>
          <cell r="K134" t="str">
            <v>3Z</v>
          </cell>
          <cell r="L134" t="str">
            <v>3Z</v>
          </cell>
          <cell r="M134" t="str">
            <v>A0025</v>
          </cell>
          <cell r="N134" t="str">
            <v>HAZ3Z01</v>
          </cell>
          <cell r="P134" t="str">
            <v>D</v>
          </cell>
          <cell r="Q134" t="str">
            <v>UK</v>
          </cell>
        </row>
        <row r="135">
          <cell r="A135">
            <v>25614</v>
          </cell>
          <cell r="B135" t="str">
            <v>JIK BLCH PERF 2.5L</v>
          </cell>
          <cell r="C135" t="str">
            <v>CS</v>
          </cell>
          <cell r="D135">
            <v>17.5</v>
          </cell>
          <cell r="E135">
            <v>34.159999999999997</v>
          </cell>
          <cell r="F135">
            <v>6</v>
          </cell>
          <cell r="G135">
            <v>27</v>
          </cell>
          <cell r="H135" t="str">
            <v>HBFTYBBIUCV</v>
          </cell>
          <cell r="I135" t="str">
            <v>H</v>
          </cell>
          <cell r="J135" t="str">
            <v>FBR</v>
          </cell>
          <cell r="K135" t="str">
            <v>6G</v>
          </cell>
          <cell r="L135" t="str">
            <v>7B</v>
          </cell>
          <cell r="M135" t="str">
            <v>A0185</v>
          </cell>
          <cell r="N135" t="str">
            <v>JIK6G01</v>
          </cell>
          <cell r="O135" t="str">
            <v>JIK</v>
          </cell>
          <cell r="P135" t="str">
            <v>F</v>
          </cell>
          <cell r="Q135">
            <v>5001</v>
          </cell>
        </row>
        <row r="136">
          <cell r="A136">
            <v>25614</v>
          </cell>
          <cell r="B136" t="str">
            <v>JIK BLCH PERF 2.5L</v>
          </cell>
          <cell r="C136" t="str">
            <v>CS</v>
          </cell>
          <cell r="D136">
            <v>17.5</v>
          </cell>
          <cell r="E136">
            <v>34.159999999999997</v>
          </cell>
          <cell r="F136">
            <v>6</v>
          </cell>
          <cell r="G136">
            <v>27</v>
          </cell>
          <cell r="H136" t="str">
            <v>HBFTYBBIUCV</v>
          </cell>
          <cell r="I136" t="str">
            <v>H</v>
          </cell>
          <cell r="J136" t="str">
            <v>FBR</v>
          </cell>
          <cell r="K136" t="str">
            <v>6G</v>
          </cell>
          <cell r="L136" t="str">
            <v>7B</v>
          </cell>
          <cell r="M136" t="str">
            <v>A0185</v>
          </cell>
          <cell r="N136" t="str">
            <v>JIK6G01</v>
          </cell>
          <cell r="O136" t="str">
            <v>JIK</v>
          </cell>
          <cell r="P136" t="str">
            <v>F</v>
          </cell>
          <cell r="Q136">
            <v>5501</v>
          </cell>
        </row>
        <row r="137">
          <cell r="A137">
            <v>25621</v>
          </cell>
          <cell r="B137" t="str">
            <v>JIK BLCH PERF 5L</v>
          </cell>
          <cell r="C137" t="str">
            <v>CS</v>
          </cell>
          <cell r="D137">
            <v>11.5</v>
          </cell>
          <cell r="E137">
            <v>21.3</v>
          </cell>
          <cell r="F137">
            <v>2</v>
          </cell>
          <cell r="G137">
            <v>54</v>
          </cell>
          <cell r="H137" t="str">
            <v>HBFTYBBIUCV</v>
          </cell>
          <cell r="I137" t="str">
            <v>H</v>
          </cell>
          <cell r="J137" t="str">
            <v>FBR</v>
          </cell>
          <cell r="K137" t="str">
            <v>6G</v>
          </cell>
          <cell r="L137" t="str">
            <v>7B</v>
          </cell>
          <cell r="M137" t="str">
            <v>A0195</v>
          </cell>
          <cell r="N137" t="str">
            <v>JIK6G01</v>
          </cell>
          <cell r="O137" t="str">
            <v>JIK</v>
          </cell>
          <cell r="P137" t="str">
            <v>F</v>
          </cell>
          <cell r="Q137">
            <v>5001</v>
          </cell>
        </row>
        <row r="138">
          <cell r="A138">
            <v>25621</v>
          </cell>
          <cell r="B138" t="str">
            <v>JIK BLCH PERF 5L</v>
          </cell>
          <cell r="C138" t="str">
            <v>CS</v>
          </cell>
          <cell r="D138">
            <v>11.5</v>
          </cell>
          <cell r="E138">
            <v>21.3</v>
          </cell>
          <cell r="F138">
            <v>2</v>
          </cell>
          <cell r="G138">
            <v>54</v>
          </cell>
          <cell r="H138" t="str">
            <v>HBFTYBBIUCV</v>
          </cell>
          <cell r="I138" t="str">
            <v>H</v>
          </cell>
          <cell r="J138" t="str">
            <v>FBR</v>
          </cell>
          <cell r="K138" t="str">
            <v>6G</v>
          </cell>
          <cell r="L138" t="str">
            <v>7B</v>
          </cell>
          <cell r="M138" t="str">
            <v>A0195</v>
          </cell>
          <cell r="N138" t="str">
            <v>JIK6G01</v>
          </cell>
          <cell r="O138" t="str">
            <v>JIK</v>
          </cell>
          <cell r="P138" t="str">
            <v>F</v>
          </cell>
          <cell r="Q138">
            <v>5501</v>
          </cell>
        </row>
        <row r="139">
          <cell r="A139">
            <v>25913</v>
          </cell>
          <cell r="B139" t="str">
            <v>STERADENT POWDER 100G</v>
          </cell>
          <cell r="C139" t="str">
            <v>CS</v>
          </cell>
          <cell r="D139">
            <v>4.5999999999999996</v>
          </cell>
          <cell r="E139">
            <v>7.81</v>
          </cell>
          <cell r="F139">
            <v>36</v>
          </cell>
          <cell r="G139">
            <v>126</v>
          </cell>
          <cell r="H139" t="str">
            <v>HPPGSEAKUCV</v>
          </cell>
          <cell r="I139" t="str">
            <v>T</v>
          </cell>
          <cell r="J139" t="str">
            <v>DNT</v>
          </cell>
          <cell r="K139" t="str">
            <v>7C</v>
          </cell>
          <cell r="L139" t="str">
            <v>7C</v>
          </cell>
          <cell r="M139" t="str">
            <v>A3655</v>
          </cell>
          <cell r="N139" t="str">
            <v>STR7C01</v>
          </cell>
          <cell r="O139" t="str">
            <v>STR</v>
          </cell>
          <cell r="P139" t="str">
            <v>F</v>
          </cell>
          <cell r="Q139">
            <v>2001</v>
          </cell>
        </row>
        <row r="140">
          <cell r="A140">
            <v>25920</v>
          </cell>
          <cell r="B140" t="str">
            <v>STERADENT POWDER 200G</v>
          </cell>
          <cell r="C140" t="str">
            <v>CS</v>
          </cell>
          <cell r="D140">
            <v>5.7</v>
          </cell>
          <cell r="E140">
            <v>10.07</v>
          </cell>
          <cell r="F140">
            <v>24</v>
          </cell>
          <cell r="G140">
            <v>108</v>
          </cell>
          <cell r="H140" t="str">
            <v>HPPGSEAKUCV</v>
          </cell>
          <cell r="I140" t="str">
            <v>T</v>
          </cell>
          <cell r="J140" t="str">
            <v>DNT</v>
          </cell>
          <cell r="K140" t="str">
            <v>7C</v>
          </cell>
          <cell r="L140" t="str">
            <v>7C</v>
          </cell>
          <cell r="M140" t="str">
            <v>A3665</v>
          </cell>
          <cell r="N140" t="str">
            <v>STR7C01</v>
          </cell>
          <cell r="O140" t="str">
            <v>STR</v>
          </cell>
          <cell r="P140" t="str">
            <v>F</v>
          </cell>
          <cell r="Q140">
            <v>2001</v>
          </cell>
        </row>
        <row r="141">
          <cell r="A141">
            <v>26187</v>
          </cell>
          <cell r="B141" t="str">
            <v>DETTOL LIQ 125 ML</v>
          </cell>
          <cell r="C141" t="str">
            <v>CS</v>
          </cell>
          <cell r="D141">
            <v>6.5</v>
          </cell>
          <cell r="E141">
            <v>12</v>
          </cell>
          <cell r="F141">
            <v>36</v>
          </cell>
          <cell r="G141">
            <v>90</v>
          </cell>
          <cell r="H141" t="str">
            <v>HPAIKEKJUCV</v>
          </cell>
          <cell r="I141" t="str">
            <v>H</v>
          </cell>
          <cell r="J141" t="str">
            <v>ANT</v>
          </cell>
          <cell r="K141" t="str">
            <v>4U</v>
          </cell>
          <cell r="L141" t="str">
            <v>3B</v>
          </cell>
          <cell r="M141" t="str">
            <v>A2735</v>
          </cell>
          <cell r="N141" t="str">
            <v>DTT4U01</v>
          </cell>
          <cell r="O141" t="str">
            <v>DTT</v>
          </cell>
          <cell r="P141" t="str">
            <v>F</v>
          </cell>
          <cell r="Q141">
            <v>1501</v>
          </cell>
        </row>
        <row r="142">
          <cell r="A142">
            <v>26448</v>
          </cell>
          <cell r="B142" t="str">
            <v>GAVISCON 20                  [</v>
          </cell>
          <cell r="C142" t="str">
            <v>CS</v>
          </cell>
          <cell r="D142">
            <v>1.6</v>
          </cell>
          <cell r="E142">
            <v>7</v>
          </cell>
          <cell r="F142">
            <v>24</v>
          </cell>
          <cell r="G142">
            <v>420</v>
          </cell>
          <cell r="H142" t="str">
            <v>HPAGJEGJUCV</v>
          </cell>
          <cell r="I142" t="str">
            <v>P</v>
          </cell>
          <cell r="J142" t="str">
            <v>UPP</v>
          </cell>
          <cell r="K142" t="str">
            <v>7R</v>
          </cell>
          <cell r="L142" t="str">
            <v>6K</v>
          </cell>
          <cell r="M142" t="str">
            <v>X3555</v>
          </cell>
          <cell r="N142" t="str">
            <v>GVS7R01</v>
          </cell>
          <cell r="O142" t="str">
            <v>GVS</v>
          </cell>
          <cell r="P142" t="str">
            <v>F</v>
          </cell>
          <cell r="Q142">
            <v>1001</v>
          </cell>
        </row>
        <row r="143">
          <cell r="A143">
            <v>27540</v>
          </cell>
          <cell r="B143" t="str">
            <v>SENOKOT 48</v>
          </cell>
          <cell r="C143" t="str">
            <v>CS</v>
          </cell>
          <cell r="D143">
            <v>0.4</v>
          </cell>
          <cell r="E143">
            <v>3</v>
          </cell>
          <cell r="F143">
            <v>12</v>
          </cell>
          <cell r="G143">
            <v>400</v>
          </cell>
          <cell r="H143" t="str">
            <v>HPAGIEZIUCV</v>
          </cell>
          <cell r="I143" t="str">
            <v>P</v>
          </cell>
          <cell r="J143" t="str">
            <v>LWR</v>
          </cell>
          <cell r="K143" t="str">
            <v>1R</v>
          </cell>
          <cell r="L143" t="str">
            <v>3I</v>
          </cell>
          <cell r="M143" t="str">
            <v>A3435</v>
          </cell>
          <cell r="N143" t="str">
            <v>SNK1R01</v>
          </cell>
          <cell r="O143" t="str">
            <v>SNK</v>
          </cell>
          <cell r="P143" t="str">
            <v>F</v>
          </cell>
          <cell r="Q143">
            <v>1001</v>
          </cell>
        </row>
        <row r="144">
          <cell r="A144">
            <v>28044</v>
          </cell>
          <cell r="B144" t="str">
            <v>OK POLISH RED 400ML [</v>
          </cell>
          <cell r="C144" t="str">
            <v>CS</v>
          </cell>
          <cell r="D144">
            <v>16</v>
          </cell>
          <cell r="E144">
            <v>29.72</v>
          </cell>
          <cell r="F144">
            <v>24</v>
          </cell>
          <cell r="G144">
            <v>48</v>
          </cell>
          <cell r="H144" t="str">
            <v>HSPWXDEQUCV</v>
          </cell>
          <cell r="I144" t="str">
            <v>H</v>
          </cell>
          <cell r="J144" t="str">
            <v>FLR</v>
          </cell>
          <cell r="K144" t="str">
            <v>8K</v>
          </cell>
          <cell r="L144" t="str">
            <v>3E</v>
          </cell>
          <cell r="M144" t="str">
            <v>X0605</v>
          </cell>
          <cell r="N144" t="str">
            <v>UNB8K01</v>
          </cell>
          <cell r="O144" t="str">
            <v>UNB</v>
          </cell>
          <cell r="P144" t="str">
            <v>F</v>
          </cell>
          <cell r="Q144">
            <v>6001</v>
          </cell>
        </row>
        <row r="145">
          <cell r="A145">
            <v>28068</v>
          </cell>
          <cell r="B145" t="str">
            <v>OK POLISH WHITE 400ML [</v>
          </cell>
          <cell r="C145" t="str">
            <v>CS</v>
          </cell>
          <cell r="D145">
            <v>16</v>
          </cell>
          <cell r="E145">
            <v>29.72</v>
          </cell>
          <cell r="F145">
            <v>24</v>
          </cell>
          <cell r="G145">
            <v>48</v>
          </cell>
          <cell r="H145" t="str">
            <v>HSPWXDEQUCV</v>
          </cell>
          <cell r="I145" t="str">
            <v>H</v>
          </cell>
          <cell r="J145" t="str">
            <v>FLR</v>
          </cell>
          <cell r="K145" t="str">
            <v>8K</v>
          </cell>
          <cell r="L145" t="str">
            <v>3E</v>
          </cell>
          <cell r="M145" t="str">
            <v>X0605</v>
          </cell>
          <cell r="N145" t="str">
            <v>UNB8K01</v>
          </cell>
          <cell r="O145" t="str">
            <v>UNB</v>
          </cell>
          <cell r="P145" t="str">
            <v>F</v>
          </cell>
          <cell r="Q145">
            <v>6001</v>
          </cell>
        </row>
        <row r="146">
          <cell r="A146">
            <v>28659</v>
          </cell>
          <cell r="B146" t="str">
            <v>PREEN 500ML TRIGGER [[</v>
          </cell>
          <cell r="C146" t="str">
            <v>CS</v>
          </cell>
          <cell r="D146">
            <v>15</v>
          </cell>
          <cell r="E146">
            <v>41</v>
          </cell>
          <cell r="F146">
            <v>24</v>
          </cell>
          <cell r="G146">
            <v>24</v>
          </cell>
          <cell r="H146" t="str">
            <v>HBFTYBXGUCV</v>
          </cell>
          <cell r="I146" t="str">
            <v>H</v>
          </cell>
          <cell r="J146" t="str">
            <v>FBR</v>
          </cell>
          <cell r="K146" t="str">
            <v>2O</v>
          </cell>
          <cell r="L146" t="str">
            <v>3H</v>
          </cell>
          <cell r="M146" t="str">
            <v>X0985</v>
          </cell>
          <cell r="N146" t="str">
            <v>PRN2O01</v>
          </cell>
          <cell r="O146" t="str">
            <v>PRN</v>
          </cell>
          <cell r="P146" t="str">
            <v>F</v>
          </cell>
          <cell r="Q146">
            <v>7001</v>
          </cell>
        </row>
        <row r="147">
          <cell r="A147">
            <v>28697</v>
          </cell>
          <cell r="B147" t="str">
            <v>PREEN 500ML LIFT TOP [[</v>
          </cell>
          <cell r="C147" t="str">
            <v>CS</v>
          </cell>
          <cell r="D147">
            <v>14.2</v>
          </cell>
          <cell r="E147">
            <v>37</v>
          </cell>
          <cell r="F147">
            <v>24</v>
          </cell>
          <cell r="G147">
            <v>32</v>
          </cell>
          <cell r="H147" t="str">
            <v>HBFTYBXGUCV</v>
          </cell>
          <cell r="I147" t="str">
            <v>H</v>
          </cell>
          <cell r="J147" t="str">
            <v>FBR</v>
          </cell>
          <cell r="K147" t="str">
            <v>2O</v>
          </cell>
          <cell r="L147" t="str">
            <v>3H</v>
          </cell>
          <cell r="M147" t="str">
            <v>X0975</v>
          </cell>
          <cell r="N147" t="str">
            <v>PRN2O01</v>
          </cell>
          <cell r="O147" t="str">
            <v>PRN</v>
          </cell>
          <cell r="P147" t="str">
            <v>F</v>
          </cell>
          <cell r="Q147">
            <v>7001</v>
          </cell>
        </row>
        <row r="148">
          <cell r="A148">
            <v>28721</v>
          </cell>
          <cell r="B148" t="str">
            <v>DAZZLE POLISH WHITE 400ML ##</v>
          </cell>
          <cell r="C148" t="str">
            <v>CS</v>
          </cell>
          <cell r="D148">
            <v>16</v>
          </cell>
          <cell r="E148">
            <v>29.72</v>
          </cell>
          <cell r="F148">
            <v>36</v>
          </cell>
          <cell r="G148">
            <v>36</v>
          </cell>
          <cell r="H148" t="str">
            <v>HSPWXDEQUCV</v>
          </cell>
          <cell r="I148" t="str">
            <v>H</v>
          </cell>
          <cell r="J148" t="str">
            <v>FLR</v>
          </cell>
          <cell r="K148" t="str">
            <v>8K</v>
          </cell>
          <cell r="L148" t="str">
            <v>3E</v>
          </cell>
          <cell r="M148" t="str">
            <v>A0575</v>
          </cell>
          <cell r="N148" t="str">
            <v>DZZ8K01</v>
          </cell>
          <cell r="O148" t="str">
            <v>DZZ</v>
          </cell>
          <cell r="P148" t="str">
            <v>F</v>
          </cell>
          <cell r="Q148">
            <v>6001</v>
          </cell>
        </row>
        <row r="149">
          <cell r="A149">
            <v>28752</v>
          </cell>
          <cell r="B149" t="str">
            <v>DAZZLE POLISH RED 400ML</v>
          </cell>
          <cell r="C149" t="str">
            <v>CS</v>
          </cell>
          <cell r="D149">
            <v>16</v>
          </cell>
          <cell r="E149">
            <v>29.72</v>
          </cell>
          <cell r="F149">
            <v>36</v>
          </cell>
          <cell r="G149">
            <v>36</v>
          </cell>
          <cell r="H149" t="str">
            <v>HSPWXDEQUCV</v>
          </cell>
          <cell r="I149" t="str">
            <v>H</v>
          </cell>
          <cell r="J149" t="str">
            <v>FLR</v>
          </cell>
          <cell r="K149" t="str">
            <v>8K</v>
          </cell>
          <cell r="L149" t="str">
            <v>3E</v>
          </cell>
          <cell r="M149" t="str">
            <v>A0575</v>
          </cell>
          <cell r="N149" t="str">
            <v>DZZ8K01</v>
          </cell>
          <cell r="O149" t="str">
            <v>DZZ</v>
          </cell>
          <cell r="P149" t="str">
            <v>F</v>
          </cell>
          <cell r="Q149">
            <v>6001</v>
          </cell>
        </row>
        <row r="150">
          <cell r="A150">
            <v>28769</v>
          </cell>
          <cell r="B150" t="str">
            <v>DAZZLE POLISH LAVEN 400ML</v>
          </cell>
          <cell r="C150" t="str">
            <v>CS</v>
          </cell>
          <cell r="D150">
            <v>16</v>
          </cell>
          <cell r="E150">
            <v>29.72</v>
          </cell>
          <cell r="F150">
            <v>36</v>
          </cell>
          <cell r="G150">
            <v>36</v>
          </cell>
          <cell r="H150" t="str">
            <v>HSPWXDEQUCV</v>
          </cell>
          <cell r="I150" t="str">
            <v>H</v>
          </cell>
          <cell r="J150" t="str">
            <v>FLR</v>
          </cell>
          <cell r="K150" t="str">
            <v>8K</v>
          </cell>
          <cell r="L150" t="str">
            <v>3E</v>
          </cell>
          <cell r="M150" t="str">
            <v>A0575</v>
          </cell>
          <cell r="N150" t="str">
            <v>DZZ8K01</v>
          </cell>
          <cell r="O150" t="str">
            <v>DZZ</v>
          </cell>
          <cell r="P150" t="str">
            <v>F</v>
          </cell>
          <cell r="Q150">
            <v>6001</v>
          </cell>
        </row>
        <row r="151">
          <cell r="A151">
            <v>28941</v>
          </cell>
          <cell r="B151" t="str">
            <v>SPRING D/FOAM 500ML</v>
          </cell>
          <cell r="C151" t="str">
            <v>CS</v>
          </cell>
          <cell r="D151">
            <v>14</v>
          </cell>
          <cell r="E151">
            <v>26.67</v>
          </cell>
          <cell r="F151">
            <v>24</v>
          </cell>
          <cell r="G151">
            <v>44</v>
          </cell>
          <cell r="H151" t="str">
            <v>HBFTZBGHUCV</v>
          </cell>
          <cell r="I151" t="str">
            <v>H</v>
          </cell>
          <cell r="J151" t="str">
            <v>FBR</v>
          </cell>
          <cell r="K151" t="str">
            <v>4C</v>
          </cell>
          <cell r="L151" t="str">
            <v>4C</v>
          </cell>
          <cell r="M151" t="str">
            <v>A0325</v>
          </cell>
          <cell r="N151" t="str">
            <v>SPN4C01</v>
          </cell>
          <cell r="O151" t="str">
            <v>SPN</v>
          </cell>
          <cell r="P151" t="str">
            <v>F</v>
          </cell>
          <cell r="Q151">
            <v>7001</v>
          </cell>
        </row>
        <row r="152">
          <cell r="A152">
            <v>29029</v>
          </cell>
          <cell r="B152" t="str">
            <v>NUGGET POLISH BLCK 200ML</v>
          </cell>
          <cell r="C152" t="str">
            <v>CS</v>
          </cell>
          <cell r="D152">
            <v>2.78</v>
          </cell>
          <cell r="E152">
            <v>5.24</v>
          </cell>
          <cell r="F152">
            <v>12</v>
          </cell>
          <cell r="G152">
            <v>120</v>
          </cell>
          <cell r="H152" t="str">
            <v>HMSCMCZKUCV</v>
          </cell>
          <cell r="I152" t="str">
            <v>H</v>
          </cell>
          <cell r="J152" t="str">
            <v>SHC</v>
          </cell>
          <cell r="K152" t="str">
            <v>7J</v>
          </cell>
          <cell r="L152" t="str">
            <v>7J</v>
          </cell>
          <cell r="M152" t="str">
            <v>A1455</v>
          </cell>
          <cell r="N152" t="str">
            <v>NGG7J01</v>
          </cell>
          <cell r="O152" t="str">
            <v>NGG</v>
          </cell>
          <cell r="P152" t="str">
            <v>F</v>
          </cell>
          <cell r="Q152">
            <v>6501</v>
          </cell>
        </row>
        <row r="153">
          <cell r="A153">
            <v>29043</v>
          </cell>
          <cell r="B153" t="str">
            <v>NUGGET POLISH D/BRN 200ML [</v>
          </cell>
          <cell r="C153" t="str">
            <v>CS</v>
          </cell>
          <cell r="D153">
            <v>2.78</v>
          </cell>
          <cell r="E153">
            <v>5.24</v>
          </cell>
          <cell r="F153">
            <v>12</v>
          </cell>
          <cell r="G153">
            <v>80</v>
          </cell>
          <cell r="H153" t="str">
            <v>HMSCMCZKUCV</v>
          </cell>
          <cell r="I153" t="str">
            <v>H</v>
          </cell>
          <cell r="J153" t="str">
            <v>SHC</v>
          </cell>
          <cell r="K153" t="str">
            <v>7J</v>
          </cell>
          <cell r="L153" t="str">
            <v>7J</v>
          </cell>
          <cell r="M153" t="str">
            <v>A1455</v>
          </cell>
          <cell r="N153" t="str">
            <v>NGG7J01</v>
          </cell>
          <cell r="O153" t="str">
            <v>NGG</v>
          </cell>
          <cell r="P153" t="str">
            <v>F</v>
          </cell>
          <cell r="Q153">
            <v>6501</v>
          </cell>
        </row>
        <row r="154">
          <cell r="A154">
            <v>30001</v>
          </cell>
          <cell r="B154" t="str">
            <v>TRANSACT 10</v>
          </cell>
          <cell r="C154" t="str">
            <v>CS</v>
          </cell>
          <cell r="D154">
            <v>1.3520000000000001</v>
          </cell>
          <cell r="E154">
            <v>6.21</v>
          </cell>
          <cell r="F154">
            <v>6</v>
          </cell>
          <cell r="G154">
            <v>160</v>
          </cell>
          <cell r="H154" t="str">
            <v>HQPFQEMMUCV</v>
          </cell>
          <cell r="I154" t="str">
            <v>P</v>
          </cell>
          <cell r="J154" t="str">
            <v>EAP</v>
          </cell>
          <cell r="K154" t="str">
            <v>9N</v>
          </cell>
          <cell r="L154" t="str">
            <v>5M</v>
          </cell>
          <cell r="M154" t="str">
            <v>A3265</v>
          </cell>
          <cell r="N154" t="str">
            <v>TRS9N01</v>
          </cell>
          <cell r="O154" t="str">
            <v>TRS</v>
          </cell>
          <cell r="P154" t="str">
            <v>H</v>
          </cell>
          <cell r="Q154" t="str">
            <v>BOOTS</v>
          </cell>
        </row>
        <row r="155">
          <cell r="A155">
            <v>30001</v>
          </cell>
          <cell r="B155" t="str">
            <v>TRANSACT 10</v>
          </cell>
          <cell r="C155" t="str">
            <v>CS</v>
          </cell>
          <cell r="D155">
            <v>1.3520000000000001</v>
          </cell>
          <cell r="E155">
            <v>6.21</v>
          </cell>
          <cell r="F155">
            <v>6</v>
          </cell>
          <cell r="G155">
            <v>160</v>
          </cell>
          <cell r="H155" t="str">
            <v>HQPFQEMMUCV</v>
          </cell>
          <cell r="I155" t="str">
            <v>P</v>
          </cell>
          <cell r="J155" t="str">
            <v>EAP</v>
          </cell>
          <cell r="K155" t="str">
            <v>9N</v>
          </cell>
          <cell r="L155" t="str">
            <v>5M</v>
          </cell>
          <cell r="M155" t="str">
            <v>A3265</v>
          </cell>
          <cell r="N155" t="str">
            <v>TRS9N01</v>
          </cell>
          <cell r="O155" t="str">
            <v>TRS</v>
          </cell>
          <cell r="P155" t="str">
            <v>H</v>
          </cell>
          <cell r="Q155" t="str">
            <v>BOOTS</v>
          </cell>
        </row>
        <row r="156">
          <cell r="A156">
            <v>30002</v>
          </cell>
          <cell r="B156" t="str">
            <v>TRANSACT 5 [</v>
          </cell>
          <cell r="C156" t="str">
            <v>CS</v>
          </cell>
          <cell r="D156">
            <v>0.86499999999999999</v>
          </cell>
          <cell r="E156">
            <v>6.21</v>
          </cell>
          <cell r="F156">
            <v>6</v>
          </cell>
          <cell r="G156">
            <v>160</v>
          </cell>
          <cell r="H156" t="str">
            <v>HQPFQEMMUCV</v>
          </cell>
          <cell r="I156" t="str">
            <v>P</v>
          </cell>
          <cell r="J156" t="str">
            <v>EAP</v>
          </cell>
          <cell r="K156" t="str">
            <v>9N</v>
          </cell>
          <cell r="L156" t="str">
            <v>5M</v>
          </cell>
          <cell r="M156" t="str">
            <v>A3272</v>
          </cell>
          <cell r="N156" t="str">
            <v>TRS9N01</v>
          </cell>
          <cell r="O156" t="str">
            <v>TRS</v>
          </cell>
          <cell r="P156" t="str">
            <v>H</v>
          </cell>
          <cell r="Q156" t="str">
            <v>BOOTS</v>
          </cell>
        </row>
        <row r="157">
          <cell r="A157">
            <v>37934</v>
          </cell>
          <cell r="B157" t="str">
            <v>VEET CREAM FLORAL 100ML[</v>
          </cell>
          <cell r="C157" t="str">
            <v>CS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str">
            <v>HPPGTEDKUCV</v>
          </cell>
          <cell r="I157" t="str">
            <v>T</v>
          </cell>
          <cell r="J157" t="str">
            <v>DPL</v>
          </cell>
          <cell r="K157" t="str">
            <v>9C</v>
          </cell>
          <cell r="L157" t="str">
            <v>2D</v>
          </cell>
          <cell r="M157" t="str">
            <v>A3765</v>
          </cell>
          <cell r="N157" t="str">
            <v>IMM9C01</v>
          </cell>
          <cell r="P157" t="str">
            <v>D</v>
          </cell>
          <cell r="Q157" t="str">
            <v>LE-SEL</v>
          </cell>
        </row>
        <row r="158">
          <cell r="A158">
            <v>37935</v>
          </cell>
          <cell r="B158" t="str">
            <v>VEET CREAM SENSITIV 100ML[</v>
          </cell>
          <cell r="C158" t="str">
            <v>CS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str">
            <v>HPPGTEDKUCV</v>
          </cell>
          <cell r="I158" t="str">
            <v>T</v>
          </cell>
          <cell r="J158" t="str">
            <v>DPL</v>
          </cell>
          <cell r="K158" t="str">
            <v>9C</v>
          </cell>
          <cell r="L158" t="str">
            <v>2D</v>
          </cell>
          <cell r="M158" t="str">
            <v>A3765</v>
          </cell>
          <cell r="N158" t="str">
            <v>IMM9C01</v>
          </cell>
          <cell r="P158" t="str">
            <v>D</v>
          </cell>
          <cell r="Q158" t="str">
            <v>LE-SEL</v>
          </cell>
        </row>
        <row r="159">
          <cell r="A159">
            <v>39283</v>
          </cell>
          <cell r="B159" t="str">
            <v>VEET CREAM FLORAL 100ML</v>
          </cell>
          <cell r="C159" t="str">
            <v>CS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str">
            <v>HPPGTEDKUCV</v>
          </cell>
          <cell r="I159" t="str">
            <v>T</v>
          </cell>
          <cell r="J159" t="str">
            <v>DPL</v>
          </cell>
          <cell r="K159" t="str">
            <v>9C</v>
          </cell>
          <cell r="L159" t="str">
            <v>2D</v>
          </cell>
          <cell r="M159" t="str">
            <v>A3765</v>
          </cell>
          <cell r="N159" t="str">
            <v>IMM9C01</v>
          </cell>
          <cell r="P159" t="str">
            <v>D</v>
          </cell>
          <cell r="Q159" t="str">
            <v>LE-SEL</v>
          </cell>
        </row>
        <row r="160">
          <cell r="A160">
            <v>40008</v>
          </cell>
          <cell r="B160" t="str">
            <v>SANPIC PINE 750ML</v>
          </cell>
          <cell r="C160" t="str">
            <v>CS</v>
          </cell>
          <cell r="D160">
            <v>20</v>
          </cell>
          <cell r="E160">
            <v>38.58</v>
          </cell>
          <cell r="F160">
            <v>24</v>
          </cell>
          <cell r="G160">
            <v>27</v>
          </cell>
          <cell r="H160" t="str">
            <v>HSDIWCQNUCV</v>
          </cell>
          <cell r="I160" t="str">
            <v>H</v>
          </cell>
          <cell r="J160" t="str">
            <v>SRF</v>
          </cell>
          <cell r="K160" t="str">
            <v>5W</v>
          </cell>
          <cell r="L160" t="str">
            <v>1K</v>
          </cell>
          <cell r="M160" t="str">
            <v>A1505</v>
          </cell>
          <cell r="N160" t="str">
            <v>SNP5W01</v>
          </cell>
          <cell r="O160" t="str">
            <v>SNP</v>
          </cell>
          <cell r="P160" t="str">
            <v>F</v>
          </cell>
          <cell r="Q160">
            <v>7001</v>
          </cell>
        </row>
        <row r="161">
          <cell r="A161">
            <v>40015</v>
          </cell>
          <cell r="B161" t="str">
            <v>SANPIC LAVEN 750ML</v>
          </cell>
          <cell r="C161" t="str">
            <v>CS</v>
          </cell>
          <cell r="D161">
            <v>20</v>
          </cell>
          <cell r="E161">
            <v>38.58</v>
          </cell>
          <cell r="F161">
            <v>24</v>
          </cell>
          <cell r="G161">
            <v>27</v>
          </cell>
          <cell r="H161" t="str">
            <v>HSDIWCQNUCV</v>
          </cell>
          <cell r="I161" t="str">
            <v>H</v>
          </cell>
          <cell r="J161" t="str">
            <v>SRF</v>
          </cell>
          <cell r="K161" t="str">
            <v>5W</v>
          </cell>
          <cell r="L161" t="str">
            <v>1K</v>
          </cell>
          <cell r="M161" t="str">
            <v>A1505</v>
          </cell>
          <cell r="N161" t="str">
            <v>SNP5W01</v>
          </cell>
          <cell r="O161" t="str">
            <v>SNP</v>
          </cell>
          <cell r="P161" t="str">
            <v>F</v>
          </cell>
          <cell r="Q161">
            <v>7001</v>
          </cell>
        </row>
        <row r="162">
          <cell r="A162">
            <v>40046</v>
          </cell>
          <cell r="B162" t="str">
            <v>PREEN LIQ L/TOP 750ML</v>
          </cell>
          <cell r="C162" t="str">
            <v>CS</v>
          </cell>
          <cell r="D162">
            <v>9.6</v>
          </cell>
          <cell r="E162">
            <v>25.82</v>
          </cell>
          <cell r="F162">
            <v>12</v>
          </cell>
          <cell r="G162">
            <v>52</v>
          </cell>
          <cell r="H162" t="str">
            <v>HBFTYBXGUCV</v>
          </cell>
          <cell r="I162" t="str">
            <v>H</v>
          </cell>
          <cell r="J162" t="str">
            <v>FBR</v>
          </cell>
          <cell r="K162" t="str">
            <v>2O</v>
          </cell>
          <cell r="L162" t="str">
            <v>3H</v>
          </cell>
          <cell r="M162" t="str">
            <v>A0995</v>
          </cell>
          <cell r="N162" t="str">
            <v>PRN2O01</v>
          </cell>
          <cell r="O162" t="str">
            <v>PRN</v>
          </cell>
          <cell r="P162" t="str">
            <v>F</v>
          </cell>
          <cell r="Q162">
            <v>7001</v>
          </cell>
        </row>
        <row r="163">
          <cell r="A163">
            <v>40084</v>
          </cell>
          <cell r="B163" t="str">
            <v>SANPIC PINE 500ML</v>
          </cell>
          <cell r="C163" t="str">
            <v>CS</v>
          </cell>
          <cell r="D163">
            <v>15</v>
          </cell>
          <cell r="E163">
            <v>27.39</v>
          </cell>
          <cell r="F163">
            <v>24</v>
          </cell>
          <cell r="G163">
            <v>44</v>
          </cell>
          <cell r="H163" t="str">
            <v>HSDIWCQNUCV</v>
          </cell>
          <cell r="I163" t="str">
            <v>H</v>
          </cell>
          <cell r="J163" t="str">
            <v>SRF</v>
          </cell>
          <cell r="K163" t="str">
            <v>5W</v>
          </cell>
          <cell r="L163" t="str">
            <v>1K</v>
          </cell>
          <cell r="M163" t="str">
            <v>A1495</v>
          </cell>
          <cell r="N163" t="str">
            <v>SNP5W01</v>
          </cell>
          <cell r="O163" t="str">
            <v>SNP</v>
          </cell>
          <cell r="P163" t="str">
            <v>F</v>
          </cell>
          <cell r="Q163">
            <v>7001</v>
          </cell>
        </row>
        <row r="164">
          <cell r="A164">
            <v>40091</v>
          </cell>
          <cell r="B164" t="str">
            <v>SANPIC LAVEN 500ML</v>
          </cell>
          <cell r="C164" t="str">
            <v>CS</v>
          </cell>
          <cell r="D164">
            <v>15</v>
          </cell>
          <cell r="E164">
            <v>27.39</v>
          </cell>
          <cell r="F164">
            <v>24</v>
          </cell>
          <cell r="G164">
            <v>44</v>
          </cell>
          <cell r="H164" t="str">
            <v>HSDIWCQNUCV</v>
          </cell>
          <cell r="I164" t="str">
            <v>H</v>
          </cell>
          <cell r="J164" t="str">
            <v>SRF</v>
          </cell>
          <cell r="K164" t="str">
            <v>5W</v>
          </cell>
          <cell r="L164" t="str">
            <v>1K</v>
          </cell>
          <cell r="M164" t="str">
            <v>A1495</v>
          </cell>
          <cell r="N164" t="str">
            <v>SNP5W01</v>
          </cell>
          <cell r="O164" t="str">
            <v>SNP</v>
          </cell>
          <cell r="P164" t="str">
            <v>F</v>
          </cell>
          <cell r="Q164">
            <v>7001</v>
          </cell>
        </row>
        <row r="165">
          <cell r="A165">
            <v>40101</v>
          </cell>
          <cell r="B165" t="str">
            <v>SANPIC LEMON 500ML [</v>
          </cell>
          <cell r="C165" t="str">
            <v>CS</v>
          </cell>
          <cell r="D165">
            <v>15</v>
          </cell>
          <cell r="E165">
            <v>27.39</v>
          </cell>
          <cell r="F165">
            <v>24</v>
          </cell>
          <cell r="G165">
            <v>44</v>
          </cell>
          <cell r="H165" t="str">
            <v>HSDIWCQNUCV</v>
          </cell>
          <cell r="I165" t="str">
            <v>H</v>
          </cell>
          <cell r="J165" t="str">
            <v>SRF</v>
          </cell>
          <cell r="K165" t="str">
            <v>5W</v>
          </cell>
          <cell r="L165" t="str">
            <v>1K</v>
          </cell>
          <cell r="M165" t="str">
            <v>A1495</v>
          </cell>
          <cell r="N165" t="str">
            <v>SNP5W01</v>
          </cell>
          <cell r="O165" t="str">
            <v>SNP</v>
          </cell>
          <cell r="P165" t="str">
            <v>F</v>
          </cell>
          <cell r="Q165">
            <v>7001</v>
          </cell>
        </row>
        <row r="166">
          <cell r="A166">
            <v>40118</v>
          </cell>
          <cell r="B166" t="str">
            <v>NUGGET LIQ NEUT 75ML [</v>
          </cell>
          <cell r="C166" t="str">
            <v>CS</v>
          </cell>
          <cell r="D166">
            <v>3</v>
          </cell>
          <cell r="E166">
            <v>10.74</v>
          </cell>
          <cell r="F166">
            <v>24</v>
          </cell>
          <cell r="G166">
            <v>108</v>
          </cell>
          <cell r="H166" t="str">
            <v>HMSCMCZKUCV</v>
          </cell>
          <cell r="I166" t="str">
            <v>H</v>
          </cell>
          <cell r="J166" t="str">
            <v>SHC</v>
          </cell>
          <cell r="K166" t="str">
            <v>6J</v>
          </cell>
          <cell r="L166" t="str">
            <v>6J</v>
          </cell>
          <cell r="M166" t="str">
            <v>A1385</v>
          </cell>
          <cell r="N166" t="str">
            <v>NGG6J01</v>
          </cell>
          <cell r="O166" t="str">
            <v>NGG</v>
          </cell>
          <cell r="P166" t="str">
            <v>C</v>
          </cell>
          <cell r="Q166" t="str">
            <v>PFUK</v>
          </cell>
        </row>
        <row r="167">
          <cell r="A167">
            <v>40125</v>
          </cell>
          <cell r="B167" t="str">
            <v>NUGGET LIQ M/BRN 75ML [</v>
          </cell>
          <cell r="C167" t="str">
            <v>CS</v>
          </cell>
          <cell r="D167">
            <v>3</v>
          </cell>
          <cell r="E167">
            <v>10.74</v>
          </cell>
          <cell r="F167">
            <v>24</v>
          </cell>
          <cell r="G167">
            <v>108</v>
          </cell>
          <cell r="H167" t="str">
            <v>HMSCMCZKUCV</v>
          </cell>
          <cell r="I167" t="str">
            <v>H</v>
          </cell>
          <cell r="J167" t="str">
            <v>SHC</v>
          </cell>
          <cell r="K167" t="str">
            <v>6J</v>
          </cell>
          <cell r="L167" t="str">
            <v>6J</v>
          </cell>
          <cell r="M167" t="str">
            <v>A1385</v>
          </cell>
          <cell r="N167" t="str">
            <v>NGG6J01</v>
          </cell>
          <cell r="O167" t="str">
            <v>NGG</v>
          </cell>
          <cell r="P167" t="str">
            <v>C</v>
          </cell>
          <cell r="Q167" t="str">
            <v>PFUK</v>
          </cell>
        </row>
        <row r="168">
          <cell r="A168">
            <v>40132</v>
          </cell>
          <cell r="B168" t="str">
            <v>NUGGET LIQ BLCK 75ML</v>
          </cell>
          <cell r="C168" t="str">
            <v>CS</v>
          </cell>
          <cell r="D168">
            <v>3</v>
          </cell>
          <cell r="E168">
            <v>10.74</v>
          </cell>
          <cell r="F168">
            <v>24</v>
          </cell>
          <cell r="G168">
            <v>108</v>
          </cell>
          <cell r="H168" t="str">
            <v>HMSCMCZKUCV</v>
          </cell>
          <cell r="I168" t="str">
            <v>H</v>
          </cell>
          <cell r="J168" t="str">
            <v>SHC</v>
          </cell>
          <cell r="K168" t="str">
            <v>6J</v>
          </cell>
          <cell r="L168" t="str">
            <v>6J</v>
          </cell>
          <cell r="M168" t="str">
            <v>A1385</v>
          </cell>
          <cell r="N168" t="str">
            <v>NGG6J01</v>
          </cell>
          <cell r="O168" t="str">
            <v>NGG</v>
          </cell>
          <cell r="P168" t="str">
            <v>C</v>
          </cell>
          <cell r="Q168" t="str">
            <v>PFUK</v>
          </cell>
        </row>
        <row r="169">
          <cell r="A169">
            <v>40149</v>
          </cell>
          <cell r="B169" t="str">
            <v>NUGGET LIQ L/BRN 75ML ##</v>
          </cell>
          <cell r="C169" t="str">
            <v>CS</v>
          </cell>
          <cell r="D169">
            <v>3</v>
          </cell>
          <cell r="E169">
            <v>10.74</v>
          </cell>
          <cell r="F169">
            <v>24</v>
          </cell>
          <cell r="G169">
            <v>108</v>
          </cell>
          <cell r="H169" t="str">
            <v>HMSCMCZKUCV</v>
          </cell>
          <cell r="I169" t="str">
            <v>H</v>
          </cell>
          <cell r="J169" t="str">
            <v>SHC</v>
          </cell>
          <cell r="K169" t="str">
            <v>6J</v>
          </cell>
          <cell r="L169" t="str">
            <v>6J</v>
          </cell>
          <cell r="M169" t="str">
            <v>A1385</v>
          </cell>
          <cell r="N169" t="str">
            <v>NGG6J01</v>
          </cell>
          <cell r="O169" t="str">
            <v>NGG</v>
          </cell>
          <cell r="P169" t="str">
            <v>C</v>
          </cell>
          <cell r="Q169" t="str">
            <v>PFUK</v>
          </cell>
        </row>
        <row r="170">
          <cell r="A170">
            <v>40156</v>
          </cell>
          <cell r="B170" t="str">
            <v>NUGGET LIQ D/BRN 75ML</v>
          </cell>
          <cell r="C170" t="str">
            <v>CS</v>
          </cell>
          <cell r="D170">
            <v>3</v>
          </cell>
          <cell r="E170">
            <v>10.74</v>
          </cell>
          <cell r="F170">
            <v>24</v>
          </cell>
          <cell r="G170">
            <v>108</v>
          </cell>
          <cell r="H170" t="str">
            <v>HMSCMCZKUCV</v>
          </cell>
          <cell r="I170" t="str">
            <v>H</v>
          </cell>
          <cell r="J170" t="str">
            <v>SHC</v>
          </cell>
          <cell r="K170" t="str">
            <v>6J</v>
          </cell>
          <cell r="L170" t="str">
            <v>6J</v>
          </cell>
          <cell r="M170" t="str">
            <v>A1385</v>
          </cell>
          <cell r="N170" t="str">
            <v>NGG6J01</v>
          </cell>
          <cell r="O170" t="str">
            <v>NGG</v>
          </cell>
          <cell r="P170" t="str">
            <v>C</v>
          </cell>
          <cell r="Q170" t="str">
            <v>PFUK</v>
          </cell>
        </row>
        <row r="171">
          <cell r="A171">
            <v>40211</v>
          </cell>
          <cell r="B171" t="str">
            <v>GILLETTS D/CLEANER 250G</v>
          </cell>
          <cell r="C171" t="str">
            <v>CS</v>
          </cell>
          <cell r="D171">
            <v>7.8</v>
          </cell>
          <cell r="E171">
            <v>23.23</v>
          </cell>
          <cell r="F171">
            <v>24</v>
          </cell>
          <cell r="G171">
            <v>90</v>
          </cell>
          <cell r="H171" t="str">
            <v>HSLSTDZPUCV</v>
          </cell>
          <cell r="I171" t="str">
            <v>H</v>
          </cell>
          <cell r="J171" t="str">
            <v>DRN</v>
          </cell>
          <cell r="K171" t="str">
            <v>3D</v>
          </cell>
          <cell r="L171" t="str">
            <v>3D</v>
          </cell>
          <cell r="M171" t="str">
            <v>A0365</v>
          </cell>
          <cell r="N171" t="str">
            <v>GLT3D01</v>
          </cell>
          <cell r="O171" t="str">
            <v>GLT</v>
          </cell>
          <cell r="P171" t="str">
            <v>C</v>
          </cell>
          <cell r="Q171" t="str">
            <v>PFUK</v>
          </cell>
        </row>
        <row r="172">
          <cell r="A172">
            <v>40228</v>
          </cell>
          <cell r="B172" t="str">
            <v>TARGET DRY FRAG AER 325ML [</v>
          </cell>
          <cell r="C172" t="str">
            <v>CS</v>
          </cell>
          <cell r="D172">
            <v>12.3</v>
          </cell>
          <cell r="E172">
            <v>35.979999999999997</v>
          </cell>
          <cell r="F172">
            <v>36</v>
          </cell>
          <cell r="G172">
            <v>30</v>
          </cell>
          <cell r="H172" t="str">
            <v>HMPCHCNKUCV</v>
          </cell>
          <cell r="I172" t="str">
            <v>H</v>
          </cell>
          <cell r="J172" t="str">
            <v>PST</v>
          </cell>
          <cell r="K172" t="str">
            <v>3W</v>
          </cell>
          <cell r="L172" t="str">
            <v>1J</v>
          </cell>
          <cell r="M172" t="str">
            <v>A1295</v>
          </cell>
          <cell r="N172" t="str">
            <v>TRG3W01</v>
          </cell>
          <cell r="O172" t="str">
            <v>TRG</v>
          </cell>
          <cell r="P172" t="str">
            <v>F</v>
          </cell>
          <cell r="Q172">
            <v>4001</v>
          </cell>
        </row>
        <row r="173">
          <cell r="A173">
            <v>40280</v>
          </cell>
          <cell r="B173" t="str">
            <v>HAZE W/F CRPT FREES 400G     [</v>
          </cell>
          <cell r="C173" t="str">
            <v>CS</v>
          </cell>
          <cell r="D173">
            <v>11.9</v>
          </cell>
          <cell r="E173">
            <v>24</v>
          </cell>
          <cell r="F173">
            <v>24</v>
          </cell>
          <cell r="G173">
            <v>36</v>
          </cell>
          <cell r="H173" t="str">
            <v>HMACGCGKUCV</v>
          </cell>
          <cell r="I173" t="str">
            <v>H</v>
          </cell>
          <cell r="J173" t="str">
            <v>ARC</v>
          </cell>
          <cell r="K173" t="str">
            <v>1A</v>
          </cell>
          <cell r="L173" t="str">
            <v>1A</v>
          </cell>
          <cell r="M173" t="str">
            <v>X0005</v>
          </cell>
          <cell r="N173" t="str">
            <v>HAZ1A01</v>
          </cell>
          <cell r="O173" t="str">
            <v>HAZ</v>
          </cell>
          <cell r="P173" t="str">
            <v>C</v>
          </cell>
          <cell r="Q173" t="str">
            <v>ABYX</v>
          </cell>
        </row>
        <row r="174">
          <cell r="A174">
            <v>40510</v>
          </cell>
          <cell r="B174" t="str">
            <v>HARPIC ITC BOX P/POUR 80G [</v>
          </cell>
          <cell r="C174" t="str">
            <v>CS</v>
          </cell>
          <cell r="D174">
            <v>4.0999999999999996</v>
          </cell>
          <cell r="E174">
            <v>14.19</v>
          </cell>
          <cell r="F174">
            <v>36</v>
          </cell>
          <cell r="G174">
            <v>88</v>
          </cell>
          <cell r="H174" t="str">
            <v>HSLSGDIPUCV</v>
          </cell>
          <cell r="I174" t="str">
            <v>H</v>
          </cell>
          <cell r="J174" t="str">
            <v>LVT</v>
          </cell>
          <cell r="K174" t="str">
            <v>9Y</v>
          </cell>
          <cell r="L174" t="str">
            <v>6H</v>
          </cell>
          <cell r="M174" t="str">
            <v>A1075</v>
          </cell>
          <cell r="N174" t="str">
            <v>HRP9Y01</v>
          </cell>
          <cell r="O174" t="str">
            <v>HRP</v>
          </cell>
          <cell r="P174" t="str">
            <v>C</v>
          </cell>
          <cell r="Q174" t="str">
            <v>PFUK</v>
          </cell>
        </row>
        <row r="175">
          <cell r="A175">
            <v>40527</v>
          </cell>
          <cell r="B175" t="str">
            <v>HAZE W/F CRPT ROSE 400G      [</v>
          </cell>
          <cell r="C175" t="str">
            <v>CS</v>
          </cell>
          <cell r="D175">
            <v>11.9</v>
          </cell>
          <cell r="E175">
            <v>24</v>
          </cell>
          <cell r="F175">
            <v>24</v>
          </cell>
          <cell r="G175">
            <v>36</v>
          </cell>
          <cell r="H175" t="str">
            <v>HMACGCGKUCV</v>
          </cell>
          <cell r="I175" t="str">
            <v>H</v>
          </cell>
          <cell r="J175" t="str">
            <v>ARC</v>
          </cell>
          <cell r="K175" t="str">
            <v>1A</v>
          </cell>
          <cell r="L175" t="str">
            <v>1A</v>
          </cell>
          <cell r="M175" t="str">
            <v>X0005</v>
          </cell>
          <cell r="N175" t="str">
            <v>HAZ1A01</v>
          </cell>
          <cell r="O175" t="str">
            <v>HAZ</v>
          </cell>
          <cell r="P175" t="str">
            <v>C</v>
          </cell>
          <cell r="Q175" t="str">
            <v>ABYX</v>
          </cell>
        </row>
        <row r="176">
          <cell r="A176">
            <v>40558</v>
          </cell>
          <cell r="B176" t="str">
            <v>HAZE W/F CRPT P/POUR 400G</v>
          </cell>
          <cell r="C176" t="str">
            <v>CS</v>
          </cell>
          <cell r="D176">
            <v>11.9</v>
          </cell>
          <cell r="E176">
            <v>24</v>
          </cell>
          <cell r="F176">
            <v>24</v>
          </cell>
          <cell r="G176">
            <v>36</v>
          </cell>
          <cell r="H176" t="str">
            <v>HMACGCGKUCV</v>
          </cell>
          <cell r="I176" t="str">
            <v>H</v>
          </cell>
          <cell r="J176" t="str">
            <v>ARC</v>
          </cell>
          <cell r="K176" t="str">
            <v>1A</v>
          </cell>
          <cell r="L176" t="str">
            <v>1A</v>
          </cell>
          <cell r="M176" t="str">
            <v>A0005</v>
          </cell>
          <cell r="N176" t="str">
            <v>HAZ1A01</v>
          </cell>
          <cell r="O176" t="str">
            <v>HAZ</v>
          </cell>
          <cell r="P176" t="str">
            <v>C</v>
          </cell>
          <cell r="Q176" t="str">
            <v>ABYX</v>
          </cell>
        </row>
        <row r="177">
          <cell r="A177">
            <v>40637</v>
          </cell>
          <cell r="B177" t="str">
            <v>MR MIN AER LAVEN 300ML</v>
          </cell>
          <cell r="C177" t="str">
            <v>CS</v>
          </cell>
          <cell r="D177">
            <v>13.95</v>
          </cell>
          <cell r="E177">
            <v>31.42</v>
          </cell>
          <cell r="F177">
            <v>36</v>
          </cell>
          <cell r="G177">
            <v>32</v>
          </cell>
          <cell r="H177" t="str">
            <v>HSPWYDGQUCV</v>
          </cell>
          <cell r="I177" t="str">
            <v>H</v>
          </cell>
          <cell r="J177" t="str">
            <v>FRN</v>
          </cell>
          <cell r="K177" t="str">
            <v>3Y</v>
          </cell>
          <cell r="L177" t="str">
            <v>6F</v>
          </cell>
          <cell r="M177" t="str">
            <v>A0745</v>
          </cell>
          <cell r="N177" t="str">
            <v>MRM3Y01</v>
          </cell>
          <cell r="O177" t="str">
            <v>MRM</v>
          </cell>
          <cell r="P177" t="str">
            <v>F</v>
          </cell>
          <cell r="Q177">
            <v>4001</v>
          </cell>
        </row>
        <row r="178">
          <cell r="A178">
            <v>40675</v>
          </cell>
          <cell r="B178" t="str">
            <v>RECKITTS BLUE 6X25G</v>
          </cell>
          <cell r="C178" t="str">
            <v>CS</v>
          </cell>
          <cell r="D178">
            <v>16.2</v>
          </cell>
          <cell r="E178">
            <v>14.39</v>
          </cell>
          <cell r="F178">
            <v>96</v>
          </cell>
          <cell r="G178">
            <v>28</v>
          </cell>
          <cell r="H178" t="str">
            <v>HBFTYBCIUCV</v>
          </cell>
          <cell r="I178" t="str">
            <v>H</v>
          </cell>
          <cell r="J178" t="str">
            <v>FBR</v>
          </cell>
          <cell r="K178" t="str">
            <v>2P</v>
          </cell>
          <cell r="L178" t="str">
            <v>9G</v>
          </cell>
          <cell r="M178" t="str">
            <v>A1035</v>
          </cell>
          <cell r="N178" t="str">
            <v>RKS2P01</v>
          </cell>
          <cell r="O178" t="str">
            <v>RKS</v>
          </cell>
          <cell r="P178" t="str">
            <v>C</v>
          </cell>
          <cell r="Q178" t="str">
            <v>ABYX</v>
          </cell>
        </row>
        <row r="179">
          <cell r="A179">
            <v>40716</v>
          </cell>
          <cell r="B179" t="str">
            <v>TARGET ANT/KILL AER 200ML [</v>
          </cell>
          <cell r="C179" t="str">
            <v>CS</v>
          </cell>
          <cell r="D179">
            <v>5.9</v>
          </cell>
          <cell r="E179">
            <v>14.51</v>
          </cell>
          <cell r="F179">
            <v>24</v>
          </cell>
          <cell r="G179">
            <v>70</v>
          </cell>
          <cell r="H179" t="str">
            <v>HMPCHCNKUCV</v>
          </cell>
          <cell r="I179" t="str">
            <v>H</v>
          </cell>
          <cell r="J179" t="str">
            <v>PST</v>
          </cell>
          <cell r="K179" t="str">
            <v>3W</v>
          </cell>
          <cell r="L179" t="str">
            <v>1J</v>
          </cell>
          <cell r="M179" t="str">
            <v>X1345</v>
          </cell>
          <cell r="N179" t="str">
            <v>TRG3W01</v>
          </cell>
          <cell r="O179" t="str">
            <v>TRG</v>
          </cell>
          <cell r="P179" t="str">
            <v>F</v>
          </cell>
          <cell r="Q179">
            <v>4001</v>
          </cell>
        </row>
        <row r="180">
          <cell r="A180">
            <v>40754</v>
          </cell>
          <cell r="B180" t="str">
            <v>SANPIC PINE 5L ##</v>
          </cell>
          <cell r="C180" t="str">
            <v>CS</v>
          </cell>
          <cell r="D180">
            <v>11.5</v>
          </cell>
          <cell r="E180">
            <v>16.63</v>
          </cell>
          <cell r="F180">
            <v>2</v>
          </cell>
          <cell r="G180">
            <v>60</v>
          </cell>
          <cell r="H180" t="str">
            <v>HSDIWCQNUCV</v>
          </cell>
          <cell r="I180" t="str">
            <v>H</v>
          </cell>
          <cell r="J180" t="str">
            <v>SRF</v>
          </cell>
          <cell r="K180" t="str">
            <v>5W</v>
          </cell>
          <cell r="L180" t="str">
            <v>1K</v>
          </cell>
          <cell r="M180" t="str">
            <v>A1515</v>
          </cell>
          <cell r="N180" t="str">
            <v>SNP5W01</v>
          </cell>
          <cell r="O180" t="str">
            <v>SNP</v>
          </cell>
          <cell r="P180" t="str">
            <v>F</v>
          </cell>
          <cell r="Q180">
            <v>7001</v>
          </cell>
        </row>
        <row r="181">
          <cell r="A181">
            <v>40888</v>
          </cell>
          <cell r="B181" t="str">
            <v>TOUCH SPECIAL CREAM 250ML</v>
          </cell>
          <cell r="C181" t="str">
            <v>CS</v>
          </cell>
          <cell r="D181">
            <v>7.1</v>
          </cell>
          <cell r="E181">
            <v>14.72</v>
          </cell>
          <cell r="F181">
            <v>24</v>
          </cell>
          <cell r="G181">
            <v>75</v>
          </cell>
          <cell r="H181" t="str">
            <v>HSPWYDHQUCV</v>
          </cell>
          <cell r="I181" t="str">
            <v>H</v>
          </cell>
          <cell r="J181" t="str">
            <v>FRN</v>
          </cell>
          <cell r="K181" t="str">
            <v>LA</v>
          </cell>
          <cell r="L181" t="str">
            <v>4F</v>
          </cell>
          <cell r="M181" t="str">
            <v>A0775</v>
          </cell>
          <cell r="N181" t="str">
            <v>CBRLA01</v>
          </cell>
          <cell r="O181" t="str">
            <v>CBR</v>
          </cell>
          <cell r="P181" t="str">
            <v>C</v>
          </cell>
          <cell r="Q181" t="str">
            <v>ABYX</v>
          </cell>
        </row>
        <row r="182">
          <cell r="A182">
            <v>41021</v>
          </cell>
          <cell r="B182" t="str">
            <v>PREEN AER 300ML</v>
          </cell>
          <cell r="C182" t="str">
            <v>CS</v>
          </cell>
          <cell r="D182">
            <v>12.5</v>
          </cell>
          <cell r="E182">
            <v>31.42</v>
          </cell>
          <cell r="F182">
            <v>36</v>
          </cell>
          <cell r="G182">
            <v>32</v>
          </cell>
          <cell r="H182" t="str">
            <v>HBFTYBXGUCV</v>
          </cell>
          <cell r="I182" t="str">
            <v>H</v>
          </cell>
          <cell r="J182" t="str">
            <v>FBR</v>
          </cell>
          <cell r="K182" t="str">
            <v>1O</v>
          </cell>
          <cell r="L182" t="str">
            <v>3H</v>
          </cell>
          <cell r="M182" t="str">
            <v>A0965</v>
          </cell>
          <cell r="N182" t="str">
            <v>PRN1O01</v>
          </cell>
          <cell r="O182" t="str">
            <v>PRN</v>
          </cell>
          <cell r="P182" t="str">
            <v>F</v>
          </cell>
          <cell r="Q182">
            <v>4001</v>
          </cell>
        </row>
        <row r="183">
          <cell r="A183">
            <v>41038</v>
          </cell>
          <cell r="B183" t="str">
            <v>ZEB HI SPEED AER 300ML [</v>
          </cell>
          <cell r="C183" t="str">
            <v>CS</v>
          </cell>
          <cell r="D183">
            <v>10.4</v>
          </cell>
          <cell r="E183">
            <v>20.79</v>
          </cell>
          <cell r="F183">
            <v>24</v>
          </cell>
          <cell r="G183">
            <v>52</v>
          </cell>
          <cell r="H183" t="str">
            <v>HSDIXCSNUCV</v>
          </cell>
          <cell r="I183" t="str">
            <v>H</v>
          </cell>
          <cell r="J183" t="str">
            <v>SRF</v>
          </cell>
          <cell r="K183" t="str">
            <v>8W</v>
          </cell>
          <cell r="L183" t="str">
            <v>2K</v>
          </cell>
          <cell r="M183" t="str">
            <v>X1555</v>
          </cell>
          <cell r="N183" t="str">
            <v>ZEB8W01</v>
          </cell>
          <cell r="O183" t="str">
            <v>ZEB</v>
          </cell>
          <cell r="P183" t="str">
            <v>F</v>
          </cell>
          <cell r="Q183">
            <v>4001</v>
          </cell>
        </row>
        <row r="184">
          <cell r="A184">
            <v>41045</v>
          </cell>
          <cell r="B184" t="str">
            <v>ZEB OVERNIGHT AER 300ML ##</v>
          </cell>
          <cell r="C184" t="str">
            <v>CS</v>
          </cell>
          <cell r="D184">
            <v>10.5</v>
          </cell>
          <cell r="E184">
            <v>20.79</v>
          </cell>
          <cell r="F184">
            <v>24</v>
          </cell>
          <cell r="G184">
            <v>52</v>
          </cell>
          <cell r="H184" t="str">
            <v>HSDIXCSNUCV</v>
          </cell>
          <cell r="I184" t="str">
            <v>H</v>
          </cell>
          <cell r="J184" t="str">
            <v>SRF</v>
          </cell>
          <cell r="K184" t="str">
            <v>8W</v>
          </cell>
          <cell r="L184" t="str">
            <v>2K</v>
          </cell>
          <cell r="M184" t="str">
            <v>A1565</v>
          </cell>
          <cell r="N184" t="str">
            <v>ZEB8W01</v>
          </cell>
          <cell r="O184" t="str">
            <v>MRZ</v>
          </cell>
          <cell r="P184" t="str">
            <v>F</v>
          </cell>
          <cell r="Q184">
            <v>4001</v>
          </cell>
        </row>
        <row r="185">
          <cell r="A185">
            <v>41052</v>
          </cell>
          <cell r="B185" t="str">
            <v>MR MIN AER LAVEN 200ML [</v>
          </cell>
          <cell r="C185" t="str">
            <v>CS</v>
          </cell>
          <cell r="D185">
            <v>6.7</v>
          </cell>
          <cell r="E185">
            <v>16.489999999999998</v>
          </cell>
          <cell r="F185">
            <v>24</v>
          </cell>
          <cell r="G185">
            <v>78</v>
          </cell>
          <cell r="H185" t="str">
            <v>HSPWYDGQUCV</v>
          </cell>
          <cell r="I185" t="str">
            <v>H</v>
          </cell>
          <cell r="J185" t="str">
            <v>FRN</v>
          </cell>
          <cell r="K185" t="str">
            <v>3Y</v>
          </cell>
          <cell r="L185" t="str">
            <v>6F</v>
          </cell>
          <cell r="M185" t="str">
            <v>A0735</v>
          </cell>
          <cell r="N185" t="str">
            <v>MRM3Y01</v>
          </cell>
          <cell r="O185" t="str">
            <v>MRM</v>
          </cell>
          <cell r="P185" t="str">
            <v>F</v>
          </cell>
          <cell r="Q185">
            <v>4001</v>
          </cell>
        </row>
        <row r="186">
          <cell r="A186">
            <v>41069</v>
          </cell>
          <cell r="B186" t="str">
            <v>TOUCH AER LILAC 200ML [</v>
          </cell>
          <cell r="C186" t="str">
            <v>CS</v>
          </cell>
          <cell r="D186">
            <v>6.7</v>
          </cell>
          <cell r="E186">
            <v>16.489999999999998</v>
          </cell>
          <cell r="F186">
            <v>24</v>
          </cell>
          <cell r="G186">
            <v>78</v>
          </cell>
          <cell r="H186" t="str">
            <v>HSPWYDHQUCV</v>
          </cell>
          <cell r="I186" t="str">
            <v>H</v>
          </cell>
          <cell r="J186" t="str">
            <v>FRN</v>
          </cell>
          <cell r="K186" t="str">
            <v>2Y</v>
          </cell>
          <cell r="L186" t="str">
            <v>6F</v>
          </cell>
          <cell r="M186" t="str">
            <v>A0705</v>
          </cell>
          <cell r="N186" t="str">
            <v>CBR2Y01</v>
          </cell>
          <cell r="O186" t="str">
            <v>CBR</v>
          </cell>
          <cell r="P186" t="str">
            <v>F</v>
          </cell>
          <cell r="Q186">
            <v>4001</v>
          </cell>
        </row>
        <row r="187">
          <cell r="A187">
            <v>41258</v>
          </cell>
          <cell r="B187" t="str">
            <v>WIP X 500ML              [</v>
          </cell>
          <cell r="C187" t="str">
            <v>CS</v>
          </cell>
          <cell r="D187">
            <v>14.3</v>
          </cell>
          <cell r="E187">
            <v>37</v>
          </cell>
          <cell r="F187">
            <v>24</v>
          </cell>
          <cell r="G187">
            <v>24</v>
          </cell>
          <cell r="H187" t="str">
            <v>HSDIZCUNUCV</v>
          </cell>
          <cell r="I187" t="str">
            <v>H</v>
          </cell>
          <cell r="J187" t="str">
            <v>SRF</v>
          </cell>
          <cell r="K187" t="str">
            <v>4K</v>
          </cell>
          <cell r="L187" t="str">
            <v>3K</v>
          </cell>
          <cell r="M187" t="str">
            <v>X1665</v>
          </cell>
          <cell r="N187" t="str">
            <v>UNB4K01</v>
          </cell>
          <cell r="O187" t="str">
            <v>WPX</v>
          </cell>
          <cell r="P187" t="str">
            <v>F</v>
          </cell>
          <cell r="Q187">
            <v>7001</v>
          </cell>
        </row>
        <row r="188">
          <cell r="A188">
            <v>41368</v>
          </cell>
          <cell r="B188" t="str">
            <v>NUGGET POLISH BLCK 50ML</v>
          </cell>
          <cell r="C188" t="str">
            <v>CS</v>
          </cell>
          <cell r="D188">
            <v>0.85</v>
          </cell>
          <cell r="E188">
            <v>1.58</v>
          </cell>
          <cell r="F188">
            <v>12</v>
          </cell>
          <cell r="G188">
            <v>528</v>
          </cell>
          <cell r="H188" t="str">
            <v>HMSCMCZKUCV</v>
          </cell>
          <cell r="I188" t="str">
            <v>H</v>
          </cell>
          <cell r="J188" t="str">
            <v>SHC</v>
          </cell>
          <cell r="K188" t="str">
            <v>7J</v>
          </cell>
          <cell r="L188" t="str">
            <v>7J</v>
          </cell>
          <cell r="M188" t="str">
            <v>A1425</v>
          </cell>
          <cell r="N188" t="str">
            <v>NGG7J01</v>
          </cell>
          <cell r="O188" t="str">
            <v>NGG</v>
          </cell>
          <cell r="P188" t="str">
            <v>F</v>
          </cell>
          <cell r="Q188">
            <v>6501</v>
          </cell>
        </row>
        <row r="189">
          <cell r="A189">
            <v>41375</v>
          </cell>
          <cell r="B189" t="str">
            <v>NUGGET POLISH D/BRN 50ML</v>
          </cell>
          <cell r="C189" t="str">
            <v>CS</v>
          </cell>
          <cell r="D189">
            <v>0.85</v>
          </cell>
          <cell r="E189">
            <v>1.58</v>
          </cell>
          <cell r="F189">
            <v>12</v>
          </cell>
          <cell r="G189">
            <v>528</v>
          </cell>
          <cell r="H189" t="str">
            <v>HMSCMCZKUCV</v>
          </cell>
          <cell r="I189" t="str">
            <v>H</v>
          </cell>
          <cell r="J189" t="str">
            <v>SHC</v>
          </cell>
          <cell r="K189" t="str">
            <v>7J</v>
          </cell>
          <cell r="L189" t="str">
            <v>7J</v>
          </cell>
          <cell r="M189" t="str">
            <v>A1425</v>
          </cell>
          <cell r="N189" t="str">
            <v>NGG7J01</v>
          </cell>
          <cell r="O189" t="str">
            <v>NGG</v>
          </cell>
          <cell r="P189" t="str">
            <v>F</v>
          </cell>
          <cell r="Q189">
            <v>6501</v>
          </cell>
        </row>
        <row r="190">
          <cell r="A190">
            <v>41382</v>
          </cell>
          <cell r="B190" t="str">
            <v>NUGGET POLISH L/BRN 50ML</v>
          </cell>
          <cell r="C190" t="str">
            <v>CS</v>
          </cell>
          <cell r="D190">
            <v>0.85</v>
          </cell>
          <cell r="E190">
            <v>1.58</v>
          </cell>
          <cell r="F190">
            <v>12</v>
          </cell>
          <cell r="G190">
            <v>528</v>
          </cell>
          <cell r="H190" t="str">
            <v>HMSCMCZKUCV</v>
          </cell>
          <cell r="I190" t="str">
            <v>H</v>
          </cell>
          <cell r="J190" t="str">
            <v>SHC</v>
          </cell>
          <cell r="K190" t="str">
            <v>7J</v>
          </cell>
          <cell r="L190" t="str">
            <v>7J</v>
          </cell>
          <cell r="M190" t="str">
            <v>A1425</v>
          </cell>
          <cell r="N190" t="str">
            <v>NGG7J01</v>
          </cell>
          <cell r="O190" t="str">
            <v>NGG</v>
          </cell>
          <cell r="P190" t="str">
            <v>F</v>
          </cell>
          <cell r="Q190">
            <v>6501</v>
          </cell>
        </row>
        <row r="191">
          <cell r="A191">
            <v>41409</v>
          </cell>
          <cell r="B191" t="str">
            <v>NUGGET POLISH M/TAN 50ML</v>
          </cell>
          <cell r="C191" t="str">
            <v>CS</v>
          </cell>
          <cell r="D191">
            <v>0.85</v>
          </cell>
          <cell r="E191">
            <v>1.58</v>
          </cell>
          <cell r="F191">
            <v>12</v>
          </cell>
          <cell r="G191">
            <v>528</v>
          </cell>
          <cell r="H191" t="str">
            <v>HMSCMCZKUCV</v>
          </cell>
          <cell r="I191" t="str">
            <v>H</v>
          </cell>
          <cell r="J191" t="str">
            <v>SHC</v>
          </cell>
          <cell r="K191" t="str">
            <v>7J</v>
          </cell>
          <cell r="L191" t="str">
            <v>7J</v>
          </cell>
          <cell r="M191" t="str">
            <v>A1425</v>
          </cell>
          <cell r="N191" t="str">
            <v>NGG7J01</v>
          </cell>
          <cell r="O191" t="str">
            <v>NGG</v>
          </cell>
          <cell r="P191" t="str">
            <v>F</v>
          </cell>
          <cell r="Q191">
            <v>6501</v>
          </cell>
        </row>
        <row r="192">
          <cell r="A192">
            <v>41416</v>
          </cell>
          <cell r="B192" t="str">
            <v>NUGGET POLISH O/BLD 50ML [</v>
          </cell>
          <cell r="C192" t="str">
            <v>CS</v>
          </cell>
          <cell r="D192">
            <v>0.85</v>
          </cell>
          <cell r="E192">
            <v>1.58</v>
          </cell>
          <cell r="F192">
            <v>12</v>
          </cell>
          <cell r="G192">
            <v>528</v>
          </cell>
          <cell r="H192" t="str">
            <v>HMSCMCZKUCV</v>
          </cell>
          <cell r="I192" t="str">
            <v>H</v>
          </cell>
          <cell r="J192" t="str">
            <v>SHC</v>
          </cell>
          <cell r="K192" t="str">
            <v>7J</v>
          </cell>
          <cell r="L192" t="str">
            <v>7J</v>
          </cell>
          <cell r="M192" t="str">
            <v>A1425</v>
          </cell>
          <cell r="N192" t="str">
            <v>NGG7J01</v>
          </cell>
          <cell r="O192" t="str">
            <v>NGG</v>
          </cell>
          <cell r="P192" t="str">
            <v>F</v>
          </cell>
          <cell r="Q192">
            <v>6501</v>
          </cell>
        </row>
        <row r="193">
          <cell r="A193">
            <v>41447</v>
          </cell>
          <cell r="B193" t="str">
            <v>NUGGET POLISH T/RED 50ML</v>
          </cell>
          <cell r="C193" t="str">
            <v>CS</v>
          </cell>
          <cell r="D193">
            <v>0.85</v>
          </cell>
          <cell r="E193">
            <v>1.58</v>
          </cell>
          <cell r="F193">
            <v>12</v>
          </cell>
          <cell r="G193">
            <v>528</v>
          </cell>
          <cell r="H193" t="str">
            <v>HMSCMCZKUCV</v>
          </cell>
          <cell r="I193" t="str">
            <v>H</v>
          </cell>
          <cell r="J193" t="str">
            <v>SHC</v>
          </cell>
          <cell r="K193" t="str">
            <v>7J</v>
          </cell>
          <cell r="L193" t="str">
            <v>7J</v>
          </cell>
          <cell r="M193" t="str">
            <v>A1425</v>
          </cell>
          <cell r="N193" t="str">
            <v>NGG7J01</v>
          </cell>
          <cell r="O193" t="str">
            <v>NGG</v>
          </cell>
          <cell r="P193" t="str">
            <v>F</v>
          </cell>
          <cell r="Q193">
            <v>6501</v>
          </cell>
        </row>
        <row r="194">
          <cell r="A194">
            <v>41461</v>
          </cell>
          <cell r="B194" t="str">
            <v>NUGGET POLISH NEUT 50ML ##</v>
          </cell>
          <cell r="C194" t="str">
            <v>CS</v>
          </cell>
          <cell r="D194">
            <v>0.85</v>
          </cell>
          <cell r="E194">
            <v>1.58</v>
          </cell>
          <cell r="F194">
            <v>12</v>
          </cell>
          <cell r="G194">
            <v>528</v>
          </cell>
          <cell r="H194" t="str">
            <v>HMSCMCZKUCV</v>
          </cell>
          <cell r="I194" t="str">
            <v>H</v>
          </cell>
          <cell r="J194" t="str">
            <v>SHC</v>
          </cell>
          <cell r="K194" t="str">
            <v>7J</v>
          </cell>
          <cell r="L194" t="str">
            <v>7J</v>
          </cell>
          <cell r="M194" t="str">
            <v>A1425</v>
          </cell>
          <cell r="N194" t="str">
            <v>NGG7J01</v>
          </cell>
          <cell r="O194" t="str">
            <v>NGG</v>
          </cell>
          <cell r="P194" t="str">
            <v>F</v>
          </cell>
          <cell r="Q194">
            <v>6501</v>
          </cell>
        </row>
        <row r="195">
          <cell r="A195">
            <v>41502</v>
          </cell>
          <cell r="B195" t="str">
            <v>SPRING S/FOAM AER 350G</v>
          </cell>
          <cell r="C195" t="str">
            <v>CS</v>
          </cell>
          <cell r="D195">
            <v>11.7</v>
          </cell>
          <cell r="E195">
            <v>22.51</v>
          </cell>
          <cell r="F195">
            <v>24</v>
          </cell>
          <cell r="G195">
            <v>52</v>
          </cell>
          <cell r="H195" t="str">
            <v>HBFTZBGHUCV</v>
          </cell>
          <cell r="I195" t="str">
            <v>H</v>
          </cell>
          <cell r="J195" t="str">
            <v>FBR</v>
          </cell>
          <cell r="K195" t="str">
            <v>4C</v>
          </cell>
          <cell r="L195" t="str">
            <v>4C</v>
          </cell>
          <cell r="M195" t="str">
            <v>A0355</v>
          </cell>
          <cell r="N195" t="str">
            <v>SPN4C01</v>
          </cell>
          <cell r="O195" t="str">
            <v>SPN</v>
          </cell>
          <cell r="P195" t="str">
            <v>F</v>
          </cell>
          <cell r="Q195">
            <v>4001</v>
          </cell>
        </row>
        <row r="196">
          <cell r="A196">
            <v>41519</v>
          </cell>
          <cell r="B196" t="str">
            <v>SUNBEAM POLISH BLCK 400ML</v>
          </cell>
          <cell r="C196" t="str">
            <v>CS</v>
          </cell>
          <cell r="D196">
            <v>16</v>
          </cell>
          <cell r="E196">
            <v>29.72</v>
          </cell>
          <cell r="F196">
            <v>36</v>
          </cell>
          <cell r="G196">
            <v>36</v>
          </cell>
          <cell r="H196" t="str">
            <v>HSPWXDEQUCV</v>
          </cell>
          <cell r="I196" t="str">
            <v>H</v>
          </cell>
          <cell r="J196" t="str">
            <v>FLR</v>
          </cell>
          <cell r="K196" t="str">
            <v>8K</v>
          </cell>
          <cell r="L196" t="str">
            <v>3E</v>
          </cell>
          <cell r="M196" t="str">
            <v>A0635</v>
          </cell>
          <cell r="N196" t="str">
            <v>SNB8K01</v>
          </cell>
          <cell r="O196" t="str">
            <v>SNB</v>
          </cell>
          <cell r="P196" t="str">
            <v>F</v>
          </cell>
          <cell r="Q196">
            <v>6001</v>
          </cell>
        </row>
        <row r="197">
          <cell r="A197">
            <v>41526</v>
          </cell>
          <cell r="B197" t="str">
            <v>SUNBEAM POLISH GRN 400ML</v>
          </cell>
          <cell r="C197" t="str">
            <v>CS</v>
          </cell>
          <cell r="D197">
            <v>16</v>
          </cell>
          <cell r="E197">
            <v>29.72</v>
          </cell>
          <cell r="F197">
            <v>36</v>
          </cell>
          <cell r="G197">
            <v>36</v>
          </cell>
          <cell r="H197" t="str">
            <v>HSPWXDEQUCV</v>
          </cell>
          <cell r="I197" t="str">
            <v>H</v>
          </cell>
          <cell r="J197" t="str">
            <v>FLR</v>
          </cell>
          <cell r="K197" t="str">
            <v>8K</v>
          </cell>
          <cell r="L197" t="str">
            <v>3E</v>
          </cell>
          <cell r="M197" t="str">
            <v>A0635</v>
          </cell>
          <cell r="N197" t="str">
            <v>SNB8K01</v>
          </cell>
          <cell r="O197" t="str">
            <v>SNB</v>
          </cell>
          <cell r="P197" t="str">
            <v>F</v>
          </cell>
          <cell r="Q197">
            <v>6001</v>
          </cell>
        </row>
        <row r="198">
          <cell r="A198">
            <v>41533</v>
          </cell>
          <cell r="B198" t="str">
            <v>PREEN SOAKER POWDER 500G</v>
          </cell>
          <cell r="C198" t="str">
            <v>CS</v>
          </cell>
          <cell r="D198">
            <v>14.42</v>
          </cell>
          <cell r="E198">
            <v>39.57</v>
          </cell>
          <cell r="F198">
            <v>24</v>
          </cell>
          <cell r="G198">
            <v>28</v>
          </cell>
          <cell r="H198" t="str">
            <v>HBFTYBXGUCV</v>
          </cell>
          <cell r="I198" t="str">
            <v>H</v>
          </cell>
          <cell r="J198" t="str">
            <v>FBR</v>
          </cell>
          <cell r="K198" t="str">
            <v>5Q</v>
          </cell>
          <cell r="L198" t="str">
            <v>3H</v>
          </cell>
          <cell r="M198" t="str">
            <v>A1005</v>
          </cell>
          <cell r="N198" t="str">
            <v>PRN5Q01</v>
          </cell>
          <cell r="O198" t="str">
            <v>PRN</v>
          </cell>
          <cell r="P198" t="str">
            <v>C</v>
          </cell>
          <cell r="Q198" t="str">
            <v>ABYX</v>
          </cell>
        </row>
        <row r="199">
          <cell r="A199">
            <v>41540</v>
          </cell>
          <cell r="B199" t="str">
            <v>PREEN SOAKER POWDER 1KG [</v>
          </cell>
          <cell r="C199" t="str">
            <v>CS</v>
          </cell>
          <cell r="D199">
            <v>20.79</v>
          </cell>
          <cell r="E199">
            <v>59.5</v>
          </cell>
          <cell r="F199">
            <v>18</v>
          </cell>
          <cell r="G199">
            <v>21</v>
          </cell>
          <cell r="H199" t="str">
            <v>HBFTYBXGUCV</v>
          </cell>
          <cell r="I199" t="str">
            <v>H</v>
          </cell>
          <cell r="J199" t="str">
            <v>FBR</v>
          </cell>
          <cell r="K199" t="str">
            <v>5Q</v>
          </cell>
          <cell r="L199" t="str">
            <v>3H</v>
          </cell>
          <cell r="M199" t="str">
            <v>A1015</v>
          </cell>
          <cell r="N199" t="str">
            <v>PRN5Q01</v>
          </cell>
          <cell r="O199" t="str">
            <v>PRN</v>
          </cell>
          <cell r="P199" t="str">
            <v>C</v>
          </cell>
          <cell r="Q199" t="str">
            <v>ABYX</v>
          </cell>
        </row>
        <row r="200">
          <cell r="A200">
            <v>41739</v>
          </cell>
          <cell r="B200" t="str">
            <v>DRI/BRITE 500ML PINE     [</v>
          </cell>
          <cell r="C200" t="str">
            <v>CS</v>
          </cell>
          <cell r="D200">
            <v>14.5</v>
          </cell>
          <cell r="E200">
            <v>33</v>
          </cell>
          <cell r="F200">
            <v>24</v>
          </cell>
          <cell r="G200">
            <v>36</v>
          </cell>
          <cell r="H200" t="str">
            <v>HSPWXDBQUCV</v>
          </cell>
          <cell r="I200" t="str">
            <v>H</v>
          </cell>
          <cell r="J200" t="str">
            <v>FLR</v>
          </cell>
          <cell r="K200" t="str">
            <v>2E</v>
          </cell>
          <cell r="L200" t="str">
            <v>3E</v>
          </cell>
          <cell r="M200" t="str">
            <v>X0455</v>
          </cell>
          <cell r="N200" t="str">
            <v>CBR2E01</v>
          </cell>
          <cell r="O200" t="str">
            <v>CBR</v>
          </cell>
          <cell r="P200" t="str">
            <v>F</v>
          </cell>
          <cell r="Q200">
            <v>7001</v>
          </cell>
        </row>
        <row r="201">
          <cell r="A201">
            <v>41746</v>
          </cell>
          <cell r="B201" t="str">
            <v>DRI/BRITE 500ML LAV      [</v>
          </cell>
          <cell r="C201" t="str">
            <v>CS</v>
          </cell>
          <cell r="D201">
            <v>14.5</v>
          </cell>
          <cell r="E201">
            <v>33</v>
          </cell>
          <cell r="F201">
            <v>24</v>
          </cell>
          <cell r="G201">
            <v>36</v>
          </cell>
          <cell r="H201" t="str">
            <v>HSPWXDBQUCV</v>
          </cell>
          <cell r="I201" t="str">
            <v>H</v>
          </cell>
          <cell r="J201" t="str">
            <v>FLR</v>
          </cell>
          <cell r="K201" t="str">
            <v>2E</v>
          </cell>
          <cell r="L201" t="str">
            <v>3E</v>
          </cell>
          <cell r="M201" t="str">
            <v>X0455</v>
          </cell>
          <cell r="N201" t="str">
            <v>CBR2E01</v>
          </cell>
          <cell r="O201" t="str">
            <v>CBR</v>
          </cell>
          <cell r="P201" t="str">
            <v>F</v>
          </cell>
          <cell r="Q201">
            <v>7001</v>
          </cell>
        </row>
        <row r="202">
          <cell r="A202">
            <v>41753</v>
          </cell>
          <cell r="B202" t="str">
            <v>DRI/BRITE 1L PINE            [</v>
          </cell>
          <cell r="C202" t="str">
            <v>CS</v>
          </cell>
          <cell r="D202">
            <v>14.3</v>
          </cell>
          <cell r="E202">
            <v>32</v>
          </cell>
          <cell r="F202">
            <v>12</v>
          </cell>
          <cell r="G202">
            <v>27</v>
          </cell>
          <cell r="H202" t="str">
            <v>HSPWXDBQUCV</v>
          </cell>
          <cell r="I202" t="str">
            <v>H</v>
          </cell>
          <cell r="J202" t="str">
            <v>FLR</v>
          </cell>
          <cell r="K202" t="str">
            <v>2E</v>
          </cell>
          <cell r="L202" t="str">
            <v>3E</v>
          </cell>
          <cell r="M202" t="str">
            <v>X0465</v>
          </cell>
          <cell r="N202" t="str">
            <v>CBR2E01</v>
          </cell>
          <cell r="O202" t="str">
            <v>CBR</v>
          </cell>
          <cell r="P202" t="str">
            <v>F</v>
          </cell>
          <cell r="Q202">
            <v>7001</v>
          </cell>
        </row>
        <row r="203">
          <cell r="A203">
            <v>41760</v>
          </cell>
          <cell r="B203" t="str">
            <v>DRI/BRITE 1L LAVEN           [</v>
          </cell>
          <cell r="C203" t="str">
            <v>CS</v>
          </cell>
          <cell r="D203">
            <v>14.3</v>
          </cell>
          <cell r="E203">
            <v>32</v>
          </cell>
          <cell r="F203">
            <v>12</v>
          </cell>
          <cell r="G203">
            <v>27</v>
          </cell>
          <cell r="H203" t="str">
            <v>HSPWXDBQUCV</v>
          </cell>
          <cell r="I203" t="str">
            <v>H</v>
          </cell>
          <cell r="J203" t="str">
            <v>FLR</v>
          </cell>
          <cell r="K203" t="str">
            <v>2E</v>
          </cell>
          <cell r="L203" t="str">
            <v>3E</v>
          </cell>
          <cell r="M203" t="str">
            <v>X0465</v>
          </cell>
          <cell r="N203" t="str">
            <v>CBR2E01</v>
          </cell>
          <cell r="O203" t="str">
            <v>CBR</v>
          </cell>
          <cell r="P203" t="str">
            <v>F</v>
          </cell>
          <cell r="Q203">
            <v>7001</v>
          </cell>
        </row>
        <row r="204">
          <cell r="A204">
            <v>41777</v>
          </cell>
          <cell r="B204" t="str">
            <v>JIK COLOUR 1KG</v>
          </cell>
          <cell r="C204" t="str">
            <v>CS</v>
          </cell>
          <cell r="D204">
            <v>19</v>
          </cell>
          <cell r="E204">
            <v>30.28</v>
          </cell>
          <cell r="F204">
            <v>18</v>
          </cell>
          <cell r="G204">
            <v>40</v>
          </cell>
          <cell r="H204" t="str">
            <v>HBFTYBXGUCV</v>
          </cell>
          <cell r="I204" t="str">
            <v>H</v>
          </cell>
          <cell r="J204" t="str">
            <v>FBR</v>
          </cell>
          <cell r="K204" t="str">
            <v>5Q</v>
          </cell>
          <cell r="L204" t="str">
            <v>3H</v>
          </cell>
          <cell r="M204" t="str">
            <v>A0955</v>
          </cell>
          <cell r="N204" t="str">
            <v>JIK5Q01</v>
          </cell>
          <cell r="O204" t="str">
            <v>JIK</v>
          </cell>
          <cell r="P204" t="str">
            <v>C</v>
          </cell>
          <cell r="Q204" t="str">
            <v>ABYX</v>
          </cell>
        </row>
        <row r="205">
          <cell r="A205">
            <v>41784</v>
          </cell>
          <cell r="B205" t="str">
            <v>SHOPRITE FIRELIGHTER     [</v>
          </cell>
          <cell r="C205" t="str">
            <v>CS</v>
          </cell>
          <cell r="D205">
            <v>9.8000000000000007</v>
          </cell>
          <cell r="E205">
            <v>22</v>
          </cell>
          <cell r="F205">
            <v>24</v>
          </cell>
          <cell r="G205">
            <v>60</v>
          </cell>
          <cell r="H205" t="str">
            <v>HQHUQCTLUCV</v>
          </cell>
          <cell r="I205" t="str">
            <v>H</v>
          </cell>
          <cell r="J205" t="str">
            <v>IGN</v>
          </cell>
          <cell r="K205" t="str">
            <v>3G</v>
          </cell>
          <cell r="L205" t="str">
            <v>3G</v>
          </cell>
          <cell r="M205" t="str">
            <v>A0855</v>
          </cell>
          <cell r="N205" t="str">
            <v>UNB3G01</v>
          </cell>
          <cell r="O205" t="str">
            <v>UNB</v>
          </cell>
          <cell r="P205" t="str">
            <v>F</v>
          </cell>
          <cell r="Q205">
            <v>7001</v>
          </cell>
        </row>
        <row r="206">
          <cell r="A206">
            <v>41825</v>
          </cell>
          <cell r="B206" t="str">
            <v>H/BRAND FIRELIGHTER 500G</v>
          </cell>
          <cell r="C206" t="str">
            <v>CS</v>
          </cell>
          <cell r="D206">
            <v>9.8000000000000007</v>
          </cell>
          <cell r="E206">
            <v>20.53</v>
          </cell>
          <cell r="F206">
            <v>24</v>
          </cell>
          <cell r="G206">
            <v>60</v>
          </cell>
          <cell r="H206" t="str">
            <v>HQHUQCTLUCV</v>
          </cell>
          <cell r="I206" t="str">
            <v>H</v>
          </cell>
          <cell r="J206" t="str">
            <v>IGN</v>
          </cell>
          <cell r="K206" t="str">
            <v>3G</v>
          </cell>
          <cell r="L206" t="str">
            <v>3G</v>
          </cell>
          <cell r="M206" t="str">
            <v>A0855</v>
          </cell>
          <cell r="N206" t="str">
            <v>UNB3G01</v>
          </cell>
          <cell r="O206" t="str">
            <v>UNB</v>
          </cell>
          <cell r="P206" t="str">
            <v>F</v>
          </cell>
          <cell r="Q206">
            <v>7001</v>
          </cell>
        </row>
        <row r="207">
          <cell r="A207">
            <v>41856</v>
          </cell>
          <cell r="B207" t="str">
            <v>DTE D/WASHER 750ML ##</v>
          </cell>
          <cell r="C207" t="str">
            <v>CS</v>
          </cell>
          <cell r="D207">
            <v>21</v>
          </cell>
          <cell r="E207">
            <v>38.909999999999997</v>
          </cell>
          <cell r="F207">
            <v>24</v>
          </cell>
          <cell r="G207">
            <v>27</v>
          </cell>
          <cell r="H207" t="str">
            <v>HDDWXBTGUCV</v>
          </cell>
          <cell r="I207" t="str">
            <v>H</v>
          </cell>
          <cell r="J207" t="str">
            <v>ENV</v>
          </cell>
          <cell r="K207" t="str">
            <v>5D</v>
          </cell>
          <cell r="L207" t="str">
            <v>5D</v>
          </cell>
          <cell r="M207" t="str">
            <v>A0375</v>
          </cell>
          <cell r="N207" t="str">
            <v>DWN5D01</v>
          </cell>
          <cell r="O207" t="str">
            <v>DWN</v>
          </cell>
          <cell r="P207" t="str">
            <v>F</v>
          </cell>
          <cell r="Q207">
            <v>7001</v>
          </cell>
        </row>
        <row r="208">
          <cell r="A208">
            <v>42013</v>
          </cell>
          <cell r="B208" t="str">
            <v>GLEEMO 18X25 SKEIN 25G [</v>
          </cell>
          <cell r="C208" t="str">
            <v>CS</v>
          </cell>
          <cell r="D208">
            <v>12.8</v>
          </cell>
          <cell r="E208">
            <v>170</v>
          </cell>
          <cell r="F208">
            <v>450</v>
          </cell>
          <cell r="G208">
            <v>9999</v>
          </cell>
          <cell r="H208" t="str">
            <v>HQHUTCYLUCV</v>
          </cell>
          <cell r="I208" t="str">
            <v>H</v>
          </cell>
          <cell r="J208" t="str">
            <v>SCR</v>
          </cell>
          <cell r="K208" t="str">
            <v>9O</v>
          </cell>
          <cell r="L208" t="str">
            <v>3L</v>
          </cell>
          <cell r="M208" t="str">
            <v>X1905</v>
          </cell>
          <cell r="N208" t="str">
            <v>GLE9O02</v>
          </cell>
          <cell r="O208" t="str">
            <v>GLE</v>
          </cell>
          <cell r="P208" t="str">
            <v>C</v>
          </cell>
          <cell r="Q208" t="str">
            <v>PFUK</v>
          </cell>
        </row>
        <row r="209">
          <cell r="A209">
            <v>42020</v>
          </cell>
          <cell r="B209" t="str">
            <v>GLEEMO 1X100 SKEIN 25G</v>
          </cell>
          <cell r="C209" t="str">
            <v>CS</v>
          </cell>
          <cell r="D209">
            <v>2.75</v>
          </cell>
          <cell r="E209">
            <v>47.2</v>
          </cell>
          <cell r="F209">
            <v>100</v>
          </cell>
          <cell r="G209">
            <v>9999</v>
          </cell>
          <cell r="H209" t="str">
            <v>HQHUTCYLUCV</v>
          </cell>
          <cell r="I209" t="str">
            <v>H</v>
          </cell>
          <cell r="J209" t="str">
            <v>SCR</v>
          </cell>
          <cell r="K209" t="str">
            <v>9O</v>
          </cell>
          <cell r="L209" t="str">
            <v>3L</v>
          </cell>
          <cell r="M209" t="str">
            <v>A1785</v>
          </cell>
          <cell r="N209" t="str">
            <v>GLE9O02</v>
          </cell>
          <cell r="O209" t="str">
            <v>GLE</v>
          </cell>
          <cell r="P209" t="str">
            <v>C</v>
          </cell>
          <cell r="Q209" t="str">
            <v>PFUK</v>
          </cell>
        </row>
        <row r="210">
          <cell r="A210">
            <v>42037</v>
          </cell>
          <cell r="B210" t="str">
            <v>GLEEMO 1X50 SKEIN 100G</v>
          </cell>
          <cell r="C210" t="str">
            <v>CS</v>
          </cell>
          <cell r="D210">
            <v>5.5</v>
          </cell>
          <cell r="E210">
            <v>104.4</v>
          </cell>
          <cell r="F210">
            <v>50</v>
          </cell>
          <cell r="G210">
            <v>9999</v>
          </cell>
          <cell r="H210" t="str">
            <v>HQHUTCYLUCV</v>
          </cell>
          <cell r="I210" t="str">
            <v>H</v>
          </cell>
          <cell r="J210" t="str">
            <v>SCR</v>
          </cell>
          <cell r="K210" t="str">
            <v>9O</v>
          </cell>
          <cell r="L210" t="str">
            <v>3L</v>
          </cell>
          <cell r="M210" t="str">
            <v>A1795</v>
          </cell>
          <cell r="N210" t="str">
            <v>GLE9O02</v>
          </cell>
          <cell r="O210" t="str">
            <v>GLE</v>
          </cell>
          <cell r="P210" t="str">
            <v>C</v>
          </cell>
          <cell r="Q210" t="str">
            <v>PFUK</v>
          </cell>
        </row>
        <row r="211">
          <cell r="A211">
            <v>42044</v>
          </cell>
          <cell r="B211" t="str">
            <v>GLEEMO 4X20 SKEIN 100G [</v>
          </cell>
          <cell r="C211" t="str">
            <v>CS</v>
          </cell>
          <cell r="D211">
            <v>8.5</v>
          </cell>
          <cell r="E211">
            <v>140</v>
          </cell>
          <cell r="F211">
            <v>80</v>
          </cell>
          <cell r="G211">
            <v>9999</v>
          </cell>
          <cell r="H211" t="str">
            <v>HQHUTCYLUCV</v>
          </cell>
          <cell r="I211" t="str">
            <v>H</v>
          </cell>
          <cell r="J211" t="str">
            <v>SCR</v>
          </cell>
          <cell r="K211" t="str">
            <v>9O</v>
          </cell>
          <cell r="L211" t="str">
            <v>3L</v>
          </cell>
          <cell r="M211" t="str">
            <v>X1925</v>
          </cell>
          <cell r="N211" t="str">
            <v>GLE9O02</v>
          </cell>
          <cell r="O211" t="str">
            <v>GLE</v>
          </cell>
          <cell r="P211" t="str">
            <v>C</v>
          </cell>
          <cell r="Q211" t="str">
            <v>PFUK</v>
          </cell>
        </row>
        <row r="212">
          <cell r="A212">
            <v>42051</v>
          </cell>
          <cell r="B212" t="str">
            <v>GLEEMO 1X20 SKEIN 200G [</v>
          </cell>
          <cell r="C212" t="str">
            <v>CS</v>
          </cell>
          <cell r="D212">
            <v>4.0999999999999996</v>
          </cell>
          <cell r="E212">
            <v>72</v>
          </cell>
          <cell r="F212">
            <v>20</v>
          </cell>
          <cell r="G212">
            <v>9999</v>
          </cell>
          <cell r="H212" t="str">
            <v>HQHUTCYLUCV</v>
          </cell>
          <cell r="I212" t="str">
            <v>H</v>
          </cell>
          <cell r="J212" t="str">
            <v>SCR</v>
          </cell>
          <cell r="K212" t="str">
            <v>9O</v>
          </cell>
          <cell r="L212" t="str">
            <v>3L</v>
          </cell>
          <cell r="M212" t="str">
            <v>X1935</v>
          </cell>
          <cell r="N212" t="str">
            <v>GLE9O02</v>
          </cell>
          <cell r="O212" t="str">
            <v>GLE</v>
          </cell>
          <cell r="P212" t="str">
            <v>C</v>
          </cell>
          <cell r="Q212" t="str">
            <v>PFUK</v>
          </cell>
        </row>
        <row r="213">
          <cell r="A213">
            <v>42068</v>
          </cell>
          <cell r="B213" t="str">
            <v>GLEEMO 1X60 SKEIN 200G [</v>
          </cell>
          <cell r="C213" t="str">
            <v>CS</v>
          </cell>
          <cell r="D213">
            <v>12.8</v>
          </cell>
          <cell r="E213">
            <v>230.74</v>
          </cell>
          <cell r="F213">
            <v>60</v>
          </cell>
          <cell r="G213">
            <v>9999</v>
          </cell>
          <cell r="H213" t="str">
            <v>HQHUTCYLUCV</v>
          </cell>
          <cell r="I213" t="str">
            <v>H</v>
          </cell>
          <cell r="J213" t="str">
            <v>SCR</v>
          </cell>
          <cell r="K213" t="str">
            <v>9O</v>
          </cell>
          <cell r="L213" t="str">
            <v>3L</v>
          </cell>
          <cell r="M213" t="str">
            <v>X1955</v>
          </cell>
          <cell r="N213" t="str">
            <v>GLE9O02</v>
          </cell>
          <cell r="O213" t="str">
            <v>GLE</v>
          </cell>
          <cell r="P213" t="str">
            <v>C</v>
          </cell>
          <cell r="Q213" t="str">
            <v>PFUK</v>
          </cell>
        </row>
        <row r="214">
          <cell r="A214">
            <v>42075</v>
          </cell>
          <cell r="B214" t="str">
            <v>GLEEMO 4X10 SKEIN 200G [</v>
          </cell>
          <cell r="C214" t="str">
            <v>CS</v>
          </cell>
          <cell r="D214">
            <v>8.8000000000000007</v>
          </cell>
          <cell r="E214">
            <v>120</v>
          </cell>
          <cell r="F214">
            <v>40</v>
          </cell>
          <cell r="G214">
            <v>9999</v>
          </cell>
          <cell r="H214" t="str">
            <v>HQHUTCYLUCV</v>
          </cell>
          <cell r="I214" t="str">
            <v>H</v>
          </cell>
          <cell r="J214" t="str">
            <v>SCR</v>
          </cell>
          <cell r="K214" t="str">
            <v>9O</v>
          </cell>
          <cell r="L214" t="str">
            <v>3L</v>
          </cell>
          <cell r="M214" t="str">
            <v>X1945</v>
          </cell>
          <cell r="N214" t="str">
            <v>GLE9O02</v>
          </cell>
          <cell r="O214" t="str">
            <v>GLE</v>
          </cell>
          <cell r="P214" t="str">
            <v>C</v>
          </cell>
          <cell r="Q214" t="str">
            <v>PFUK</v>
          </cell>
        </row>
        <row r="215">
          <cell r="A215">
            <v>42082</v>
          </cell>
          <cell r="B215" t="str">
            <v>GLEEMO 1X10 SKEIN 500G [</v>
          </cell>
          <cell r="C215" t="str">
            <v>CS</v>
          </cell>
          <cell r="D215">
            <v>5.0999999999999996</v>
          </cell>
          <cell r="E215">
            <v>68</v>
          </cell>
          <cell r="F215">
            <v>10</v>
          </cell>
          <cell r="G215">
            <v>9999</v>
          </cell>
          <cell r="H215" t="str">
            <v>HQHUTCYLUCV</v>
          </cell>
          <cell r="I215" t="str">
            <v>H</v>
          </cell>
          <cell r="J215" t="str">
            <v>SCR</v>
          </cell>
          <cell r="K215" t="str">
            <v>9O</v>
          </cell>
          <cell r="L215" t="str">
            <v>3L</v>
          </cell>
          <cell r="M215" t="str">
            <v>X1965</v>
          </cell>
          <cell r="N215" t="str">
            <v>GLE9O02</v>
          </cell>
          <cell r="O215" t="str">
            <v>GLE</v>
          </cell>
          <cell r="P215" t="str">
            <v>C</v>
          </cell>
          <cell r="Q215" t="str">
            <v>PFUK</v>
          </cell>
        </row>
        <row r="216">
          <cell r="A216">
            <v>42099</v>
          </cell>
          <cell r="B216" t="str">
            <v>GLEEMO 1X50 ROLLS 50G [</v>
          </cell>
          <cell r="C216" t="str">
            <v>CS</v>
          </cell>
          <cell r="D216">
            <v>2.6</v>
          </cell>
          <cell r="E216">
            <v>26</v>
          </cell>
          <cell r="F216">
            <v>50</v>
          </cell>
          <cell r="G216">
            <v>9999</v>
          </cell>
          <cell r="H216" t="str">
            <v>HQHUTCYLUCV</v>
          </cell>
          <cell r="I216" t="str">
            <v>H</v>
          </cell>
          <cell r="J216" t="str">
            <v>SCR</v>
          </cell>
          <cell r="K216" t="str">
            <v>9O</v>
          </cell>
          <cell r="L216" t="str">
            <v>3L</v>
          </cell>
          <cell r="M216" t="str">
            <v>X1865</v>
          </cell>
          <cell r="N216" t="str">
            <v>GLE9O02</v>
          </cell>
          <cell r="O216" t="str">
            <v>GLE</v>
          </cell>
          <cell r="P216" t="str">
            <v>C</v>
          </cell>
          <cell r="Q216" t="str">
            <v>PFUK</v>
          </cell>
        </row>
        <row r="217">
          <cell r="A217">
            <v>42109</v>
          </cell>
          <cell r="B217" t="str">
            <v>GLEEMO 18X12 ROLLS 50G [</v>
          </cell>
          <cell r="C217" t="str">
            <v>CS</v>
          </cell>
          <cell r="D217">
            <v>11.4</v>
          </cell>
          <cell r="E217">
            <v>150</v>
          </cell>
          <cell r="F217">
            <v>216</v>
          </cell>
          <cell r="G217">
            <v>9999</v>
          </cell>
          <cell r="H217" t="str">
            <v>HQHUTCYLUCV</v>
          </cell>
          <cell r="I217" t="str">
            <v>H</v>
          </cell>
          <cell r="J217" t="str">
            <v>SCR</v>
          </cell>
          <cell r="K217" t="str">
            <v>9O</v>
          </cell>
          <cell r="L217" t="str">
            <v>3L</v>
          </cell>
          <cell r="M217" t="str">
            <v>X1855</v>
          </cell>
          <cell r="N217" t="str">
            <v>GLE9O02</v>
          </cell>
          <cell r="O217" t="str">
            <v>GLE</v>
          </cell>
          <cell r="P217" t="str">
            <v>C</v>
          </cell>
          <cell r="Q217" t="str">
            <v>PFUK</v>
          </cell>
        </row>
        <row r="218">
          <cell r="A218">
            <v>42116</v>
          </cell>
          <cell r="B218" t="str">
            <v>GLEEMO 1X50 ROLLS 100G [</v>
          </cell>
          <cell r="C218" t="str">
            <v>CS</v>
          </cell>
          <cell r="D218">
            <v>5.0999999999999996</v>
          </cell>
          <cell r="E218">
            <v>52</v>
          </cell>
          <cell r="F218">
            <v>50</v>
          </cell>
          <cell r="G218">
            <v>9999</v>
          </cell>
          <cell r="H218" t="str">
            <v>HQHUTCYLUCV</v>
          </cell>
          <cell r="I218" t="str">
            <v>H</v>
          </cell>
          <cell r="J218" t="str">
            <v>SCR</v>
          </cell>
          <cell r="K218" t="str">
            <v>9O</v>
          </cell>
          <cell r="L218" t="str">
            <v>3L</v>
          </cell>
          <cell r="M218" t="str">
            <v>X1875</v>
          </cell>
          <cell r="N218" t="str">
            <v>GLE9O02</v>
          </cell>
          <cell r="O218" t="str">
            <v>GLE</v>
          </cell>
          <cell r="P218" t="str">
            <v>C</v>
          </cell>
          <cell r="Q218" t="str">
            <v>PFUK</v>
          </cell>
        </row>
        <row r="219">
          <cell r="A219">
            <v>42123</v>
          </cell>
          <cell r="B219" t="str">
            <v>GLEEMO 9X9 ROLLS 100G [</v>
          </cell>
          <cell r="C219" t="str">
            <v>CS</v>
          </cell>
          <cell r="D219">
            <v>8.4</v>
          </cell>
          <cell r="E219">
            <v>140</v>
          </cell>
          <cell r="F219">
            <v>81</v>
          </cell>
          <cell r="G219">
            <v>9999</v>
          </cell>
          <cell r="H219" t="str">
            <v>HQHUTCYLUCV</v>
          </cell>
          <cell r="I219" t="str">
            <v>H</v>
          </cell>
          <cell r="J219" t="str">
            <v>SCR</v>
          </cell>
          <cell r="K219" t="str">
            <v>9O</v>
          </cell>
          <cell r="L219" t="str">
            <v>3L</v>
          </cell>
          <cell r="M219" t="str">
            <v>X1885</v>
          </cell>
          <cell r="N219" t="str">
            <v>GLE9O02</v>
          </cell>
          <cell r="O219" t="str">
            <v>GLE</v>
          </cell>
          <cell r="P219" t="str">
            <v>C</v>
          </cell>
          <cell r="Q219" t="str">
            <v>PFUK</v>
          </cell>
        </row>
        <row r="220">
          <cell r="A220">
            <v>42130</v>
          </cell>
          <cell r="B220" t="str">
            <v>GLEEMO 1X60 ROLLS 200G</v>
          </cell>
          <cell r="C220" t="str">
            <v>CS</v>
          </cell>
          <cell r="D220">
            <v>13.1</v>
          </cell>
          <cell r="E220">
            <v>138.43</v>
          </cell>
          <cell r="F220">
            <v>60</v>
          </cell>
          <cell r="G220">
            <v>9999</v>
          </cell>
          <cell r="H220" t="str">
            <v>HQHUTCYLUCV</v>
          </cell>
          <cell r="I220" t="str">
            <v>H</v>
          </cell>
          <cell r="J220" t="str">
            <v>SCR</v>
          </cell>
          <cell r="K220" t="str">
            <v>9O</v>
          </cell>
          <cell r="L220" t="str">
            <v>3L</v>
          </cell>
          <cell r="M220" t="str">
            <v>A1775</v>
          </cell>
          <cell r="N220" t="str">
            <v>GLE9O02</v>
          </cell>
          <cell r="O220" t="str">
            <v>GLE</v>
          </cell>
          <cell r="P220" t="str">
            <v>C</v>
          </cell>
          <cell r="Q220" t="str">
            <v>PFUK</v>
          </cell>
        </row>
        <row r="221">
          <cell r="A221">
            <v>42147</v>
          </cell>
          <cell r="B221" t="str">
            <v>GLEEMO 1X20 ROLLS 200G [</v>
          </cell>
          <cell r="C221" t="str">
            <v>CS</v>
          </cell>
          <cell r="D221">
            <v>4.0999999999999996</v>
          </cell>
          <cell r="E221">
            <v>72</v>
          </cell>
          <cell r="F221">
            <v>20</v>
          </cell>
          <cell r="G221">
            <v>9999</v>
          </cell>
          <cell r="H221" t="str">
            <v>HQHUTCYLUCV</v>
          </cell>
          <cell r="I221" t="str">
            <v>H</v>
          </cell>
          <cell r="J221" t="str">
            <v>SCR</v>
          </cell>
          <cell r="K221" t="str">
            <v>9O</v>
          </cell>
          <cell r="L221" t="str">
            <v>3L</v>
          </cell>
          <cell r="M221" t="str">
            <v>X1895</v>
          </cell>
          <cell r="N221" t="str">
            <v>GLE9O02</v>
          </cell>
          <cell r="O221" t="str">
            <v>GLE</v>
          </cell>
          <cell r="P221" t="str">
            <v>C</v>
          </cell>
          <cell r="Q221" t="str">
            <v>PFUK</v>
          </cell>
        </row>
        <row r="222">
          <cell r="A222">
            <v>42154</v>
          </cell>
          <cell r="B222" t="str">
            <v>GLEEMO 10X10 BRASS 10</v>
          </cell>
          <cell r="C222" t="str">
            <v>CS</v>
          </cell>
          <cell r="D222">
            <v>2</v>
          </cell>
          <cell r="E222">
            <v>22.62</v>
          </cell>
          <cell r="F222">
            <v>100</v>
          </cell>
          <cell r="G222">
            <v>108</v>
          </cell>
          <cell r="H222" t="str">
            <v>HQHUTCYLUCV</v>
          </cell>
          <cell r="I222" t="str">
            <v>H</v>
          </cell>
          <cell r="J222" t="str">
            <v>SCR</v>
          </cell>
          <cell r="K222" t="str">
            <v>8O</v>
          </cell>
          <cell r="L222" t="str">
            <v>3L</v>
          </cell>
          <cell r="M222" t="str">
            <v>A1725</v>
          </cell>
          <cell r="N222" t="str">
            <v>GLE8O01</v>
          </cell>
          <cell r="O222" t="str">
            <v>GLE</v>
          </cell>
          <cell r="P222" t="str">
            <v>C</v>
          </cell>
          <cell r="Q222" t="str">
            <v>PFUK</v>
          </cell>
        </row>
        <row r="223">
          <cell r="A223">
            <v>42178</v>
          </cell>
          <cell r="B223" t="str">
            <v>GLEEMO 10X10 PLASTIC 3 ##</v>
          </cell>
          <cell r="C223" t="str">
            <v>CS</v>
          </cell>
          <cell r="D223">
            <v>3.093</v>
          </cell>
          <cell r="E223">
            <v>60.45</v>
          </cell>
          <cell r="F223">
            <v>100</v>
          </cell>
          <cell r="G223">
            <v>9999</v>
          </cell>
          <cell r="H223" t="str">
            <v>HQHUTCYLUCV</v>
          </cell>
          <cell r="I223" t="str">
            <v>H</v>
          </cell>
          <cell r="J223" t="str">
            <v>SCR</v>
          </cell>
          <cell r="K223" t="str">
            <v>7O</v>
          </cell>
          <cell r="L223" t="str">
            <v>1L</v>
          </cell>
          <cell r="M223" t="str">
            <v>A1745</v>
          </cell>
          <cell r="N223" t="str">
            <v>GLE7O01</v>
          </cell>
          <cell r="O223" t="str">
            <v>GLE</v>
          </cell>
          <cell r="P223" t="str">
            <v>C</v>
          </cell>
          <cell r="Q223" t="str">
            <v>PFUK</v>
          </cell>
        </row>
        <row r="224">
          <cell r="A224">
            <v>42185</v>
          </cell>
          <cell r="B224" t="str">
            <v>GLEEMO 20X36 S/T WIRE 1</v>
          </cell>
          <cell r="C224" t="str">
            <v>CS</v>
          </cell>
          <cell r="D224">
            <v>8.65</v>
          </cell>
          <cell r="E224">
            <v>139.13</v>
          </cell>
          <cell r="F224">
            <v>720</v>
          </cell>
          <cell r="G224">
            <v>9999</v>
          </cell>
          <cell r="H224" t="str">
            <v>HQHUTCYLUCV</v>
          </cell>
          <cell r="I224" t="str">
            <v>H</v>
          </cell>
          <cell r="J224" t="str">
            <v>SCR</v>
          </cell>
          <cell r="K224" t="str">
            <v>9O</v>
          </cell>
          <cell r="L224" t="str">
            <v>3L</v>
          </cell>
          <cell r="M224" t="str">
            <v>A1825</v>
          </cell>
          <cell r="N224" t="str">
            <v>GLE9O02</v>
          </cell>
          <cell r="O224" t="str">
            <v>GLE</v>
          </cell>
          <cell r="P224" t="str">
            <v>C</v>
          </cell>
          <cell r="Q224" t="str">
            <v>PFUK</v>
          </cell>
        </row>
        <row r="225">
          <cell r="A225">
            <v>42192</v>
          </cell>
          <cell r="B225" t="str">
            <v>GLEEMO 1X100 S/T WIRE 3</v>
          </cell>
          <cell r="C225" t="str">
            <v>CS</v>
          </cell>
          <cell r="D225">
            <v>3.4750000000000001</v>
          </cell>
          <cell r="E225">
            <v>47.59</v>
          </cell>
          <cell r="F225">
            <v>100</v>
          </cell>
          <cell r="G225">
            <v>9999</v>
          </cell>
          <cell r="H225" t="str">
            <v>HQHUTCYLUCV</v>
          </cell>
          <cell r="I225" t="str">
            <v>H</v>
          </cell>
          <cell r="J225" t="str">
            <v>SCR</v>
          </cell>
          <cell r="K225" t="str">
            <v>9O</v>
          </cell>
          <cell r="L225" t="str">
            <v>3L</v>
          </cell>
          <cell r="M225" t="str">
            <v>A1835</v>
          </cell>
          <cell r="N225" t="str">
            <v>GLE9O02</v>
          </cell>
          <cell r="O225" t="str">
            <v>GLE</v>
          </cell>
          <cell r="P225" t="str">
            <v>C</v>
          </cell>
          <cell r="Q225" t="str">
            <v>PFUK</v>
          </cell>
        </row>
        <row r="226">
          <cell r="A226">
            <v>42202</v>
          </cell>
          <cell r="B226" t="str">
            <v>GLEEMO 1X72 REG SPNG 3</v>
          </cell>
          <cell r="C226" t="str">
            <v>CS</v>
          </cell>
          <cell r="D226">
            <v>1.708</v>
          </cell>
          <cell r="E226">
            <v>50.34</v>
          </cell>
          <cell r="F226">
            <v>72</v>
          </cell>
          <cell r="G226">
            <v>9999</v>
          </cell>
          <cell r="H226" t="str">
            <v>HQHUTCWLUCV</v>
          </cell>
          <cell r="I226" t="str">
            <v>H</v>
          </cell>
          <cell r="J226" t="str">
            <v>SCR</v>
          </cell>
          <cell r="K226" t="str">
            <v>1L</v>
          </cell>
          <cell r="L226" t="str">
            <v>1L</v>
          </cell>
          <cell r="M226" t="str">
            <v>A1805</v>
          </cell>
          <cell r="N226" t="str">
            <v>GLE1L01</v>
          </cell>
          <cell r="O226" t="str">
            <v>GLE</v>
          </cell>
          <cell r="P226" t="str">
            <v>C</v>
          </cell>
          <cell r="Q226" t="str">
            <v>PFUK</v>
          </cell>
        </row>
        <row r="227">
          <cell r="A227">
            <v>42219</v>
          </cell>
          <cell r="B227" t="str">
            <v>GLEEMO 1X72 N/SCR SPNG 3</v>
          </cell>
          <cell r="C227" t="str">
            <v>CS</v>
          </cell>
          <cell r="D227">
            <v>1.377</v>
          </cell>
          <cell r="E227">
            <v>50.34</v>
          </cell>
          <cell r="F227">
            <v>72</v>
          </cell>
          <cell r="G227">
            <v>9999</v>
          </cell>
          <cell r="H227" t="str">
            <v>HQHUTCWLUCV</v>
          </cell>
          <cell r="I227" t="str">
            <v>H</v>
          </cell>
          <cell r="J227" t="str">
            <v>SCR</v>
          </cell>
          <cell r="K227" t="str">
            <v>1L</v>
          </cell>
          <cell r="L227" t="str">
            <v>1L</v>
          </cell>
          <cell r="M227" t="str">
            <v>A1805</v>
          </cell>
          <cell r="N227" t="str">
            <v>GLE1L01</v>
          </cell>
          <cell r="O227" t="str">
            <v>GLE</v>
          </cell>
          <cell r="P227" t="str">
            <v>C</v>
          </cell>
          <cell r="Q227" t="str">
            <v>PFUK</v>
          </cell>
        </row>
        <row r="228">
          <cell r="A228">
            <v>42226</v>
          </cell>
          <cell r="B228" t="str">
            <v>GLEEMO 9X4 REG SPNG 12 ##</v>
          </cell>
          <cell r="C228" t="str">
            <v>CS</v>
          </cell>
          <cell r="D228">
            <v>3.0779999999999998</v>
          </cell>
          <cell r="E228">
            <v>96.28</v>
          </cell>
          <cell r="F228">
            <v>36</v>
          </cell>
          <cell r="G228">
            <v>9999</v>
          </cell>
          <cell r="H228" t="str">
            <v>HQHUTCWLUCV</v>
          </cell>
          <cell r="I228" t="str">
            <v>H</v>
          </cell>
          <cell r="J228" t="str">
            <v>SCR</v>
          </cell>
          <cell r="K228" t="str">
            <v>1L</v>
          </cell>
          <cell r="L228" t="str">
            <v>1L</v>
          </cell>
          <cell r="M228" t="str">
            <v>A1815</v>
          </cell>
          <cell r="N228" t="str">
            <v>GLE1L01</v>
          </cell>
          <cell r="O228" t="str">
            <v>GLE</v>
          </cell>
          <cell r="P228" t="str">
            <v>C</v>
          </cell>
          <cell r="Q228" t="str">
            <v>PFUK</v>
          </cell>
        </row>
        <row r="229">
          <cell r="A229">
            <v>42233</v>
          </cell>
          <cell r="B229" t="str">
            <v>GLEEMO 50X1 CLEAN KIT 1</v>
          </cell>
          <cell r="C229" t="str">
            <v>CS</v>
          </cell>
          <cell r="D229">
            <v>4.8</v>
          </cell>
          <cell r="E229">
            <v>74.25</v>
          </cell>
          <cell r="F229">
            <v>50</v>
          </cell>
          <cell r="G229">
            <v>99999</v>
          </cell>
          <cell r="H229" t="str">
            <v>HQHUTCYLUCV</v>
          </cell>
          <cell r="I229" t="str">
            <v>H</v>
          </cell>
          <cell r="J229" t="str">
            <v>SCR</v>
          </cell>
          <cell r="K229" t="str">
            <v>9O</v>
          </cell>
          <cell r="L229" t="str">
            <v>3L</v>
          </cell>
          <cell r="M229" t="str">
            <v>A1735</v>
          </cell>
          <cell r="N229" t="str">
            <v>GLE9O02</v>
          </cell>
          <cell r="O229" t="str">
            <v>GLE</v>
          </cell>
          <cell r="P229" t="str">
            <v>C</v>
          </cell>
          <cell r="Q229" t="str">
            <v>PFUK</v>
          </cell>
        </row>
        <row r="230">
          <cell r="A230">
            <v>42240</v>
          </cell>
          <cell r="B230" t="str">
            <v>GLEEMO 24X1 SOAP PADS 10 [</v>
          </cell>
          <cell r="C230" t="str">
            <v>CS</v>
          </cell>
          <cell r="D230">
            <v>5.0999999999999996</v>
          </cell>
          <cell r="E230">
            <v>44</v>
          </cell>
          <cell r="F230">
            <v>24</v>
          </cell>
          <cell r="G230">
            <v>9999</v>
          </cell>
          <cell r="H230" t="str">
            <v>HQHUTCYLUCV</v>
          </cell>
          <cell r="I230" t="str">
            <v>H</v>
          </cell>
          <cell r="J230" t="str">
            <v>SCR</v>
          </cell>
          <cell r="K230" t="str">
            <v>9O</v>
          </cell>
          <cell r="L230" t="str">
            <v>3L</v>
          </cell>
          <cell r="M230" t="str">
            <v>X1975</v>
          </cell>
          <cell r="N230" t="str">
            <v>GLE9O02</v>
          </cell>
          <cell r="O230" t="str">
            <v>GLE</v>
          </cell>
          <cell r="P230" t="str">
            <v>C</v>
          </cell>
          <cell r="Q230" t="str">
            <v>PFUK</v>
          </cell>
        </row>
        <row r="231">
          <cell r="A231">
            <v>42264</v>
          </cell>
          <cell r="B231" t="str">
            <v>F/FAV 9X50 SKEIN 25G</v>
          </cell>
          <cell r="C231" t="str">
            <v>CS</v>
          </cell>
          <cell r="D231">
            <v>13.14</v>
          </cell>
          <cell r="E231">
            <v>179.2</v>
          </cell>
          <cell r="F231">
            <v>450</v>
          </cell>
          <cell r="G231">
            <v>9999</v>
          </cell>
          <cell r="H231" t="str">
            <v>HQHUTCYLUCV</v>
          </cell>
          <cell r="I231" t="str">
            <v>H</v>
          </cell>
          <cell r="J231" t="str">
            <v>SCR</v>
          </cell>
          <cell r="K231" t="str">
            <v>9O</v>
          </cell>
          <cell r="L231" t="str">
            <v>3L</v>
          </cell>
          <cell r="M231" t="str">
            <v>A2115</v>
          </cell>
          <cell r="N231" t="str">
            <v>UNB9O01</v>
          </cell>
          <cell r="O231" t="str">
            <v>UNB</v>
          </cell>
          <cell r="P231" t="str">
            <v>C</v>
          </cell>
          <cell r="Q231" t="str">
            <v>PFUK</v>
          </cell>
        </row>
        <row r="232">
          <cell r="A232">
            <v>42271</v>
          </cell>
          <cell r="B232" t="str">
            <v>F/FAV 4X48 SKEIN 50G</v>
          </cell>
          <cell r="C232" t="str">
            <v>CS</v>
          </cell>
          <cell r="D232">
            <v>10.16</v>
          </cell>
          <cell r="E232">
            <v>141.12</v>
          </cell>
          <cell r="F232">
            <v>192</v>
          </cell>
          <cell r="G232">
            <v>9999</v>
          </cell>
          <cell r="H232" t="str">
            <v>HQHUTCYLUCV</v>
          </cell>
          <cell r="I232" t="str">
            <v>H</v>
          </cell>
          <cell r="J232" t="str">
            <v>SCR</v>
          </cell>
          <cell r="K232" t="str">
            <v>9O</v>
          </cell>
          <cell r="L232" t="str">
            <v>3L</v>
          </cell>
          <cell r="M232" t="str">
            <v>A2125</v>
          </cell>
          <cell r="N232" t="str">
            <v>UNB9O01</v>
          </cell>
          <cell r="O232" t="str">
            <v>UNB</v>
          </cell>
          <cell r="P232" t="str">
            <v>C</v>
          </cell>
          <cell r="Q232" t="str">
            <v>PFUK</v>
          </cell>
        </row>
        <row r="233">
          <cell r="A233">
            <v>42288</v>
          </cell>
          <cell r="B233" t="str">
            <v>F/FAV 4X20 SKEIN 100G</v>
          </cell>
          <cell r="C233" t="str">
            <v>CS</v>
          </cell>
          <cell r="D233">
            <v>8.3800000000000008</v>
          </cell>
          <cell r="E233">
            <v>154.75</v>
          </cell>
          <cell r="F233">
            <v>80</v>
          </cell>
          <cell r="G233">
            <v>9999</v>
          </cell>
          <cell r="H233" t="str">
            <v>HQHUTCYLUCV</v>
          </cell>
          <cell r="I233" t="str">
            <v>H</v>
          </cell>
          <cell r="J233" t="str">
            <v>SCR</v>
          </cell>
          <cell r="K233" t="str">
            <v>9O</v>
          </cell>
          <cell r="L233" t="str">
            <v>3L</v>
          </cell>
          <cell r="M233" t="str">
            <v>A2135</v>
          </cell>
          <cell r="N233" t="str">
            <v>UNB9O01</v>
          </cell>
          <cell r="O233" t="str">
            <v>UNB</v>
          </cell>
          <cell r="P233" t="str">
            <v>C</v>
          </cell>
          <cell r="Q233" t="str">
            <v>PFUK</v>
          </cell>
        </row>
        <row r="234">
          <cell r="A234">
            <v>42295</v>
          </cell>
          <cell r="B234" t="str">
            <v>F/FAV 4X10 SKEIN 200G ##</v>
          </cell>
          <cell r="C234" t="str">
            <v>CS</v>
          </cell>
          <cell r="D234">
            <v>8.48</v>
          </cell>
          <cell r="E234">
            <v>148.76</v>
          </cell>
          <cell r="F234">
            <v>40</v>
          </cell>
          <cell r="G234">
            <v>9999</v>
          </cell>
          <cell r="H234" t="str">
            <v>HQHUTCYLUCV</v>
          </cell>
          <cell r="I234" t="str">
            <v>H</v>
          </cell>
          <cell r="J234" t="str">
            <v>SCR</v>
          </cell>
          <cell r="K234" t="str">
            <v>9O</v>
          </cell>
          <cell r="L234" t="str">
            <v>3L</v>
          </cell>
          <cell r="M234" t="str">
            <v>A2145</v>
          </cell>
          <cell r="N234" t="str">
            <v>UNB9O01</v>
          </cell>
          <cell r="O234" t="str">
            <v>UNB</v>
          </cell>
          <cell r="P234" t="str">
            <v>C</v>
          </cell>
          <cell r="Q234" t="str">
            <v>PFUK</v>
          </cell>
        </row>
        <row r="235">
          <cell r="A235">
            <v>42305</v>
          </cell>
          <cell r="B235" t="str">
            <v>F/FAV 6X4 SKEIN 500G ##</v>
          </cell>
          <cell r="C235" t="str">
            <v>CS</v>
          </cell>
          <cell r="D235">
            <v>12.39</v>
          </cell>
          <cell r="E235">
            <v>189.44</v>
          </cell>
          <cell r="F235">
            <v>24</v>
          </cell>
          <cell r="G235">
            <v>9999</v>
          </cell>
          <cell r="H235" t="str">
            <v>HQHUTCYLUCV</v>
          </cell>
          <cell r="I235" t="str">
            <v>H</v>
          </cell>
          <cell r="J235" t="str">
            <v>SCR</v>
          </cell>
          <cell r="K235" t="str">
            <v>9O</v>
          </cell>
          <cell r="L235" t="str">
            <v>3L</v>
          </cell>
          <cell r="M235" t="str">
            <v>A2155</v>
          </cell>
          <cell r="N235" t="str">
            <v>UNB9O01</v>
          </cell>
          <cell r="O235" t="str">
            <v>UNB</v>
          </cell>
          <cell r="P235" t="str">
            <v>C</v>
          </cell>
          <cell r="Q235" t="str">
            <v>PFUK</v>
          </cell>
        </row>
        <row r="236">
          <cell r="A236">
            <v>42312</v>
          </cell>
          <cell r="B236" t="str">
            <v>F/FAV 36X20 S/T WIRE 1</v>
          </cell>
          <cell r="C236" t="str">
            <v>CS</v>
          </cell>
          <cell r="D236">
            <v>8.4499999999999993</v>
          </cell>
          <cell r="E236">
            <v>166.05</v>
          </cell>
          <cell r="F236">
            <v>720</v>
          </cell>
          <cell r="G236">
            <v>9999</v>
          </cell>
          <cell r="H236" t="str">
            <v>HQHUTCYLUCV</v>
          </cell>
          <cell r="I236" t="str">
            <v>H</v>
          </cell>
          <cell r="J236" t="str">
            <v>SCR</v>
          </cell>
          <cell r="K236" t="str">
            <v>9O</v>
          </cell>
          <cell r="L236" t="str">
            <v>3L</v>
          </cell>
          <cell r="M236" t="str">
            <v>A2165</v>
          </cell>
          <cell r="N236" t="str">
            <v>UNB9O01</v>
          </cell>
          <cell r="O236" t="str">
            <v>UNB</v>
          </cell>
          <cell r="P236" t="str">
            <v>C</v>
          </cell>
          <cell r="Q236" t="str">
            <v>PFUK</v>
          </cell>
        </row>
        <row r="237">
          <cell r="A237">
            <v>42329</v>
          </cell>
          <cell r="B237" t="str">
            <v>Y/BAND SKEIN 100G 1X50       [</v>
          </cell>
          <cell r="C237" t="str">
            <v>CS</v>
          </cell>
          <cell r="D237">
            <v>5.0999999999999996</v>
          </cell>
          <cell r="E237">
            <v>96</v>
          </cell>
          <cell r="F237">
            <v>50</v>
          </cell>
          <cell r="G237">
            <v>9999</v>
          </cell>
          <cell r="H237" t="str">
            <v>HQHUTCYLUCV</v>
          </cell>
          <cell r="I237" t="str">
            <v>H</v>
          </cell>
          <cell r="J237" t="str">
            <v>SCR</v>
          </cell>
          <cell r="K237" t="str">
            <v>9O</v>
          </cell>
          <cell r="L237" t="str">
            <v>3L</v>
          </cell>
          <cell r="M237" t="str">
            <v>X2305</v>
          </cell>
          <cell r="N237" t="str">
            <v>UNB9O01</v>
          </cell>
          <cell r="O237" t="str">
            <v>UNB</v>
          </cell>
          <cell r="P237" t="str">
            <v>C</v>
          </cell>
          <cell r="Q237" t="str">
            <v>PFUK</v>
          </cell>
        </row>
        <row r="238">
          <cell r="A238">
            <v>42336</v>
          </cell>
          <cell r="B238" t="str">
            <v>Y/BAND 200G SKEIN 1X60       [</v>
          </cell>
          <cell r="C238" t="str">
            <v>CS</v>
          </cell>
          <cell r="D238">
            <v>12.6</v>
          </cell>
          <cell r="E238">
            <v>170</v>
          </cell>
          <cell r="F238">
            <v>60</v>
          </cell>
          <cell r="G238">
            <v>9999</v>
          </cell>
          <cell r="H238" t="str">
            <v>HQHUTCYLUCV</v>
          </cell>
          <cell r="I238" t="str">
            <v>H</v>
          </cell>
          <cell r="J238" t="str">
            <v>SCR</v>
          </cell>
          <cell r="K238" t="str">
            <v>9O</v>
          </cell>
          <cell r="L238" t="str">
            <v>3L</v>
          </cell>
          <cell r="M238" t="str">
            <v>X2315</v>
          </cell>
          <cell r="N238" t="str">
            <v>UNB9O01</v>
          </cell>
          <cell r="O238" t="str">
            <v>UNB</v>
          </cell>
          <cell r="P238" t="str">
            <v>C</v>
          </cell>
          <cell r="Q238" t="str">
            <v>PFUK</v>
          </cell>
        </row>
        <row r="239">
          <cell r="A239">
            <v>42381</v>
          </cell>
          <cell r="B239" t="str">
            <v>H/BRAND 1X50 ROLLS 50G</v>
          </cell>
          <cell r="C239" t="str">
            <v>CS</v>
          </cell>
          <cell r="D239">
            <v>2.63</v>
          </cell>
          <cell r="E239">
            <v>28.62</v>
          </cell>
          <cell r="F239">
            <v>50</v>
          </cell>
          <cell r="G239">
            <v>9999</v>
          </cell>
          <cell r="H239" t="str">
            <v>HQHUTCYLUCV</v>
          </cell>
          <cell r="I239" t="str">
            <v>H</v>
          </cell>
          <cell r="J239" t="str">
            <v>SCR</v>
          </cell>
          <cell r="K239" t="str">
            <v>9O</v>
          </cell>
          <cell r="L239" t="str">
            <v>3L</v>
          </cell>
          <cell r="M239" t="str">
            <v>A2185</v>
          </cell>
          <cell r="N239" t="str">
            <v>UNB9O01</v>
          </cell>
          <cell r="O239" t="str">
            <v>UNB</v>
          </cell>
          <cell r="P239" t="str">
            <v>C</v>
          </cell>
          <cell r="Q239" t="str">
            <v>PFUK</v>
          </cell>
        </row>
        <row r="240">
          <cell r="A240">
            <v>42398</v>
          </cell>
          <cell r="B240" t="str">
            <v>H/BRAND 1X50 ROLLS 100G</v>
          </cell>
          <cell r="C240" t="str">
            <v>CS</v>
          </cell>
          <cell r="D240">
            <v>5</v>
          </cell>
          <cell r="E240">
            <v>44.65</v>
          </cell>
          <cell r="F240">
            <v>50</v>
          </cell>
          <cell r="G240">
            <v>9999</v>
          </cell>
          <cell r="H240" t="str">
            <v>HQHUTCYLUCV</v>
          </cell>
          <cell r="I240" t="str">
            <v>H</v>
          </cell>
          <cell r="J240" t="str">
            <v>SCR</v>
          </cell>
          <cell r="K240" t="str">
            <v>9O</v>
          </cell>
          <cell r="L240" t="str">
            <v>3L</v>
          </cell>
          <cell r="M240" t="str">
            <v>A2195</v>
          </cell>
          <cell r="N240" t="str">
            <v>UNB9O01</v>
          </cell>
          <cell r="O240" t="str">
            <v>UNB</v>
          </cell>
          <cell r="P240" t="str">
            <v>C</v>
          </cell>
          <cell r="Q240" t="str">
            <v>PFUK</v>
          </cell>
        </row>
        <row r="241">
          <cell r="A241">
            <v>42408</v>
          </cell>
          <cell r="B241" t="str">
            <v>H/BRAND 1X50 SKEIN 100G</v>
          </cell>
          <cell r="C241" t="str">
            <v>CS</v>
          </cell>
          <cell r="D241">
            <v>2.6459999999999999</v>
          </cell>
          <cell r="E241">
            <v>35.42</v>
          </cell>
          <cell r="F241">
            <v>50</v>
          </cell>
          <cell r="G241">
            <v>9999</v>
          </cell>
          <cell r="H241" t="str">
            <v>HQHUTCYLUCV</v>
          </cell>
          <cell r="I241" t="str">
            <v>H</v>
          </cell>
          <cell r="J241" t="str">
            <v>SCR</v>
          </cell>
          <cell r="K241" t="str">
            <v>9O</v>
          </cell>
          <cell r="L241" t="str">
            <v>3L</v>
          </cell>
          <cell r="M241" t="str">
            <v>A2215</v>
          </cell>
          <cell r="N241" t="str">
            <v>UNB9O01</v>
          </cell>
          <cell r="O241" t="str">
            <v>UNB</v>
          </cell>
          <cell r="P241" t="str">
            <v>C</v>
          </cell>
          <cell r="Q241" t="str">
            <v>PFUK</v>
          </cell>
        </row>
        <row r="242">
          <cell r="A242">
            <v>42422</v>
          </cell>
          <cell r="B242" t="str">
            <v>PAYLESS 1X100 BRASS 1 [</v>
          </cell>
          <cell r="C242" t="str">
            <v>CS</v>
          </cell>
          <cell r="D242">
            <v>2.0219999999999998</v>
          </cell>
          <cell r="E242">
            <v>23.12</v>
          </cell>
          <cell r="F242">
            <v>100</v>
          </cell>
          <cell r="G242">
            <v>240</v>
          </cell>
          <cell r="H242" t="str">
            <v>HQHUTCYLUCV</v>
          </cell>
          <cell r="I242" t="str">
            <v>H</v>
          </cell>
          <cell r="J242" t="str">
            <v>SCR</v>
          </cell>
          <cell r="K242" t="str">
            <v>8O</v>
          </cell>
          <cell r="L242" t="str">
            <v>3L</v>
          </cell>
          <cell r="M242" t="str">
            <v>X2285</v>
          </cell>
          <cell r="N242" t="str">
            <v>UNB8O01</v>
          </cell>
          <cell r="O242" t="str">
            <v>UNB</v>
          </cell>
          <cell r="P242" t="str">
            <v>C</v>
          </cell>
          <cell r="Q242" t="str">
            <v>PFUK</v>
          </cell>
        </row>
        <row r="243">
          <cell r="A243">
            <v>42439</v>
          </cell>
          <cell r="B243" t="str">
            <v>PAYLESS 1X25 ROLLS 100G ##</v>
          </cell>
          <cell r="C243" t="str">
            <v>CS</v>
          </cell>
          <cell r="D243">
            <v>2.6</v>
          </cell>
          <cell r="E243">
            <v>30.19</v>
          </cell>
          <cell r="F243">
            <v>25</v>
          </cell>
          <cell r="G243">
            <v>9999</v>
          </cell>
          <cell r="H243" t="str">
            <v>HQHUTCYLUCV</v>
          </cell>
          <cell r="I243" t="str">
            <v>H</v>
          </cell>
          <cell r="J243" t="str">
            <v>SCR</v>
          </cell>
          <cell r="K243" t="str">
            <v>9O</v>
          </cell>
          <cell r="L243" t="str">
            <v>3L</v>
          </cell>
          <cell r="M243" t="str">
            <v>X2275</v>
          </cell>
          <cell r="N243" t="str">
            <v>UNB9O01</v>
          </cell>
          <cell r="O243" t="str">
            <v>UNB</v>
          </cell>
          <cell r="P243" t="str">
            <v>C</v>
          </cell>
          <cell r="Q243" t="str">
            <v>PFUK</v>
          </cell>
        </row>
        <row r="244">
          <cell r="A244">
            <v>42446</v>
          </cell>
          <cell r="B244" t="str">
            <v>REJECT 20X36 S/T WIRE 1</v>
          </cell>
          <cell r="C244" t="str">
            <v>CS</v>
          </cell>
          <cell r="D244">
            <v>10.199999999999999</v>
          </cell>
          <cell r="E244">
            <v>160</v>
          </cell>
          <cell r="F244">
            <v>719</v>
          </cell>
          <cell r="G244">
            <v>9999</v>
          </cell>
          <cell r="H244" t="str">
            <v>HQHUTCYLUCV</v>
          </cell>
          <cell r="I244" t="str">
            <v>H</v>
          </cell>
          <cell r="J244" t="str">
            <v>SCR</v>
          </cell>
          <cell r="K244" t="str">
            <v>9O</v>
          </cell>
          <cell r="L244" t="str">
            <v>3L</v>
          </cell>
          <cell r="M244" t="str">
            <v>A2235</v>
          </cell>
          <cell r="N244" t="str">
            <v>UNB9O01</v>
          </cell>
          <cell r="O244" t="str">
            <v>UNB</v>
          </cell>
          <cell r="P244" t="str">
            <v>C</v>
          </cell>
          <cell r="Q244" t="str">
            <v>PFUK</v>
          </cell>
        </row>
        <row r="245">
          <cell r="A245">
            <v>42460</v>
          </cell>
          <cell r="B245" t="str">
            <v>UNBRAND 20X36 S/T WIRE 1     [</v>
          </cell>
          <cell r="C245" t="str">
            <v>CS</v>
          </cell>
          <cell r="D245">
            <v>10.199999999999999</v>
          </cell>
          <cell r="E245">
            <v>160</v>
          </cell>
          <cell r="F245">
            <v>719</v>
          </cell>
          <cell r="G245">
            <v>9999</v>
          </cell>
          <cell r="H245" t="str">
            <v>HQHUTCYLUCV</v>
          </cell>
          <cell r="I245" t="str">
            <v>H</v>
          </cell>
          <cell r="J245" t="str">
            <v>SCR</v>
          </cell>
          <cell r="K245" t="str">
            <v>9O</v>
          </cell>
          <cell r="L245" t="str">
            <v>3L</v>
          </cell>
          <cell r="M245" t="str">
            <v>A2235</v>
          </cell>
          <cell r="N245" t="str">
            <v>UNB9O01</v>
          </cell>
          <cell r="O245" t="str">
            <v>UNB</v>
          </cell>
          <cell r="P245" t="str">
            <v>C</v>
          </cell>
          <cell r="Q245" t="str">
            <v>PFUK</v>
          </cell>
        </row>
        <row r="246">
          <cell r="A246">
            <v>42477</v>
          </cell>
          <cell r="B246" t="str">
            <v>P/BRITE 9X50 SKEIN 25G</v>
          </cell>
          <cell r="C246" t="str">
            <v>CS</v>
          </cell>
          <cell r="D246">
            <v>12</v>
          </cell>
          <cell r="E246">
            <v>206.02</v>
          </cell>
          <cell r="F246">
            <v>450</v>
          </cell>
          <cell r="G246">
            <v>9999</v>
          </cell>
          <cell r="H246" t="str">
            <v>HQHUTCYLUCV</v>
          </cell>
          <cell r="I246" t="str">
            <v>H</v>
          </cell>
          <cell r="J246" t="str">
            <v>SCR</v>
          </cell>
          <cell r="K246" t="str">
            <v>9O</v>
          </cell>
          <cell r="L246" t="str">
            <v>3L</v>
          </cell>
          <cell r="M246" t="str">
            <v>A2325</v>
          </cell>
          <cell r="N246" t="str">
            <v>PNB9O02</v>
          </cell>
          <cell r="O246" t="str">
            <v>STP</v>
          </cell>
          <cell r="P246" t="str">
            <v>C</v>
          </cell>
          <cell r="Q246" t="str">
            <v>PFUK</v>
          </cell>
        </row>
        <row r="247">
          <cell r="A247">
            <v>42484</v>
          </cell>
          <cell r="B247" t="str">
            <v>P/BRITE 4X50 SKEIN 50G ##</v>
          </cell>
          <cell r="C247" t="str">
            <v>CS</v>
          </cell>
          <cell r="D247">
            <v>10.98</v>
          </cell>
          <cell r="E247">
            <v>150.5</v>
          </cell>
          <cell r="F247">
            <v>200</v>
          </cell>
          <cell r="G247">
            <v>9999</v>
          </cell>
          <cell r="H247" t="str">
            <v>HQHUTCYLUCV</v>
          </cell>
          <cell r="I247" t="str">
            <v>H</v>
          </cell>
          <cell r="J247" t="str">
            <v>SCR</v>
          </cell>
          <cell r="K247" t="str">
            <v>9O</v>
          </cell>
          <cell r="L247" t="str">
            <v>3L</v>
          </cell>
          <cell r="M247" t="str">
            <v>A2335</v>
          </cell>
          <cell r="N247" t="str">
            <v>PNB9O02</v>
          </cell>
          <cell r="O247" t="str">
            <v>STP</v>
          </cell>
          <cell r="P247" t="str">
            <v>C</v>
          </cell>
          <cell r="Q247" t="str">
            <v>PFUK</v>
          </cell>
        </row>
        <row r="248">
          <cell r="A248">
            <v>42491</v>
          </cell>
          <cell r="B248" t="str">
            <v>P/BRITE 1X20 SKEIN 100G [</v>
          </cell>
          <cell r="C248" t="str">
            <v>CS</v>
          </cell>
          <cell r="D248">
            <v>2.1</v>
          </cell>
          <cell r="E248">
            <v>42</v>
          </cell>
          <cell r="F248">
            <v>20</v>
          </cell>
          <cell r="G248">
            <v>9999</v>
          </cell>
          <cell r="H248" t="str">
            <v>HQHUTCYLUCV</v>
          </cell>
          <cell r="I248" t="str">
            <v>H</v>
          </cell>
          <cell r="J248" t="str">
            <v>SCR</v>
          </cell>
          <cell r="K248" t="str">
            <v>9O</v>
          </cell>
          <cell r="L248" t="str">
            <v>3L</v>
          </cell>
          <cell r="M248" t="str">
            <v>X2375</v>
          </cell>
          <cell r="N248" t="str">
            <v>PNB9O02</v>
          </cell>
          <cell r="O248" t="str">
            <v>STP</v>
          </cell>
          <cell r="P248" t="str">
            <v>C</v>
          </cell>
          <cell r="Q248" t="str">
            <v>PFUK</v>
          </cell>
        </row>
        <row r="249">
          <cell r="A249">
            <v>42501</v>
          </cell>
          <cell r="B249" t="str">
            <v>P/BRITE 4X20 SKEIN 100G [</v>
          </cell>
          <cell r="C249" t="str">
            <v>CS</v>
          </cell>
          <cell r="D249">
            <v>8.5</v>
          </cell>
          <cell r="E249">
            <v>140</v>
          </cell>
          <cell r="F249">
            <v>77</v>
          </cell>
          <cell r="G249">
            <v>9999</v>
          </cell>
          <cell r="H249" t="str">
            <v>HQHUTCYLUCV</v>
          </cell>
          <cell r="I249" t="str">
            <v>H</v>
          </cell>
          <cell r="J249" t="str">
            <v>SCR</v>
          </cell>
          <cell r="K249" t="str">
            <v>9O</v>
          </cell>
          <cell r="L249" t="str">
            <v>3L</v>
          </cell>
          <cell r="M249" t="str">
            <v>X2385</v>
          </cell>
          <cell r="N249" t="str">
            <v>PNB9O02</v>
          </cell>
          <cell r="O249" t="str">
            <v>STP</v>
          </cell>
          <cell r="P249" t="str">
            <v>C</v>
          </cell>
          <cell r="Q249" t="str">
            <v>PFUK</v>
          </cell>
        </row>
        <row r="250">
          <cell r="A250">
            <v>42518</v>
          </cell>
          <cell r="B250" t="str">
            <v>P/BRITE 1X20 SKEIN 200G ##</v>
          </cell>
          <cell r="C250" t="str">
            <v>CS</v>
          </cell>
          <cell r="D250">
            <v>4.0999999999999996</v>
          </cell>
          <cell r="E250">
            <v>72</v>
          </cell>
          <cell r="F250">
            <v>20</v>
          </cell>
          <cell r="G250">
            <v>9999</v>
          </cell>
          <cell r="H250" t="str">
            <v>HQHUTCYLUCV</v>
          </cell>
          <cell r="I250" t="str">
            <v>H</v>
          </cell>
          <cell r="J250" t="str">
            <v>SCR</v>
          </cell>
          <cell r="K250" t="str">
            <v>9O</v>
          </cell>
          <cell r="L250" t="str">
            <v>3L</v>
          </cell>
          <cell r="M250" t="str">
            <v>X2395</v>
          </cell>
          <cell r="N250" t="str">
            <v>PNB9O02</v>
          </cell>
          <cell r="O250" t="str">
            <v>STP</v>
          </cell>
          <cell r="P250" t="str">
            <v>C</v>
          </cell>
          <cell r="Q250" t="str">
            <v>PFUK</v>
          </cell>
        </row>
        <row r="251">
          <cell r="A251">
            <v>42532</v>
          </cell>
          <cell r="B251" t="str">
            <v>P/BRITE 1X50 SKEIN 50G [</v>
          </cell>
          <cell r="C251" t="str">
            <v>CS</v>
          </cell>
          <cell r="D251">
            <v>2.6</v>
          </cell>
          <cell r="E251">
            <v>37</v>
          </cell>
          <cell r="F251">
            <v>50</v>
          </cell>
          <cell r="G251">
            <v>9999</v>
          </cell>
          <cell r="H251" t="str">
            <v>HQHUTCYLUCV</v>
          </cell>
          <cell r="I251" t="str">
            <v>H</v>
          </cell>
          <cell r="J251" t="str">
            <v>SCR</v>
          </cell>
          <cell r="K251" t="str">
            <v>9O</v>
          </cell>
          <cell r="L251" t="str">
            <v>3L</v>
          </cell>
          <cell r="M251" t="str">
            <v>X2405</v>
          </cell>
          <cell r="N251" t="str">
            <v>PNB9O02</v>
          </cell>
          <cell r="O251" t="str">
            <v>STP</v>
          </cell>
          <cell r="P251" t="str">
            <v>C</v>
          </cell>
          <cell r="Q251" t="str">
            <v>PFUK</v>
          </cell>
        </row>
        <row r="252">
          <cell r="A252">
            <v>42549</v>
          </cell>
          <cell r="B252" t="str">
            <v>P/BRITE 1X50 ROLLS 50G [</v>
          </cell>
          <cell r="C252" t="str">
            <v>CS</v>
          </cell>
          <cell r="D252">
            <v>2.6</v>
          </cell>
          <cell r="E252">
            <v>26</v>
          </cell>
          <cell r="F252">
            <v>50</v>
          </cell>
          <cell r="G252">
            <v>9999</v>
          </cell>
          <cell r="H252" t="str">
            <v>HQHUTCYLUCV</v>
          </cell>
          <cell r="I252" t="str">
            <v>H</v>
          </cell>
          <cell r="J252" t="str">
            <v>SCR</v>
          </cell>
          <cell r="K252" t="str">
            <v>9O</v>
          </cell>
          <cell r="L252" t="str">
            <v>3L</v>
          </cell>
          <cell r="M252" t="str">
            <v>X2355</v>
          </cell>
          <cell r="N252" t="str">
            <v>PNB9O02</v>
          </cell>
          <cell r="O252" t="str">
            <v>STP</v>
          </cell>
          <cell r="P252" t="str">
            <v>C</v>
          </cell>
          <cell r="Q252" t="str">
            <v>PFUK</v>
          </cell>
        </row>
        <row r="253">
          <cell r="A253">
            <v>42556</v>
          </cell>
          <cell r="B253" t="str">
            <v>P/BRITE 1X50 ROLLS 100G ##</v>
          </cell>
          <cell r="C253" t="str">
            <v>CS</v>
          </cell>
          <cell r="D253">
            <v>5.0999999999999996</v>
          </cell>
          <cell r="E253">
            <v>52</v>
          </cell>
          <cell r="F253">
            <v>50</v>
          </cell>
          <cell r="G253">
            <v>9999</v>
          </cell>
          <cell r="H253" t="str">
            <v>HQHUTCYLUCV</v>
          </cell>
          <cell r="I253" t="str">
            <v>H</v>
          </cell>
          <cell r="J253" t="str">
            <v>SCR</v>
          </cell>
          <cell r="K253" t="str">
            <v>9O</v>
          </cell>
          <cell r="L253" t="str">
            <v>3L</v>
          </cell>
          <cell r="M253" t="str">
            <v>X2365</v>
          </cell>
          <cell r="N253" t="str">
            <v>PNB9O02</v>
          </cell>
          <cell r="O253" t="str">
            <v>STP</v>
          </cell>
          <cell r="P253" t="str">
            <v>C</v>
          </cell>
          <cell r="Q253" t="str">
            <v>PFUK</v>
          </cell>
        </row>
        <row r="254">
          <cell r="A254">
            <v>42563</v>
          </cell>
          <cell r="B254" t="str">
            <v>P/BRITE 20X36 S/T WIRE 1 ##</v>
          </cell>
          <cell r="C254" t="str">
            <v>CS</v>
          </cell>
          <cell r="D254">
            <v>8.65</v>
          </cell>
          <cell r="E254">
            <v>139.13</v>
          </cell>
          <cell r="F254">
            <v>720</v>
          </cell>
          <cell r="G254">
            <v>9999</v>
          </cell>
          <cell r="H254" t="str">
            <v>HQHUTCYLUCV</v>
          </cell>
          <cell r="I254" t="str">
            <v>H</v>
          </cell>
          <cell r="J254" t="str">
            <v>SCR</v>
          </cell>
          <cell r="K254" t="str">
            <v>9O</v>
          </cell>
          <cell r="L254" t="str">
            <v>3L</v>
          </cell>
          <cell r="M254" t="str">
            <v>A2345</v>
          </cell>
          <cell r="N254" t="str">
            <v>PNB9O02</v>
          </cell>
          <cell r="O254" t="str">
            <v>STP</v>
          </cell>
          <cell r="P254" t="str">
            <v>C</v>
          </cell>
          <cell r="Q254" t="str">
            <v>PFUK</v>
          </cell>
        </row>
        <row r="255">
          <cell r="A255">
            <v>42570</v>
          </cell>
          <cell r="B255" t="str">
            <v>P/BRITE 1X100 S/T WIRE 3 [</v>
          </cell>
          <cell r="C255" t="str">
            <v>CS</v>
          </cell>
          <cell r="D255">
            <v>4.5</v>
          </cell>
          <cell r="E255">
            <v>53</v>
          </cell>
          <cell r="F255">
            <v>100</v>
          </cell>
          <cell r="G255">
            <v>9999</v>
          </cell>
          <cell r="H255" t="str">
            <v>HQHUTCYLUCV</v>
          </cell>
          <cell r="I255" t="str">
            <v>H</v>
          </cell>
          <cell r="J255" t="str">
            <v>SCR</v>
          </cell>
          <cell r="K255" t="str">
            <v>9O</v>
          </cell>
          <cell r="L255" t="str">
            <v>3L</v>
          </cell>
          <cell r="M255" t="str">
            <v>X2415</v>
          </cell>
          <cell r="N255" t="str">
            <v>PNB9O02</v>
          </cell>
          <cell r="O255" t="str">
            <v>STP</v>
          </cell>
          <cell r="P255" t="str">
            <v>C</v>
          </cell>
          <cell r="Q255" t="str">
            <v>PFUK</v>
          </cell>
        </row>
        <row r="256">
          <cell r="A256">
            <v>42587</v>
          </cell>
          <cell r="B256" t="str">
            <v>P/BRITE 1X48 REG SPNG 3      [</v>
          </cell>
          <cell r="C256" t="str">
            <v>CS</v>
          </cell>
          <cell r="D256">
            <v>0.7</v>
          </cell>
          <cell r="E256">
            <v>50</v>
          </cell>
          <cell r="F256">
            <v>48</v>
          </cell>
          <cell r="G256">
            <v>9999</v>
          </cell>
          <cell r="H256" t="str">
            <v>HQHUTCWLUCV</v>
          </cell>
          <cell r="I256" t="str">
            <v>H</v>
          </cell>
          <cell r="J256" t="str">
            <v>SCR</v>
          </cell>
          <cell r="K256" t="str">
            <v>1L</v>
          </cell>
          <cell r="L256" t="str">
            <v>1L</v>
          </cell>
          <cell r="M256" t="str">
            <v>X2425</v>
          </cell>
          <cell r="N256" t="str">
            <v>PNB1L01</v>
          </cell>
          <cell r="O256" t="str">
            <v>STP</v>
          </cell>
          <cell r="P256" t="str">
            <v>C</v>
          </cell>
          <cell r="Q256" t="str">
            <v>PFUK</v>
          </cell>
        </row>
        <row r="257">
          <cell r="A257">
            <v>42594</v>
          </cell>
          <cell r="B257" t="str">
            <v>P/BRITE 1X100 BRASS 1 [</v>
          </cell>
          <cell r="C257" t="str">
            <v>CS</v>
          </cell>
          <cell r="D257">
            <v>2.4</v>
          </cell>
          <cell r="E257">
            <v>34</v>
          </cell>
          <cell r="F257">
            <v>100</v>
          </cell>
          <cell r="G257">
            <v>50</v>
          </cell>
          <cell r="H257" t="str">
            <v>HQHUTCYLUCV</v>
          </cell>
          <cell r="I257" t="str">
            <v>H</v>
          </cell>
          <cell r="J257" t="str">
            <v>SCR</v>
          </cell>
          <cell r="K257" t="str">
            <v>8O</v>
          </cell>
          <cell r="L257" t="str">
            <v>3L</v>
          </cell>
          <cell r="M257" t="str">
            <v>X2435</v>
          </cell>
          <cell r="N257" t="str">
            <v>PNB8O01</v>
          </cell>
          <cell r="O257" t="str">
            <v>STP</v>
          </cell>
          <cell r="P257" t="str">
            <v>C</v>
          </cell>
          <cell r="Q257" t="str">
            <v>PFUK</v>
          </cell>
        </row>
        <row r="258">
          <cell r="A258">
            <v>42673</v>
          </cell>
          <cell r="B258" t="str">
            <v>BULK ROLL S/WOOL 4KG</v>
          </cell>
          <cell r="C258" t="str">
            <v>CS</v>
          </cell>
          <cell r="D258">
            <v>4</v>
          </cell>
          <cell r="E258">
            <v>54</v>
          </cell>
          <cell r="F258">
            <v>1</v>
          </cell>
          <cell r="G258">
            <v>9999</v>
          </cell>
          <cell r="H258" t="str">
            <v>HQHUTCYLUCV</v>
          </cell>
          <cell r="I258" t="str">
            <v>H</v>
          </cell>
          <cell r="J258" t="str">
            <v>SCR</v>
          </cell>
          <cell r="K258" t="str">
            <v>9O</v>
          </cell>
          <cell r="L258" t="str">
            <v>3L</v>
          </cell>
          <cell r="M258" t="str">
            <v>A2095</v>
          </cell>
          <cell r="N258" t="str">
            <v>UNB9O01</v>
          </cell>
          <cell r="O258" t="str">
            <v>UNB</v>
          </cell>
          <cell r="P258" t="str">
            <v>C</v>
          </cell>
          <cell r="Q258" t="str">
            <v>PFUK</v>
          </cell>
        </row>
        <row r="259">
          <cell r="A259">
            <v>42879</v>
          </cell>
          <cell r="B259" t="str">
            <v>BULK ROLL S/WOOL 1KG</v>
          </cell>
          <cell r="C259" t="str">
            <v>CS</v>
          </cell>
          <cell r="D259">
            <v>0</v>
          </cell>
          <cell r="E259">
            <v>0</v>
          </cell>
          <cell r="F259">
            <v>1</v>
          </cell>
          <cell r="G259">
            <v>0</v>
          </cell>
          <cell r="H259" t="str">
            <v>HQHUTCYLUCV</v>
          </cell>
          <cell r="I259" t="str">
            <v>H</v>
          </cell>
          <cell r="J259" t="str">
            <v>SCR</v>
          </cell>
          <cell r="K259" t="str">
            <v>9O</v>
          </cell>
          <cell r="L259" t="str">
            <v>3L</v>
          </cell>
          <cell r="M259" t="str">
            <v>A2105</v>
          </cell>
          <cell r="N259" t="str">
            <v>UNB9O01</v>
          </cell>
          <cell r="O259" t="str">
            <v>UNB</v>
          </cell>
          <cell r="P259" t="str">
            <v>C</v>
          </cell>
          <cell r="Q259" t="str">
            <v>PFUK</v>
          </cell>
        </row>
        <row r="260">
          <cell r="A260">
            <v>42886</v>
          </cell>
          <cell r="B260" t="str">
            <v>JILLS 2L FABRIC SOFTENER     [</v>
          </cell>
          <cell r="C260" t="str">
            <v>CS</v>
          </cell>
          <cell r="D260">
            <v>14</v>
          </cell>
          <cell r="E260">
            <v>28</v>
          </cell>
          <cell r="F260">
            <v>6</v>
          </cell>
          <cell r="G260">
            <v>30</v>
          </cell>
          <cell r="H260" t="str">
            <v>HBFTYBBIUCV</v>
          </cell>
          <cell r="I260" t="str">
            <v>H</v>
          </cell>
          <cell r="J260" t="str">
            <v>FBR</v>
          </cell>
          <cell r="K260" t="str">
            <v>6G</v>
          </cell>
          <cell r="L260" t="str">
            <v>1H</v>
          </cell>
          <cell r="M260" t="str">
            <v>X0915</v>
          </cell>
          <cell r="N260" t="str">
            <v>JLL4H02</v>
          </cell>
          <cell r="O260" t="str">
            <v>JLL</v>
          </cell>
          <cell r="P260" t="str">
            <v>C</v>
          </cell>
          <cell r="Q260" t="str">
            <v>ABYX</v>
          </cell>
        </row>
        <row r="261">
          <cell r="A261">
            <v>42903</v>
          </cell>
          <cell r="B261" t="str">
            <v>JILLS D/WASHER GRN 2L [</v>
          </cell>
          <cell r="C261" t="str">
            <v>CS</v>
          </cell>
          <cell r="D261">
            <v>13.3</v>
          </cell>
          <cell r="E261">
            <v>32.200000000000003</v>
          </cell>
          <cell r="F261">
            <v>6</v>
          </cell>
          <cell r="G261">
            <v>36</v>
          </cell>
          <cell r="H261" t="str">
            <v>HDDWXBTGUCV</v>
          </cell>
          <cell r="I261" t="str">
            <v>H</v>
          </cell>
          <cell r="J261" t="str">
            <v>HSE</v>
          </cell>
          <cell r="K261" t="str">
            <v>1G</v>
          </cell>
          <cell r="L261" t="str">
            <v>1G</v>
          </cell>
          <cell r="M261" t="str">
            <v>X0795</v>
          </cell>
          <cell r="N261" t="str">
            <v>JLL1G01</v>
          </cell>
          <cell r="O261" t="str">
            <v>JLL</v>
          </cell>
          <cell r="P261" t="str">
            <v>C</v>
          </cell>
          <cell r="Q261" t="str">
            <v>PFUK</v>
          </cell>
        </row>
        <row r="262">
          <cell r="A262">
            <v>42934</v>
          </cell>
          <cell r="B262" t="str">
            <v>OLD DISH WASH LIQUID         [</v>
          </cell>
          <cell r="C262" t="str">
            <v>CS</v>
          </cell>
          <cell r="D262">
            <v>0</v>
          </cell>
          <cell r="E262">
            <v>0</v>
          </cell>
          <cell r="F262">
            <v>1</v>
          </cell>
          <cell r="G262">
            <v>0</v>
          </cell>
          <cell r="H262" t="str">
            <v>HDDWXBTGUCV</v>
          </cell>
          <cell r="I262" t="str">
            <v>H</v>
          </cell>
          <cell r="J262" t="str">
            <v>HSE</v>
          </cell>
          <cell r="K262" t="str">
            <v>1G</v>
          </cell>
          <cell r="L262" t="str">
            <v>1G</v>
          </cell>
          <cell r="M262" t="str">
            <v>X0805</v>
          </cell>
          <cell r="N262" t="str">
            <v>UNB1G01</v>
          </cell>
          <cell r="O262" t="str">
            <v>UNB</v>
          </cell>
          <cell r="P262" t="str">
            <v>F</v>
          </cell>
          <cell r="Q262">
            <v>7001</v>
          </cell>
        </row>
        <row r="263">
          <cell r="A263">
            <v>42965</v>
          </cell>
          <cell r="B263" t="str">
            <v>JILLS BLCH REG 2L            [</v>
          </cell>
          <cell r="C263" t="str">
            <v>CS</v>
          </cell>
          <cell r="D263">
            <v>13.8</v>
          </cell>
          <cell r="E263">
            <v>26.93</v>
          </cell>
          <cell r="F263">
            <v>6</v>
          </cell>
          <cell r="G263">
            <v>40</v>
          </cell>
          <cell r="H263" t="str">
            <v>HBFTYBBIUCV</v>
          </cell>
          <cell r="I263" t="str">
            <v>H</v>
          </cell>
          <cell r="J263" t="str">
            <v>FBR</v>
          </cell>
          <cell r="K263" t="str">
            <v>6G</v>
          </cell>
          <cell r="L263" t="str">
            <v>7B</v>
          </cell>
          <cell r="M263" t="str">
            <v>X0215</v>
          </cell>
          <cell r="N263" t="str">
            <v>JLL6G01</v>
          </cell>
          <cell r="O263" t="str">
            <v>JLL</v>
          </cell>
          <cell r="P263" t="str">
            <v>F</v>
          </cell>
          <cell r="Q263">
            <v>5001</v>
          </cell>
        </row>
        <row r="264">
          <cell r="A264">
            <v>42965</v>
          </cell>
          <cell r="B264" t="str">
            <v>JILLS BLCH REG 2L            [</v>
          </cell>
          <cell r="C264" t="str">
            <v>CS</v>
          </cell>
          <cell r="D264">
            <v>13.8</v>
          </cell>
          <cell r="E264">
            <v>26.93</v>
          </cell>
          <cell r="F264">
            <v>6</v>
          </cell>
          <cell r="G264">
            <v>40</v>
          </cell>
          <cell r="H264" t="str">
            <v>HBFTYBBIUCV</v>
          </cell>
          <cell r="I264" t="str">
            <v>H</v>
          </cell>
          <cell r="J264" t="str">
            <v>FBR</v>
          </cell>
          <cell r="K264" t="str">
            <v>6G</v>
          </cell>
          <cell r="L264" t="str">
            <v>7B</v>
          </cell>
          <cell r="M264" t="str">
            <v>X0215</v>
          </cell>
          <cell r="N264" t="str">
            <v>JLL6G01</v>
          </cell>
          <cell r="O264" t="str">
            <v>JLL</v>
          </cell>
          <cell r="P264" t="str">
            <v>F</v>
          </cell>
          <cell r="Q264">
            <v>5501</v>
          </cell>
        </row>
        <row r="265">
          <cell r="A265">
            <v>42987</v>
          </cell>
          <cell r="B265" t="str">
            <v>VEET WAX STRIPS 10</v>
          </cell>
          <cell r="C265" t="str">
            <v>CS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 t="str">
            <v>HPPGTEDKUCV</v>
          </cell>
          <cell r="I265" t="str">
            <v>T</v>
          </cell>
          <cell r="J265" t="str">
            <v>DPL</v>
          </cell>
          <cell r="K265" t="str">
            <v>9C</v>
          </cell>
          <cell r="L265" t="str">
            <v>9I</v>
          </cell>
          <cell r="M265" t="str">
            <v>A3785</v>
          </cell>
          <cell r="N265" t="str">
            <v>IMM9C01</v>
          </cell>
          <cell r="P265" t="str">
            <v>D</v>
          </cell>
          <cell r="Q265" t="str">
            <v>LE-SEL</v>
          </cell>
        </row>
        <row r="266">
          <cell r="A266">
            <v>42988</v>
          </cell>
          <cell r="B266" t="str">
            <v>VEET AQUA ROLL ON KIT</v>
          </cell>
          <cell r="C266" t="str">
            <v>CS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 t="str">
            <v>HPPGTEDKUCV</v>
          </cell>
          <cell r="I266" t="str">
            <v>T</v>
          </cell>
          <cell r="J266" t="str">
            <v>DPL</v>
          </cell>
          <cell r="K266" t="str">
            <v>9C</v>
          </cell>
          <cell r="L266" t="str">
            <v>2D</v>
          </cell>
          <cell r="M266" t="str">
            <v>A3795</v>
          </cell>
          <cell r="N266" t="str">
            <v>IMM9C01</v>
          </cell>
          <cell r="P266" t="str">
            <v>D</v>
          </cell>
          <cell r="Q266" t="str">
            <v>LE-SEL</v>
          </cell>
        </row>
        <row r="267">
          <cell r="A267">
            <v>42996</v>
          </cell>
          <cell r="B267" t="str">
            <v>PO'GOLD BLCH REG 2L [</v>
          </cell>
          <cell r="C267" t="str">
            <v>CS</v>
          </cell>
          <cell r="D267">
            <v>13.8</v>
          </cell>
          <cell r="E267">
            <v>26.93</v>
          </cell>
          <cell r="F267">
            <v>6</v>
          </cell>
          <cell r="G267">
            <v>40</v>
          </cell>
          <cell r="H267" t="str">
            <v>HBFTYBBIUCV</v>
          </cell>
          <cell r="I267" t="str">
            <v>H</v>
          </cell>
          <cell r="J267" t="str">
            <v>FBR</v>
          </cell>
          <cell r="K267" t="str">
            <v>6G</v>
          </cell>
          <cell r="L267" t="str">
            <v>7B</v>
          </cell>
          <cell r="M267" t="str">
            <v>X0315</v>
          </cell>
          <cell r="N267" t="str">
            <v>UNB6G01</v>
          </cell>
          <cell r="O267" t="str">
            <v>UNB</v>
          </cell>
          <cell r="P267" t="str">
            <v>F</v>
          </cell>
          <cell r="Q267">
            <v>5001</v>
          </cell>
        </row>
        <row r="268">
          <cell r="A268">
            <v>42996</v>
          </cell>
          <cell r="B268" t="str">
            <v>PO'GOLD BLCH REG 2L [</v>
          </cell>
          <cell r="C268" t="str">
            <v>CS</v>
          </cell>
          <cell r="D268">
            <v>13.8</v>
          </cell>
          <cell r="E268">
            <v>26.93</v>
          </cell>
          <cell r="F268">
            <v>6</v>
          </cell>
          <cell r="G268">
            <v>40</v>
          </cell>
          <cell r="H268" t="str">
            <v>HBFTYBBIUCV</v>
          </cell>
          <cell r="I268" t="str">
            <v>H</v>
          </cell>
          <cell r="J268" t="str">
            <v>FBR</v>
          </cell>
          <cell r="K268" t="str">
            <v>6G</v>
          </cell>
          <cell r="L268" t="str">
            <v>7B</v>
          </cell>
          <cell r="M268" t="str">
            <v>X0315</v>
          </cell>
          <cell r="N268" t="str">
            <v>UNB6G01</v>
          </cell>
          <cell r="O268" t="str">
            <v>UNB</v>
          </cell>
          <cell r="P268" t="str">
            <v>F</v>
          </cell>
          <cell r="Q268">
            <v>5501</v>
          </cell>
        </row>
        <row r="269">
          <cell r="A269">
            <v>43012</v>
          </cell>
          <cell r="B269" t="str">
            <v>H/BRAND BLCH REG 2L [</v>
          </cell>
          <cell r="C269" t="str">
            <v>CS</v>
          </cell>
          <cell r="D269">
            <v>13.8</v>
          </cell>
          <cell r="E269">
            <v>26.93</v>
          </cell>
          <cell r="F269">
            <v>6</v>
          </cell>
          <cell r="G269">
            <v>30</v>
          </cell>
          <cell r="H269" t="str">
            <v>HBFTYBBIUCV</v>
          </cell>
          <cell r="I269" t="str">
            <v>H</v>
          </cell>
          <cell r="J269" t="str">
            <v>FBR</v>
          </cell>
          <cell r="K269" t="str">
            <v>6G</v>
          </cell>
          <cell r="L269" t="str">
            <v>7B</v>
          </cell>
          <cell r="M269" t="str">
            <v>A0265</v>
          </cell>
          <cell r="N269" t="str">
            <v>UNB6G01</v>
          </cell>
          <cell r="O269" t="str">
            <v>UNB</v>
          </cell>
          <cell r="P269" t="str">
            <v>F</v>
          </cell>
          <cell r="Q269">
            <v>5001</v>
          </cell>
        </row>
        <row r="270">
          <cell r="A270">
            <v>43012</v>
          </cell>
          <cell r="B270" t="str">
            <v>H/BRAND BLCH REG 2L [</v>
          </cell>
          <cell r="C270" t="str">
            <v>CS</v>
          </cell>
          <cell r="D270">
            <v>13.8</v>
          </cell>
          <cell r="E270">
            <v>26.93</v>
          </cell>
          <cell r="F270">
            <v>6</v>
          </cell>
          <cell r="G270">
            <v>30</v>
          </cell>
          <cell r="H270" t="str">
            <v>HBFTYBBIUCV</v>
          </cell>
          <cell r="I270" t="str">
            <v>H</v>
          </cell>
          <cell r="J270" t="str">
            <v>FBR</v>
          </cell>
          <cell r="K270" t="str">
            <v>6G</v>
          </cell>
          <cell r="L270" t="str">
            <v>7B</v>
          </cell>
          <cell r="M270" t="str">
            <v>A0265</v>
          </cell>
          <cell r="N270" t="str">
            <v>UNB6G01</v>
          </cell>
          <cell r="O270" t="str">
            <v>UNB</v>
          </cell>
          <cell r="P270" t="str">
            <v>F</v>
          </cell>
          <cell r="Q270">
            <v>5501</v>
          </cell>
        </row>
        <row r="271">
          <cell r="A271">
            <v>43029</v>
          </cell>
          <cell r="B271" t="str">
            <v>JILLS 2L GENERAL PURP CLN    [</v>
          </cell>
          <cell r="C271" t="str">
            <v>CS</v>
          </cell>
          <cell r="D271">
            <v>14</v>
          </cell>
          <cell r="E271">
            <v>28</v>
          </cell>
          <cell r="F271">
            <v>6</v>
          </cell>
          <cell r="G271">
            <v>30</v>
          </cell>
          <cell r="H271" t="str">
            <v>HSDIZCUNUCV</v>
          </cell>
          <cell r="I271" t="str">
            <v>H</v>
          </cell>
          <cell r="J271" t="str">
            <v>SRF</v>
          </cell>
          <cell r="K271" t="str">
            <v>4K</v>
          </cell>
          <cell r="L271" t="str">
            <v>3K</v>
          </cell>
          <cell r="M271" t="str">
            <v>X1605</v>
          </cell>
          <cell r="N271" t="str">
            <v>JLL4K01</v>
          </cell>
          <cell r="O271" t="str">
            <v>JLL</v>
          </cell>
          <cell r="P271" t="str">
            <v>C</v>
          </cell>
          <cell r="Q271" t="str">
            <v>ABYX</v>
          </cell>
        </row>
        <row r="272">
          <cell r="A272">
            <v>43081</v>
          </cell>
          <cell r="B272" t="str">
            <v>REJECT ROLL S/WOOL 2.5KG</v>
          </cell>
          <cell r="C272" t="str">
            <v>CS</v>
          </cell>
          <cell r="D272">
            <v>2.5</v>
          </cell>
          <cell r="E272">
            <v>41</v>
          </cell>
          <cell r="F272">
            <v>1</v>
          </cell>
          <cell r="G272">
            <v>9999</v>
          </cell>
          <cell r="H272" t="str">
            <v>HQHUTCYLUCV</v>
          </cell>
          <cell r="I272" t="str">
            <v>H</v>
          </cell>
          <cell r="J272" t="str">
            <v>SCR</v>
          </cell>
          <cell r="K272" t="str">
            <v>9O</v>
          </cell>
          <cell r="L272" t="str">
            <v>3L</v>
          </cell>
          <cell r="M272" t="str">
            <v>A2225</v>
          </cell>
          <cell r="N272" t="str">
            <v>UNB9O01</v>
          </cell>
          <cell r="O272" t="str">
            <v>UNB</v>
          </cell>
          <cell r="P272" t="str">
            <v>C</v>
          </cell>
          <cell r="Q272" t="str">
            <v>PFUK</v>
          </cell>
        </row>
        <row r="273">
          <cell r="A273">
            <v>43115</v>
          </cell>
          <cell r="B273" t="str">
            <v>HARPIC ITB P/POUR 50G [</v>
          </cell>
          <cell r="C273" t="str">
            <v>CS</v>
          </cell>
          <cell r="D273">
            <v>2.14</v>
          </cell>
          <cell r="E273">
            <v>20.09</v>
          </cell>
          <cell r="F273">
            <v>24</v>
          </cell>
          <cell r="G273">
            <v>45</v>
          </cell>
          <cell r="H273" t="str">
            <v>HSLSGDGPUCV</v>
          </cell>
          <cell r="I273" t="str">
            <v>H</v>
          </cell>
          <cell r="J273" t="str">
            <v>LVT</v>
          </cell>
          <cell r="K273" t="str">
            <v>7Y</v>
          </cell>
          <cell r="L273" t="str">
            <v>5H</v>
          </cell>
          <cell r="M273" t="str">
            <v>A1055</v>
          </cell>
          <cell r="N273" t="str">
            <v>HRP7Y01</v>
          </cell>
          <cell r="O273" t="str">
            <v>HRP</v>
          </cell>
          <cell r="P273" t="str">
            <v>C</v>
          </cell>
          <cell r="Q273" t="str">
            <v>PFUK</v>
          </cell>
        </row>
        <row r="274">
          <cell r="A274">
            <v>43122</v>
          </cell>
          <cell r="B274" t="str">
            <v>HARPIC ITB M/PINE 50G [</v>
          </cell>
          <cell r="C274" t="str">
            <v>CS</v>
          </cell>
          <cell r="D274">
            <v>2.14</v>
          </cell>
          <cell r="E274">
            <v>20.09</v>
          </cell>
          <cell r="F274">
            <v>24</v>
          </cell>
          <cell r="G274">
            <v>45</v>
          </cell>
          <cell r="H274" t="str">
            <v>HSLSGDGPUCV</v>
          </cell>
          <cell r="I274" t="str">
            <v>H</v>
          </cell>
          <cell r="J274" t="str">
            <v>LVT</v>
          </cell>
          <cell r="K274" t="str">
            <v>7Y</v>
          </cell>
          <cell r="L274" t="str">
            <v>5H</v>
          </cell>
          <cell r="M274" t="str">
            <v>A1055</v>
          </cell>
          <cell r="N274" t="str">
            <v>HRP7Y01</v>
          </cell>
          <cell r="O274" t="str">
            <v>HRP</v>
          </cell>
          <cell r="P274" t="str">
            <v>C</v>
          </cell>
          <cell r="Q274" t="str">
            <v>PFUK</v>
          </cell>
        </row>
        <row r="275">
          <cell r="A275">
            <v>43139</v>
          </cell>
          <cell r="B275" t="str">
            <v>HARPIC ITB CITRUS 50G [</v>
          </cell>
          <cell r="C275" t="str">
            <v>CS</v>
          </cell>
          <cell r="D275">
            <v>2.14</v>
          </cell>
          <cell r="E275">
            <v>20.09</v>
          </cell>
          <cell r="F275">
            <v>24</v>
          </cell>
          <cell r="G275">
            <v>45</v>
          </cell>
          <cell r="H275" t="str">
            <v>HSLSGDGPUCV</v>
          </cell>
          <cell r="I275" t="str">
            <v>H</v>
          </cell>
          <cell r="J275" t="str">
            <v>LVT</v>
          </cell>
          <cell r="K275" t="str">
            <v>7Y</v>
          </cell>
          <cell r="L275" t="str">
            <v>5H</v>
          </cell>
          <cell r="M275" t="str">
            <v>A1055</v>
          </cell>
          <cell r="N275" t="str">
            <v>HRP7Y01</v>
          </cell>
          <cell r="O275" t="str">
            <v>HRP</v>
          </cell>
          <cell r="P275" t="str">
            <v>C</v>
          </cell>
          <cell r="Q275" t="str">
            <v>PFUK</v>
          </cell>
        </row>
        <row r="276">
          <cell r="A276">
            <v>43146</v>
          </cell>
          <cell r="B276" t="str">
            <v>HARPIC ITB REF P/POUR 50G [</v>
          </cell>
          <cell r="C276" t="str">
            <v>CS</v>
          </cell>
          <cell r="D276">
            <v>2.5</v>
          </cell>
          <cell r="E276">
            <v>13.06</v>
          </cell>
          <cell r="F276">
            <v>24</v>
          </cell>
          <cell r="G276">
            <v>78</v>
          </cell>
          <cell r="H276" t="str">
            <v>HSLSGDGPUCV</v>
          </cell>
          <cell r="I276" t="str">
            <v>H</v>
          </cell>
          <cell r="J276" t="str">
            <v>LVT</v>
          </cell>
          <cell r="K276" t="str">
            <v>7Y</v>
          </cell>
          <cell r="L276" t="str">
            <v>5H</v>
          </cell>
          <cell r="M276" t="str">
            <v>A1065</v>
          </cell>
          <cell r="N276" t="str">
            <v>HRP7Y01</v>
          </cell>
          <cell r="O276" t="str">
            <v>HRP</v>
          </cell>
          <cell r="P276" t="str">
            <v>C</v>
          </cell>
          <cell r="Q276" t="str">
            <v>PFUK</v>
          </cell>
        </row>
        <row r="277">
          <cell r="A277">
            <v>43153</v>
          </cell>
          <cell r="B277" t="str">
            <v>HARPIC ITB REF M/PINE 50G [</v>
          </cell>
          <cell r="C277" t="str">
            <v>CS</v>
          </cell>
          <cell r="D277">
            <v>2.5</v>
          </cell>
          <cell r="E277">
            <v>13.06</v>
          </cell>
          <cell r="F277">
            <v>24</v>
          </cell>
          <cell r="G277">
            <v>78</v>
          </cell>
          <cell r="H277" t="str">
            <v>HSLSGDGPUCV</v>
          </cell>
          <cell r="I277" t="str">
            <v>H</v>
          </cell>
          <cell r="J277" t="str">
            <v>LVT</v>
          </cell>
          <cell r="K277" t="str">
            <v>7Y</v>
          </cell>
          <cell r="L277" t="str">
            <v>5H</v>
          </cell>
          <cell r="M277" t="str">
            <v>A1065</v>
          </cell>
          <cell r="N277" t="str">
            <v>HRP7Y01</v>
          </cell>
          <cell r="O277" t="str">
            <v>HRP</v>
          </cell>
          <cell r="P277" t="str">
            <v>C</v>
          </cell>
          <cell r="Q277" t="str">
            <v>PFUK</v>
          </cell>
        </row>
        <row r="278">
          <cell r="A278">
            <v>43160</v>
          </cell>
          <cell r="B278" t="str">
            <v>HARPIC ITB REF CITRUS 50G [</v>
          </cell>
          <cell r="C278" t="str">
            <v>CS</v>
          </cell>
          <cell r="D278">
            <v>2.5</v>
          </cell>
          <cell r="E278">
            <v>13.06</v>
          </cell>
          <cell r="F278">
            <v>24</v>
          </cell>
          <cell r="G278">
            <v>78</v>
          </cell>
          <cell r="H278" t="str">
            <v>HSLSGDGPUCV</v>
          </cell>
          <cell r="I278" t="str">
            <v>H</v>
          </cell>
          <cell r="J278" t="str">
            <v>LVT</v>
          </cell>
          <cell r="K278" t="str">
            <v>7Y</v>
          </cell>
          <cell r="L278" t="str">
            <v>5H</v>
          </cell>
          <cell r="M278" t="str">
            <v>A1065</v>
          </cell>
          <cell r="N278" t="str">
            <v>HRP7Y01</v>
          </cell>
          <cell r="O278" t="str">
            <v>HRP</v>
          </cell>
          <cell r="P278" t="str">
            <v>C</v>
          </cell>
          <cell r="Q278" t="str">
            <v>PFUK</v>
          </cell>
        </row>
        <row r="279">
          <cell r="A279">
            <v>43177</v>
          </cell>
          <cell r="B279" t="str">
            <v>HARPIC POWDER CITRUS 500G [</v>
          </cell>
          <cell r="C279" t="str">
            <v>CS</v>
          </cell>
          <cell r="D279">
            <v>21</v>
          </cell>
          <cell r="E279">
            <v>22.13</v>
          </cell>
          <cell r="F279">
            <v>36</v>
          </cell>
          <cell r="G279">
            <v>40</v>
          </cell>
          <cell r="H279" t="str">
            <v>HSLSGDJPUCV</v>
          </cell>
          <cell r="I279" t="str">
            <v>H</v>
          </cell>
          <cell r="J279" t="str">
            <v>LVT</v>
          </cell>
          <cell r="K279" t="str">
            <v>8H</v>
          </cell>
          <cell r="L279" t="str">
            <v>8H</v>
          </cell>
          <cell r="M279" t="str">
            <v>A1145</v>
          </cell>
          <cell r="N279" t="str">
            <v>HRP8H01</v>
          </cell>
          <cell r="O279" t="str">
            <v>HRP</v>
          </cell>
          <cell r="P279" t="str">
            <v>C</v>
          </cell>
          <cell r="Q279" t="str">
            <v>ABYX</v>
          </cell>
        </row>
        <row r="280">
          <cell r="A280">
            <v>43184</v>
          </cell>
          <cell r="B280" t="str">
            <v>HARPIC POWDER CITRUS 750G    [</v>
          </cell>
          <cell r="C280" t="str">
            <v>CS</v>
          </cell>
          <cell r="D280">
            <v>21</v>
          </cell>
          <cell r="E280">
            <v>29.46</v>
          </cell>
          <cell r="F280">
            <v>24</v>
          </cell>
          <cell r="G280">
            <v>44</v>
          </cell>
          <cell r="H280" t="str">
            <v>HSLSGDJPUCV</v>
          </cell>
          <cell r="I280" t="str">
            <v>H</v>
          </cell>
          <cell r="J280" t="str">
            <v>LVT</v>
          </cell>
          <cell r="K280" t="str">
            <v>8H</v>
          </cell>
          <cell r="L280" t="str">
            <v>8H</v>
          </cell>
          <cell r="M280" t="str">
            <v>X1155</v>
          </cell>
          <cell r="N280" t="str">
            <v>HRP8H01</v>
          </cell>
          <cell r="O280" t="str">
            <v>HRP</v>
          </cell>
          <cell r="P280" t="str">
            <v>C</v>
          </cell>
          <cell r="Q280" t="str">
            <v>ABYX</v>
          </cell>
        </row>
        <row r="281">
          <cell r="A281">
            <v>43191</v>
          </cell>
          <cell r="B281" t="str">
            <v>HARPIC POWDER M/PINE 500G [</v>
          </cell>
          <cell r="C281" t="str">
            <v>CS</v>
          </cell>
          <cell r="D281">
            <v>21</v>
          </cell>
          <cell r="E281">
            <v>22.13</v>
          </cell>
          <cell r="F281">
            <v>36</v>
          </cell>
          <cell r="G281">
            <v>40</v>
          </cell>
          <cell r="H281" t="str">
            <v>HSLSGDJPUCV</v>
          </cell>
          <cell r="I281" t="str">
            <v>H</v>
          </cell>
          <cell r="J281" t="str">
            <v>LVT</v>
          </cell>
          <cell r="K281" t="str">
            <v>8H</v>
          </cell>
          <cell r="L281" t="str">
            <v>8H</v>
          </cell>
          <cell r="M281" t="str">
            <v>A1145</v>
          </cell>
          <cell r="N281" t="str">
            <v>HRP8H01</v>
          </cell>
          <cell r="O281" t="str">
            <v>HRP</v>
          </cell>
          <cell r="P281" t="str">
            <v>C</v>
          </cell>
          <cell r="Q281" t="str">
            <v>ABYX</v>
          </cell>
        </row>
        <row r="282">
          <cell r="A282">
            <v>43201</v>
          </cell>
          <cell r="B282" t="str">
            <v>HARPIC POWDER M/PINE 750G    [</v>
          </cell>
          <cell r="C282" t="str">
            <v>CS</v>
          </cell>
          <cell r="D282">
            <v>21</v>
          </cell>
          <cell r="E282">
            <v>29.46</v>
          </cell>
          <cell r="F282">
            <v>24</v>
          </cell>
          <cell r="G282">
            <v>44</v>
          </cell>
          <cell r="H282" t="str">
            <v>HSLSGDJPUCV</v>
          </cell>
          <cell r="I282" t="str">
            <v>H</v>
          </cell>
          <cell r="J282" t="str">
            <v>LVT</v>
          </cell>
          <cell r="K282" t="str">
            <v>8H</v>
          </cell>
          <cell r="L282" t="str">
            <v>8H</v>
          </cell>
          <cell r="M282" t="str">
            <v>X1155</v>
          </cell>
          <cell r="N282" t="str">
            <v>HRP8H01</v>
          </cell>
          <cell r="O282" t="str">
            <v>HRP</v>
          </cell>
          <cell r="P282" t="str">
            <v>C</v>
          </cell>
          <cell r="Q282" t="str">
            <v>ABYX</v>
          </cell>
        </row>
        <row r="283">
          <cell r="A283">
            <v>43218</v>
          </cell>
          <cell r="B283" t="str">
            <v>HARPIC LIQ CITRUS 500ML [</v>
          </cell>
          <cell r="C283" t="str">
            <v>CS</v>
          </cell>
          <cell r="D283">
            <v>14.2</v>
          </cell>
          <cell r="E283">
            <v>36.380000000000003</v>
          </cell>
          <cell r="F283">
            <v>24</v>
          </cell>
          <cell r="G283">
            <v>36</v>
          </cell>
          <cell r="H283" t="str">
            <v>HSLSGDJPUCV</v>
          </cell>
          <cell r="I283" t="str">
            <v>H</v>
          </cell>
          <cell r="J283" t="str">
            <v>LVT</v>
          </cell>
          <cell r="K283" t="str">
            <v>2X</v>
          </cell>
          <cell r="L283" t="str">
            <v>7H</v>
          </cell>
          <cell r="M283" t="str">
            <v>A1135</v>
          </cell>
          <cell r="N283" t="str">
            <v>HRP2X01</v>
          </cell>
          <cell r="O283" t="str">
            <v>HRP</v>
          </cell>
          <cell r="P283" t="str">
            <v>F</v>
          </cell>
          <cell r="Q283">
            <v>7001</v>
          </cell>
        </row>
        <row r="284">
          <cell r="A284">
            <v>43225</v>
          </cell>
          <cell r="B284" t="str">
            <v>HARPIC LIQ M/PINE 500ML [</v>
          </cell>
          <cell r="C284" t="str">
            <v>CS</v>
          </cell>
          <cell r="D284">
            <v>14.2</v>
          </cell>
          <cell r="E284">
            <v>36.380000000000003</v>
          </cell>
          <cell r="F284">
            <v>24</v>
          </cell>
          <cell r="G284">
            <v>36</v>
          </cell>
          <cell r="H284" t="str">
            <v>HSLSGDJPUCV</v>
          </cell>
          <cell r="I284" t="str">
            <v>H</v>
          </cell>
          <cell r="J284" t="str">
            <v>LVT</v>
          </cell>
          <cell r="K284" t="str">
            <v>2X</v>
          </cell>
          <cell r="L284" t="str">
            <v>7H</v>
          </cell>
          <cell r="M284" t="str">
            <v>A1135</v>
          </cell>
          <cell r="N284" t="str">
            <v>HRP2X01</v>
          </cell>
          <cell r="O284" t="str">
            <v>HRP</v>
          </cell>
          <cell r="P284" t="str">
            <v>F</v>
          </cell>
          <cell r="Q284">
            <v>7001</v>
          </cell>
        </row>
        <row r="285">
          <cell r="A285">
            <v>43232</v>
          </cell>
          <cell r="B285" t="str">
            <v>HARPIC ITC BOX CITRUS 80G [</v>
          </cell>
          <cell r="C285" t="str">
            <v>CS</v>
          </cell>
          <cell r="D285">
            <v>4.0999999999999996</v>
          </cell>
          <cell r="E285">
            <v>14.19</v>
          </cell>
          <cell r="F285">
            <v>36</v>
          </cell>
          <cell r="G285">
            <v>88</v>
          </cell>
          <cell r="H285" t="str">
            <v>HSLSGDIPUCV</v>
          </cell>
          <cell r="I285" t="str">
            <v>H</v>
          </cell>
          <cell r="J285" t="str">
            <v>LVT</v>
          </cell>
          <cell r="K285" t="str">
            <v>9Y</v>
          </cell>
          <cell r="L285" t="str">
            <v>6H</v>
          </cell>
          <cell r="M285" t="str">
            <v>A1075</v>
          </cell>
          <cell r="N285" t="str">
            <v>HRP9Y01</v>
          </cell>
          <cell r="O285" t="str">
            <v>HRP</v>
          </cell>
          <cell r="P285" t="str">
            <v>C</v>
          </cell>
          <cell r="Q285" t="str">
            <v>PFUK</v>
          </cell>
        </row>
        <row r="286">
          <cell r="A286">
            <v>43249</v>
          </cell>
          <cell r="B286" t="str">
            <v>HAZE NAT AER LAVEN 180ML [</v>
          </cell>
          <cell r="C286" t="str">
            <v>CS</v>
          </cell>
          <cell r="D286">
            <v>5.34</v>
          </cell>
          <cell r="E286">
            <v>14.51</v>
          </cell>
          <cell r="F286">
            <v>24</v>
          </cell>
          <cell r="G286">
            <v>70</v>
          </cell>
          <cell r="H286" t="str">
            <v>HMACGCIKUCV</v>
          </cell>
          <cell r="I286" t="str">
            <v>H</v>
          </cell>
          <cell r="J286" t="str">
            <v>ARC</v>
          </cell>
          <cell r="K286" t="str">
            <v>1Y</v>
          </cell>
          <cell r="L286" t="str">
            <v>4A</v>
          </cell>
          <cell r="M286" t="str">
            <v>A0085</v>
          </cell>
          <cell r="N286" t="str">
            <v>HAZ1Y01</v>
          </cell>
          <cell r="O286" t="str">
            <v>HAZ</v>
          </cell>
          <cell r="P286" t="str">
            <v>F</v>
          </cell>
          <cell r="Q286">
            <v>4001</v>
          </cell>
        </row>
        <row r="287">
          <cell r="A287">
            <v>43256</v>
          </cell>
          <cell r="B287" t="str">
            <v>HAZE NAT AER LILAC 180ML [</v>
          </cell>
          <cell r="C287" t="str">
            <v>CS</v>
          </cell>
          <cell r="D287">
            <v>4.45</v>
          </cell>
          <cell r="E287">
            <v>14.51</v>
          </cell>
          <cell r="F287">
            <v>24</v>
          </cell>
          <cell r="G287">
            <v>70</v>
          </cell>
          <cell r="H287" t="str">
            <v>HMACGCIKUCV</v>
          </cell>
          <cell r="I287" t="str">
            <v>H</v>
          </cell>
          <cell r="J287" t="str">
            <v>ARC</v>
          </cell>
          <cell r="K287" t="str">
            <v>1Y</v>
          </cell>
          <cell r="L287" t="str">
            <v>4A</v>
          </cell>
          <cell r="M287" t="str">
            <v>A0085</v>
          </cell>
          <cell r="N287" t="str">
            <v>HAZ1Y01</v>
          </cell>
          <cell r="O287" t="str">
            <v>HAZ</v>
          </cell>
          <cell r="P287" t="str">
            <v>F</v>
          </cell>
          <cell r="Q287">
            <v>4001</v>
          </cell>
        </row>
        <row r="288">
          <cell r="A288">
            <v>43263</v>
          </cell>
          <cell r="B288" t="str">
            <v>HAZE NAT AER ROSE 180ML ##</v>
          </cell>
          <cell r="C288" t="str">
            <v>CS</v>
          </cell>
          <cell r="D288">
            <v>5.34</v>
          </cell>
          <cell r="E288">
            <v>14.51</v>
          </cell>
          <cell r="F288">
            <v>24</v>
          </cell>
          <cell r="G288">
            <v>70</v>
          </cell>
          <cell r="H288" t="str">
            <v>HMACGCIKUCV</v>
          </cell>
          <cell r="I288" t="str">
            <v>H</v>
          </cell>
          <cell r="J288" t="str">
            <v>ARC</v>
          </cell>
          <cell r="K288" t="str">
            <v>1Y</v>
          </cell>
          <cell r="L288" t="str">
            <v>4A</v>
          </cell>
          <cell r="M288" t="str">
            <v>A0085</v>
          </cell>
          <cell r="N288" t="str">
            <v>HAZ1Y01</v>
          </cell>
          <cell r="O288" t="str">
            <v>HAZ</v>
          </cell>
          <cell r="P288" t="str">
            <v>F</v>
          </cell>
          <cell r="Q288">
            <v>4001</v>
          </cell>
        </row>
        <row r="289">
          <cell r="A289">
            <v>43270</v>
          </cell>
          <cell r="B289" t="str">
            <v>HAZE NAT AER P/POUR 180ML [</v>
          </cell>
          <cell r="C289" t="str">
            <v>CS</v>
          </cell>
          <cell r="D289">
            <v>4.45</v>
          </cell>
          <cell r="E289">
            <v>14.51</v>
          </cell>
          <cell r="F289">
            <v>24</v>
          </cell>
          <cell r="G289">
            <v>70</v>
          </cell>
          <cell r="H289" t="str">
            <v>HMACGCIKUCV</v>
          </cell>
          <cell r="I289" t="str">
            <v>H</v>
          </cell>
          <cell r="J289" t="str">
            <v>ARC</v>
          </cell>
          <cell r="K289" t="str">
            <v>1Y</v>
          </cell>
          <cell r="L289" t="str">
            <v>4A</v>
          </cell>
          <cell r="M289" t="str">
            <v>A0085</v>
          </cell>
          <cell r="N289" t="str">
            <v>HAZ1Y01</v>
          </cell>
          <cell r="O289" t="str">
            <v>HAZ</v>
          </cell>
          <cell r="P289" t="str">
            <v>F</v>
          </cell>
          <cell r="Q289">
            <v>4001</v>
          </cell>
        </row>
        <row r="290">
          <cell r="A290">
            <v>43294</v>
          </cell>
          <cell r="B290" t="str">
            <v>HAZE NAT AER TROP 180ML      [</v>
          </cell>
          <cell r="C290" t="str">
            <v>CS</v>
          </cell>
          <cell r="D290">
            <v>4.45</v>
          </cell>
          <cell r="E290">
            <v>14.51</v>
          </cell>
          <cell r="F290">
            <v>24</v>
          </cell>
          <cell r="G290">
            <v>70</v>
          </cell>
          <cell r="H290" t="str">
            <v>HMACGCIKUCV</v>
          </cell>
          <cell r="I290" t="str">
            <v>H</v>
          </cell>
          <cell r="J290" t="str">
            <v>ARC</v>
          </cell>
          <cell r="K290" t="str">
            <v>1Y</v>
          </cell>
          <cell r="L290" t="str">
            <v>4A</v>
          </cell>
          <cell r="M290" t="str">
            <v>A0085</v>
          </cell>
          <cell r="N290" t="str">
            <v>HAZ1Y01</v>
          </cell>
          <cell r="O290" t="str">
            <v>HAZ</v>
          </cell>
          <cell r="P290" t="str">
            <v>F</v>
          </cell>
          <cell r="Q290">
            <v>4001</v>
          </cell>
        </row>
        <row r="291">
          <cell r="A291">
            <v>43304</v>
          </cell>
          <cell r="B291" t="str">
            <v>HAZE NAT AER ORANGE 180ML    [</v>
          </cell>
          <cell r="C291" t="str">
            <v>CS</v>
          </cell>
          <cell r="D291">
            <v>4.45</v>
          </cell>
          <cell r="E291">
            <v>14.51</v>
          </cell>
          <cell r="F291">
            <v>24</v>
          </cell>
          <cell r="G291">
            <v>70</v>
          </cell>
          <cell r="H291" t="str">
            <v>HMACGCIKUCV</v>
          </cell>
          <cell r="I291" t="str">
            <v>H</v>
          </cell>
          <cell r="J291" t="str">
            <v>ARC</v>
          </cell>
          <cell r="K291" t="str">
            <v>1Y</v>
          </cell>
          <cell r="L291" t="str">
            <v>4A</v>
          </cell>
          <cell r="M291" t="str">
            <v>A0085</v>
          </cell>
          <cell r="N291" t="str">
            <v>HAZ1Y01</v>
          </cell>
          <cell r="O291" t="str">
            <v>HAZ</v>
          </cell>
          <cell r="P291" t="str">
            <v>F</v>
          </cell>
          <cell r="Q291">
            <v>4001</v>
          </cell>
        </row>
        <row r="292">
          <cell r="A292">
            <v>43311</v>
          </cell>
          <cell r="B292" t="str">
            <v>HAZE NAT AER HONEY 180ML     [</v>
          </cell>
          <cell r="C292" t="str">
            <v>CS</v>
          </cell>
          <cell r="D292">
            <v>4.45</v>
          </cell>
          <cell r="E292">
            <v>14.51</v>
          </cell>
          <cell r="F292">
            <v>24</v>
          </cell>
          <cell r="G292">
            <v>70</v>
          </cell>
          <cell r="H292" t="str">
            <v>HMACGCIKUCV</v>
          </cell>
          <cell r="I292" t="str">
            <v>H</v>
          </cell>
          <cell r="J292" t="str">
            <v>ARC</v>
          </cell>
          <cell r="K292" t="str">
            <v>1Y</v>
          </cell>
          <cell r="L292" t="str">
            <v>4A</v>
          </cell>
          <cell r="M292" t="str">
            <v>A0085</v>
          </cell>
          <cell r="N292" t="str">
            <v>HAZ1Y01</v>
          </cell>
          <cell r="O292" t="str">
            <v>HAZ</v>
          </cell>
          <cell r="P292" t="str">
            <v>F</v>
          </cell>
          <cell r="Q292">
            <v>4001</v>
          </cell>
        </row>
        <row r="293">
          <cell r="A293">
            <v>43328</v>
          </cell>
          <cell r="B293" t="str">
            <v>HAZE NAT AER WBERR 180ML [</v>
          </cell>
          <cell r="C293" t="str">
            <v>CS</v>
          </cell>
          <cell r="D293">
            <v>5.34</v>
          </cell>
          <cell r="E293">
            <v>14.51</v>
          </cell>
          <cell r="F293">
            <v>24</v>
          </cell>
          <cell r="G293">
            <v>70</v>
          </cell>
          <cell r="H293" t="str">
            <v>HMACGCIKUCV</v>
          </cell>
          <cell r="I293" t="str">
            <v>H</v>
          </cell>
          <cell r="J293" t="str">
            <v>ARC</v>
          </cell>
          <cell r="K293" t="str">
            <v>1Y</v>
          </cell>
          <cell r="L293" t="str">
            <v>4A</v>
          </cell>
          <cell r="M293" t="str">
            <v>A0085</v>
          </cell>
          <cell r="N293" t="str">
            <v>HAZ1Y01</v>
          </cell>
          <cell r="O293" t="str">
            <v>HAZ</v>
          </cell>
          <cell r="P293" t="str">
            <v>F</v>
          </cell>
          <cell r="Q293">
            <v>4001</v>
          </cell>
        </row>
        <row r="294">
          <cell r="A294">
            <v>43335</v>
          </cell>
          <cell r="B294" t="str">
            <v>HAZE NAT S/UP LAVEN ##</v>
          </cell>
          <cell r="C294" t="str">
            <v>CS</v>
          </cell>
          <cell r="D294">
            <v>1.2</v>
          </cell>
          <cell r="E294">
            <v>11.89</v>
          </cell>
          <cell r="F294">
            <v>24</v>
          </cell>
          <cell r="G294">
            <v>72</v>
          </cell>
          <cell r="H294" t="str">
            <v>HMACGCHKUCV</v>
          </cell>
          <cell r="I294" t="str">
            <v>H</v>
          </cell>
          <cell r="J294" t="str">
            <v>ARC</v>
          </cell>
          <cell r="K294" t="str">
            <v>6Z</v>
          </cell>
          <cell r="L294" t="str">
            <v>3A</v>
          </cell>
          <cell r="M294" t="str">
            <v>A0045</v>
          </cell>
          <cell r="N294" t="str">
            <v>HAZ6Z01</v>
          </cell>
          <cell r="O294" t="str">
            <v>HAZ</v>
          </cell>
          <cell r="P294" t="str">
            <v>C</v>
          </cell>
          <cell r="Q294" t="str">
            <v>PFUK</v>
          </cell>
        </row>
        <row r="295">
          <cell r="A295">
            <v>43342</v>
          </cell>
          <cell r="B295" t="str">
            <v>HAZE NAT S/UP ORANGE ##</v>
          </cell>
          <cell r="C295" t="str">
            <v>CS</v>
          </cell>
          <cell r="D295">
            <v>1.2</v>
          </cell>
          <cell r="E295">
            <v>11.89</v>
          </cell>
          <cell r="F295">
            <v>24</v>
          </cell>
          <cell r="G295">
            <v>72</v>
          </cell>
          <cell r="H295" t="str">
            <v>HMACGCHKUCV</v>
          </cell>
          <cell r="I295" t="str">
            <v>H</v>
          </cell>
          <cell r="J295" t="str">
            <v>ARC</v>
          </cell>
          <cell r="K295" t="str">
            <v>6Z</v>
          </cell>
          <cell r="L295" t="str">
            <v>3A</v>
          </cell>
          <cell r="M295" t="str">
            <v>A0045</v>
          </cell>
          <cell r="N295" t="str">
            <v>HAZ6Z01</v>
          </cell>
          <cell r="O295" t="str">
            <v>HAZ</v>
          </cell>
          <cell r="P295" t="str">
            <v>C</v>
          </cell>
          <cell r="Q295" t="str">
            <v>PFUK</v>
          </cell>
        </row>
        <row r="296">
          <cell r="A296">
            <v>43359</v>
          </cell>
          <cell r="B296" t="str">
            <v>HAZE NAT S/UP P/POUR [</v>
          </cell>
          <cell r="C296" t="str">
            <v>CS</v>
          </cell>
          <cell r="D296">
            <v>1.2</v>
          </cell>
          <cell r="E296">
            <v>11.89</v>
          </cell>
          <cell r="F296">
            <v>24</v>
          </cell>
          <cell r="G296">
            <v>72</v>
          </cell>
          <cell r="H296" t="str">
            <v>HMACGCHKUCV</v>
          </cell>
          <cell r="I296" t="str">
            <v>H</v>
          </cell>
          <cell r="J296" t="str">
            <v>ARC</v>
          </cell>
          <cell r="K296" t="str">
            <v>6Z</v>
          </cell>
          <cell r="L296" t="str">
            <v>3A</v>
          </cell>
          <cell r="M296" t="str">
            <v>A0045</v>
          </cell>
          <cell r="N296" t="str">
            <v>HAZ6Z01</v>
          </cell>
          <cell r="O296" t="str">
            <v>HAZ</v>
          </cell>
          <cell r="P296" t="str">
            <v>C</v>
          </cell>
          <cell r="Q296" t="str">
            <v>PFUK</v>
          </cell>
        </row>
        <row r="297">
          <cell r="A297">
            <v>43366</v>
          </cell>
          <cell r="B297" t="str">
            <v>HAZE NAT S/UP HONEY ##</v>
          </cell>
          <cell r="C297" t="str">
            <v>CS</v>
          </cell>
          <cell r="D297">
            <v>1.2</v>
          </cell>
          <cell r="E297">
            <v>11.89</v>
          </cell>
          <cell r="F297">
            <v>24</v>
          </cell>
          <cell r="G297">
            <v>72</v>
          </cell>
          <cell r="H297" t="str">
            <v>HMACGCHKUCV</v>
          </cell>
          <cell r="I297" t="str">
            <v>H</v>
          </cell>
          <cell r="J297" t="str">
            <v>ARC</v>
          </cell>
          <cell r="K297" t="str">
            <v>6Z</v>
          </cell>
          <cell r="L297" t="str">
            <v>3A</v>
          </cell>
          <cell r="M297" t="str">
            <v>A0045</v>
          </cell>
          <cell r="N297" t="str">
            <v>HAZ6Z01</v>
          </cell>
          <cell r="O297" t="str">
            <v>HAZ</v>
          </cell>
          <cell r="P297" t="str">
            <v>C</v>
          </cell>
          <cell r="Q297" t="str">
            <v>PFUK</v>
          </cell>
        </row>
        <row r="298">
          <cell r="A298">
            <v>43373</v>
          </cell>
          <cell r="B298" t="str">
            <v>HAZE NAT S/UP WBERR [</v>
          </cell>
          <cell r="C298" t="str">
            <v>CS</v>
          </cell>
          <cell r="D298">
            <v>1.2</v>
          </cell>
          <cell r="E298">
            <v>11.89</v>
          </cell>
          <cell r="F298">
            <v>24</v>
          </cell>
          <cell r="G298">
            <v>72</v>
          </cell>
          <cell r="H298" t="str">
            <v>HMACGCHKUCV</v>
          </cell>
          <cell r="I298" t="str">
            <v>H</v>
          </cell>
          <cell r="J298" t="str">
            <v>ARC</v>
          </cell>
          <cell r="K298" t="str">
            <v>6Z</v>
          </cell>
          <cell r="L298" t="str">
            <v>3A</v>
          </cell>
          <cell r="M298" t="str">
            <v>A0045</v>
          </cell>
          <cell r="N298" t="str">
            <v>HAZ6Z01</v>
          </cell>
          <cell r="O298" t="str">
            <v>HAZ</v>
          </cell>
          <cell r="P298" t="str">
            <v>C</v>
          </cell>
          <cell r="Q298" t="str">
            <v>PFUK</v>
          </cell>
        </row>
        <row r="299">
          <cell r="A299">
            <v>43445</v>
          </cell>
          <cell r="B299" t="str">
            <v>JILLS BLCH REG 750ML         [</v>
          </cell>
          <cell r="C299" t="str">
            <v>CS</v>
          </cell>
          <cell r="D299">
            <v>10.5</v>
          </cell>
          <cell r="E299">
            <v>19.440000000000001</v>
          </cell>
          <cell r="F299">
            <v>12</v>
          </cell>
          <cell r="G299">
            <v>60</v>
          </cell>
          <cell r="H299" t="str">
            <v>HBFTYBBIUCV</v>
          </cell>
          <cell r="I299" t="str">
            <v>H</v>
          </cell>
          <cell r="J299" t="str">
            <v>FBR</v>
          </cell>
          <cell r="K299" t="str">
            <v>6G</v>
          </cell>
          <cell r="L299" t="str">
            <v>7B</v>
          </cell>
          <cell r="M299" t="str">
            <v>X0205</v>
          </cell>
          <cell r="N299" t="str">
            <v>JLL6G01</v>
          </cell>
          <cell r="O299" t="str">
            <v>JLL</v>
          </cell>
          <cell r="P299" t="str">
            <v>F</v>
          </cell>
          <cell r="Q299">
            <v>5001</v>
          </cell>
        </row>
        <row r="300">
          <cell r="A300">
            <v>43445</v>
          </cell>
          <cell r="B300" t="str">
            <v>JILLS BLCH REG 750ML         [</v>
          </cell>
          <cell r="C300" t="str">
            <v>CS</v>
          </cell>
          <cell r="D300">
            <v>10.5</v>
          </cell>
          <cell r="E300">
            <v>19.440000000000001</v>
          </cell>
          <cell r="F300">
            <v>12</v>
          </cell>
          <cell r="G300">
            <v>60</v>
          </cell>
          <cell r="H300" t="str">
            <v>HBFTYBBIUCV</v>
          </cell>
          <cell r="I300" t="str">
            <v>H</v>
          </cell>
          <cell r="J300" t="str">
            <v>FBR</v>
          </cell>
          <cell r="K300" t="str">
            <v>6G</v>
          </cell>
          <cell r="L300" t="str">
            <v>7B</v>
          </cell>
          <cell r="M300" t="str">
            <v>X0205</v>
          </cell>
          <cell r="N300" t="str">
            <v>JLL6G01</v>
          </cell>
          <cell r="O300" t="str">
            <v>JLL</v>
          </cell>
          <cell r="P300" t="str">
            <v>F</v>
          </cell>
          <cell r="Q300">
            <v>5501</v>
          </cell>
        </row>
        <row r="301">
          <cell r="A301">
            <v>43452</v>
          </cell>
          <cell r="B301" t="str">
            <v>H/BRAND BLCH REG 750ML [</v>
          </cell>
          <cell r="C301" t="str">
            <v>CS</v>
          </cell>
          <cell r="D301">
            <v>10.5</v>
          </cell>
          <cell r="E301">
            <v>19.440000000000001</v>
          </cell>
          <cell r="F301">
            <v>12</v>
          </cell>
          <cell r="G301">
            <v>60</v>
          </cell>
          <cell r="H301" t="str">
            <v>HBFTYBBIUCV</v>
          </cell>
          <cell r="I301" t="str">
            <v>H</v>
          </cell>
          <cell r="J301" t="str">
            <v>FBR</v>
          </cell>
          <cell r="K301" t="str">
            <v>6G</v>
          </cell>
          <cell r="L301" t="str">
            <v>7B</v>
          </cell>
          <cell r="M301" t="str">
            <v>A0255</v>
          </cell>
          <cell r="N301" t="str">
            <v>UNB6G01</v>
          </cell>
          <cell r="O301" t="str">
            <v>UNB</v>
          </cell>
          <cell r="P301" t="str">
            <v>F</v>
          </cell>
          <cell r="Q301">
            <v>5001</v>
          </cell>
        </row>
        <row r="302">
          <cell r="A302">
            <v>43452</v>
          </cell>
          <cell r="B302" t="str">
            <v>H/BRAND BLCH REG 750ML [</v>
          </cell>
          <cell r="C302" t="str">
            <v>CS</v>
          </cell>
          <cell r="D302">
            <v>10.5</v>
          </cell>
          <cell r="E302">
            <v>19.440000000000001</v>
          </cell>
          <cell r="F302">
            <v>12</v>
          </cell>
          <cell r="G302">
            <v>60</v>
          </cell>
          <cell r="H302" t="str">
            <v>HBFTYBBIUCV</v>
          </cell>
          <cell r="I302" t="str">
            <v>H</v>
          </cell>
          <cell r="J302" t="str">
            <v>FBR</v>
          </cell>
          <cell r="K302" t="str">
            <v>6G</v>
          </cell>
          <cell r="L302" t="str">
            <v>7B</v>
          </cell>
          <cell r="M302" t="str">
            <v>A0255</v>
          </cell>
          <cell r="N302" t="str">
            <v>UNB6G01</v>
          </cell>
          <cell r="O302" t="str">
            <v>UNB</v>
          </cell>
          <cell r="P302" t="str">
            <v>F</v>
          </cell>
          <cell r="Q302">
            <v>5501</v>
          </cell>
        </row>
        <row r="303">
          <cell r="A303">
            <v>43469</v>
          </cell>
          <cell r="B303" t="str">
            <v>PO'GOLD BLCH REG 750ML ##</v>
          </cell>
          <cell r="C303" t="str">
            <v>CS</v>
          </cell>
          <cell r="D303">
            <v>10.5</v>
          </cell>
          <cell r="E303">
            <v>19.440000000000001</v>
          </cell>
          <cell r="F303">
            <v>12</v>
          </cell>
          <cell r="G303">
            <v>60</v>
          </cell>
          <cell r="H303" t="str">
            <v>HBFTYBBIUCV</v>
          </cell>
          <cell r="I303" t="str">
            <v>H</v>
          </cell>
          <cell r="J303" t="str">
            <v>FBR</v>
          </cell>
          <cell r="K303" t="str">
            <v>6G</v>
          </cell>
          <cell r="L303" t="str">
            <v>7B</v>
          </cell>
          <cell r="M303" t="str">
            <v>X0305</v>
          </cell>
          <cell r="N303" t="str">
            <v>UNB6G01</v>
          </cell>
          <cell r="O303" t="str">
            <v>UNB</v>
          </cell>
          <cell r="P303" t="str">
            <v>F</v>
          </cell>
          <cell r="Q303">
            <v>5001</v>
          </cell>
        </row>
        <row r="304">
          <cell r="A304">
            <v>43469</v>
          </cell>
          <cell r="B304" t="str">
            <v>PO'GOLD BLCH REG 750ML ##</v>
          </cell>
          <cell r="C304" t="str">
            <v>CS</v>
          </cell>
          <cell r="D304">
            <v>10.5</v>
          </cell>
          <cell r="E304">
            <v>19.440000000000001</v>
          </cell>
          <cell r="F304">
            <v>12</v>
          </cell>
          <cell r="G304">
            <v>60</v>
          </cell>
          <cell r="H304" t="str">
            <v>HBFTYBBIUCV</v>
          </cell>
          <cell r="I304" t="str">
            <v>H</v>
          </cell>
          <cell r="J304" t="str">
            <v>FBR</v>
          </cell>
          <cell r="K304" t="str">
            <v>6G</v>
          </cell>
          <cell r="L304" t="str">
            <v>7B</v>
          </cell>
          <cell r="M304" t="str">
            <v>X0305</v>
          </cell>
          <cell r="N304" t="str">
            <v>UNB6G01</v>
          </cell>
          <cell r="O304" t="str">
            <v>UNB</v>
          </cell>
          <cell r="P304" t="str">
            <v>F</v>
          </cell>
          <cell r="Q304">
            <v>5501</v>
          </cell>
        </row>
        <row r="305">
          <cell r="A305">
            <v>43476</v>
          </cell>
          <cell r="B305" t="str">
            <v>PAYLESS BLCH REG 750ML ##</v>
          </cell>
          <cell r="C305" t="str">
            <v>CS</v>
          </cell>
          <cell r="D305">
            <v>10.5</v>
          </cell>
          <cell r="E305">
            <v>19.440000000000001</v>
          </cell>
          <cell r="F305">
            <v>12</v>
          </cell>
          <cell r="G305">
            <v>60</v>
          </cell>
          <cell r="H305" t="str">
            <v>HBFTYBBIUCV</v>
          </cell>
          <cell r="I305" t="str">
            <v>H</v>
          </cell>
          <cell r="J305" t="str">
            <v>FBR</v>
          </cell>
          <cell r="K305" t="str">
            <v>6G</v>
          </cell>
          <cell r="L305" t="str">
            <v>7B</v>
          </cell>
          <cell r="M305" t="str">
            <v>X0295</v>
          </cell>
          <cell r="N305" t="str">
            <v>UNB6G01</v>
          </cell>
          <cell r="O305" t="str">
            <v>UNB</v>
          </cell>
          <cell r="P305" t="str">
            <v>F</v>
          </cell>
          <cell r="Q305">
            <v>5001</v>
          </cell>
        </row>
        <row r="306">
          <cell r="A306">
            <v>43476</v>
          </cell>
          <cell r="B306" t="str">
            <v>PAYLESS BLCH REG 750ML ##</v>
          </cell>
          <cell r="C306" t="str">
            <v>CS</v>
          </cell>
          <cell r="D306">
            <v>10.5</v>
          </cell>
          <cell r="E306">
            <v>19.440000000000001</v>
          </cell>
          <cell r="F306">
            <v>12</v>
          </cell>
          <cell r="G306">
            <v>60</v>
          </cell>
          <cell r="H306" t="str">
            <v>HBFTYBBIUCV</v>
          </cell>
          <cell r="I306" t="str">
            <v>H</v>
          </cell>
          <cell r="J306" t="str">
            <v>FBR</v>
          </cell>
          <cell r="K306" t="str">
            <v>6G</v>
          </cell>
          <cell r="L306" t="str">
            <v>7B</v>
          </cell>
          <cell r="M306" t="str">
            <v>X0295</v>
          </cell>
          <cell r="N306" t="str">
            <v>UNB6G01</v>
          </cell>
          <cell r="O306" t="str">
            <v>UNB</v>
          </cell>
          <cell r="P306" t="str">
            <v>F</v>
          </cell>
          <cell r="Q306">
            <v>5501</v>
          </cell>
        </row>
        <row r="307">
          <cell r="A307">
            <v>43524</v>
          </cell>
          <cell r="B307" t="str">
            <v>SHINO 25G SKEIN (9X50)       [</v>
          </cell>
          <cell r="C307" t="str">
            <v>CS</v>
          </cell>
          <cell r="D307">
            <v>12.5</v>
          </cell>
          <cell r="E307">
            <v>0</v>
          </cell>
          <cell r="F307">
            <v>500</v>
          </cell>
          <cell r="G307">
            <v>0</v>
          </cell>
          <cell r="H307" t="str">
            <v>HQHUTCYLUCV</v>
          </cell>
          <cell r="I307" t="str">
            <v>H</v>
          </cell>
          <cell r="J307" t="str">
            <v>SCR</v>
          </cell>
          <cell r="K307" t="str">
            <v>9O</v>
          </cell>
          <cell r="L307" t="str">
            <v>3L</v>
          </cell>
          <cell r="M307" t="str">
            <v>X2295</v>
          </cell>
          <cell r="N307" t="str">
            <v>UNB9O01</v>
          </cell>
          <cell r="O307" t="str">
            <v>UNB</v>
          </cell>
          <cell r="P307" t="str">
            <v>C</v>
          </cell>
          <cell r="Q307" t="str">
            <v>PFUK</v>
          </cell>
        </row>
        <row r="308">
          <cell r="A308">
            <v>43649</v>
          </cell>
          <cell r="B308" t="str">
            <v>VEET CREAM SENSITIVE 100ML</v>
          </cell>
          <cell r="C308" t="str">
            <v>CS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 t="str">
            <v>HPPGTEDKUCV</v>
          </cell>
          <cell r="I308" t="str">
            <v>T</v>
          </cell>
          <cell r="J308" t="str">
            <v>DPL</v>
          </cell>
          <cell r="K308" t="str">
            <v>9C</v>
          </cell>
          <cell r="L308" t="str">
            <v>2D</v>
          </cell>
          <cell r="M308" t="str">
            <v>A3765</v>
          </cell>
          <cell r="N308" t="str">
            <v>IMM9C01</v>
          </cell>
          <cell r="P308" t="str">
            <v>D</v>
          </cell>
          <cell r="Q308" t="str">
            <v>LE-SEL</v>
          </cell>
        </row>
        <row r="309">
          <cell r="A309">
            <v>43658</v>
          </cell>
          <cell r="B309" t="str">
            <v>HAZE NAT S/UP CAR/F [</v>
          </cell>
          <cell r="C309" t="str">
            <v>CS</v>
          </cell>
          <cell r="D309">
            <v>1.2</v>
          </cell>
          <cell r="E309">
            <v>11.89</v>
          </cell>
          <cell r="F309">
            <v>24</v>
          </cell>
          <cell r="G309">
            <v>72</v>
          </cell>
          <cell r="H309" t="str">
            <v>HMACGCHKUCV</v>
          </cell>
          <cell r="I309" t="str">
            <v>H</v>
          </cell>
          <cell r="J309" t="str">
            <v>ARC</v>
          </cell>
          <cell r="K309" t="str">
            <v>6Z</v>
          </cell>
          <cell r="L309" t="str">
            <v>3A</v>
          </cell>
          <cell r="M309" t="str">
            <v>A0045</v>
          </cell>
          <cell r="N309" t="str">
            <v>HAZ6Z01</v>
          </cell>
          <cell r="O309" t="str">
            <v>HAZ</v>
          </cell>
          <cell r="P309" t="str">
            <v>C</v>
          </cell>
          <cell r="Q309" t="str">
            <v>PFUK</v>
          </cell>
        </row>
        <row r="310">
          <cell r="A310">
            <v>43672</v>
          </cell>
          <cell r="B310" t="str">
            <v>GLEEMO 1X32 GOLD BRASS 3     [</v>
          </cell>
          <cell r="C310" t="str">
            <v>CS</v>
          </cell>
          <cell r="D310">
            <v>2.4</v>
          </cell>
          <cell r="E310">
            <v>34</v>
          </cell>
          <cell r="F310">
            <v>32</v>
          </cell>
          <cell r="G310">
            <v>50</v>
          </cell>
          <cell r="H310" t="str">
            <v>HQHUTCYLUCV</v>
          </cell>
          <cell r="I310" t="str">
            <v>H</v>
          </cell>
          <cell r="J310" t="str">
            <v>SCR</v>
          </cell>
          <cell r="K310" t="str">
            <v>8O</v>
          </cell>
          <cell r="L310" t="str">
            <v>3L</v>
          </cell>
          <cell r="M310" t="str">
            <v>X1845</v>
          </cell>
          <cell r="N310" t="str">
            <v>GLE8O01</v>
          </cell>
          <cell r="O310" t="str">
            <v>GLE</v>
          </cell>
          <cell r="P310" t="str">
            <v>C</v>
          </cell>
          <cell r="Q310" t="str">
            <v>PFUK</v>
          </cell>
        </row>
        <row r="311">
          <cell r="A311">
            <v>43706</v>
          </cell>
          <cell r="B311" t="str">
            <v>ZEB M/WAVE 275ML</v>
          </cell>
          <cell r="C311" t="str">
            <v>CS</v>
          </cell>
          <cell r="D311">
            <v>9.25</v>
          </cell>
          <cell r="E311">
            <v>20.79</v>
          </cell>
          <cell r="F311">
            <v>24</v>
          </cell>
          <cell r="G311">
            <v>52</v>
          </cell>
          <cell r="H311" t="str">
            <v>HSDIXCSNUCV</v>
          </cell>
          <cell r="I311" t="str">
            <v>H</v>
          </cell>
          <cell r="J311" t="str">
            <v>SRF</v>
          </cell>
          <cell r="K311" t="str">
            <v>8W</v>
          </cell>
          <cell r="L311" t="str">
            <v>2K</v>
          </cell>
          <cell r="M311" t="str">
            <v>A1545</v>
          </cell>
          <cell r="N311" t="str">
            <v>ZEB8W01</v>
          </cell>
          <cell r="O311" t="str">
            <v>MRZ</v>
          </cell>
          <cell r="P311" t="str">
            <v>F</v>
          </cell>
          <cell r="Q311">
            <v>4001</v>
          </cell>
        </row>
        <row r="312">
          <cell r="A312">
            <v>43751</v>
          </cell>
          <cell r="B312" t="str">
            <v>DETTOL A/ACNE CREAM 25G [</v>
          </cell>
          <cell r="C312" t="str">
            <v>CS</v>
          </cell>
          <cell r="D312">
            <v>1.5</v>
          </cell>
          <cell r="E312">
            <v>6</v>
          </cell>
          <cell r="F312">
            <v>36</v>
          </cell>
          <cell r="G312">
            <v>192</v>
          </cell>
          <cell r="H312" t="str">
            <v>HPAINEZJUCV</v>
          </cell>
          <cell r="I312" t="str">
            <v>H</v>
          </cell>
          <cell r="J312" t="str">
            <v>ANT</v>
          </cell>
          <cell r="K312" t="str">
            <v>6U</v>
          </cell>
          <cell r="L312" t="str">
            <v>4B</v>
          </cell>
          <cell r="M312" t="str">
            <v>X3535</v>
          </cell>
          <cell r="N312" t="str">
            <v>DTT6U01</v>
          </cell>
          <cell r="O312" t="str">
            <v>DTT</v>
          </cell>
          <cell r="P312" t="str">
            <v>F</v>
          </cell>
          <cell r="Q312">
            <v>1501</v>
          </cell>
        </row>
        <row r="313">
          <cell r="A313">
            <v>43768</v>
          </cell>
          <cell r="B313" t="str">
            <v>MR MIN AER P/POUR 300ML</v>
          </cell>
          <cell r="C313" t="str">
            <v>CS</v>
          </cell>
          <cell r="D313">
            <v>13.95</v>
          </cell>
          <cell r="E313">
            <v>31.42</v>
          </cell>
          <cell r="F313">
            <v>36</v>
          </cell>
          <cell r="G313">
            <v>32</v>
          </cell>
          <cell r="H313" t="str">
            <v>HSPWYDGQUCV</v>
          </cell>
          <cell r="I313" t="str">
            <v>H</v>
          </cell>
          <cell r="J313" t="str">
            <v>FRN</v>
          </cell>
          <cell r="K313" t="str">
            <v>3Y</v>
          </cell>
          <cell r="L313" t="str">
            <v>6F</v>
          </cell>
          <cell r="M313" t="str">
            <v>A0745</v>
          </cell>
          <cell r="N313" t="str">
            <v>MRM3Y01</v>
          </cell>
          <cell r="O313" t="str">
            <v>MRM</v>
          </cell>
          <cell r="P313" t="str">
            <v>F</v>
          </cell>
          <cell r="Q313">
            <v>4001</v>
          </cell>
        </row>
        <row r="314">
          <cell r="A314">
            <v>43775</v>
          </cell>
          <cell r="B314" t="str">
            <v>TARGET MULTI AER 200ML</v>
          </cell>
          <cell r="C314" t="str">
            <v>CS</v>
          </cell>
          <cell r="D314">
            <v>5.8</v>
          </cell>
          <cell r="E314">
            <v>14.51</v>
          </cell>
          <cell r="F314">
            <v>24</v>
          </cell>
          <cell r="G314">
            <v>70</v>
          </cell>
          <cell r="H314" t="str">
            <v>HMPCHCNKUCV</v>
          </cell>
          <cell r="I314" t="str">
            <v>H</v>
          </cell>
          <cell r="J314" t="str">
            <v>PST</v>
          </cell>
          <cell r="K314" t="str">
            <v>3W</v>
          </cell>
          <cell r="L314" t="str">
            <v>1J</v>
          </cell>
          <cell r="M314" t="str">
            <v>A1265</v>
          </cell>
          <cell r="N314" t="str">
            <v>TRG3W01</v>
          </cell>
          <cell r="O314" t="str">
            <v>TRG</v>
          </cell>
          <cell r="P314" t="str">
            <v>F</v>
          </cell>
          <cell r="Q314">
            <v>4001</v>
          </cell>
        </row>
        <row r="315">
          <cell r="A315">
            <v>43782</v>
          </cell>
          <cell r="B315" t="str">
            <v>TARGET CONTACT AER 325ML [</v>
          </cell>
          <cell r="C315" t="str">
            <v>CS</v>
          </cell>
          <cell r="D315">
            <v>13.7</v>
          </cell>
          <cell r="E315">
            <v>35.979999999999997</v>
          </cell>
          <cell r="F315">
            <v>36</v>
          </cell>
          <cell r="G315">
            <v>30</v>
          </cell>
          <cell r="H315" t="str">
            <v>HMPCHCNKUCV</v>
          </cell>
          <cell r="I315" t="str">
            <v>H</v>
          </cell>
          <cell r="J315" t="str">
            <v>PST</v>
          </cell>
          <cell r="K315" t="str">
            <v>3W</v>
          </cell>
          <cell r="L315" t="str">
            <v>1J</v>
          </cell>
          <cell r="M315" t="str">
            <v>X1275</v>
          </cell>
          <cell r="N315" t="str">
            <v>TRG3W01</v>
          </cell>
          <cell r="O315" t="str">
            <v>TRG</v>
          </cell>
          <cell r="P315" t="str">
            <v>F</v>
          </cell>
          <cell r="Q315">
            <v>4001</v>
          </cell>
        </row>
        <row r="316">
          <cell r="A316">
            <v>43799</v>
          </cell>
          <cell r="B316" t="str">
            <v>H/RAMA 1X60 SKEIN 200G   [</v>
          </cell>
          <cell r="C316" t="str">
            <v>CS</v>
          </cell>
          <cell r="D316">
            <v>12</v>
          </cell>
          <cell r="E316">
            <v>108</v>
          </cell>
          <cell r="F316">
            <v>60</v>
          </cell>
          <cell r="G316">
            <v>9999</v>
          </cell>
          <cell r="H316" t="str">
            <v>HQHUTCYLUCV</v>
          </cell>
          <cell r="I316" t="str">
            <v>H</v>
          </cell>
          <cell r="J316" t="str">
            <v>SCR</v>
          </cell>
          <cell r="K316" t="str">
            <v>9O</v>
          </cell>
          <cell r="L316" t="str">
            <v>3L</v>
          </cell>
          <cell r="M316" t="str">
            <v>X2265</v>
          </cell>
          <cell r="N316" t="str">
            <v>UNB9O01</v>
          </cell>
          <cell r="O316" t="str">
            <v>UNB</v>
          </cell>
          <cell r="P316" t="str">
            <v>C</v>
          </cell>
          <cell r="Q316" t="str">
            <v>PFUK</v>
          </cell>
        </row>
        <row r="317">
          <cell r="A317">
            <v>43809</v>
          </cell>
          <cell r="B317" t="str">
            <v>H/RAMA 1X60 ROLLS 200G   [</v>
          </cell>
          <cell r="C317" t="str">
            <v>CS</v>
          </cell>
          <cell r="D317">
            <v>12</v>
          </cell>
          <cell r="E317">
            <v>108</v>
          </cell>
          <cell r="F317">
            <v>60</v>
          </cell>
          <cell r="G317">
            <v>9999</v>
          </cell>
          <cell r="H317" t="str">
            <v>HQHUTCYLUCV</v>
          </cell>
          <cell r="I317" t="str">
            <v>H</v>
          </cell>
          <cell r="J317" t="str">
            <v>SCR</v>
          </cell>
          <cell r="K317" t="str">
            <v>9O</v>
          </cell>
          <cell r="L317" t="str">
            <v>3L</v>
          </cell>
          <cell r="M317" t="str">
            <v>X2255</v>
          </cell>
          <cell r="N317" t="str">
            <v>UNB9O01</v>
          </cell>
          <cell r="O317" t="str">
            <v>UNB</v>
          </cell>
          <cell r="P317" t="str">
            <v>C</v>
          </cell>
          <cell r="Q317" t="str">
            <v>PFUK</v>
          </cell>
        </row>
        <row r="318">
          <cell r="A318">
            <v>43816</v>
          </cell>
          <cell r="B318" t="str">
            <v>H/RAMA 10X10 D/TIE WIRE 3[</v>
          </cell>
          <cell r="C318" t="str">
            <v>CS</v>
          </cell>
          <cell r="D318">
            <v>5.4</v>
          </cell>
          <cell r="E318">
            <v>561</v>
          </cell>
          <cell r="F318">
            <v>100</v>
          </cell>
          <cell r="G318">
            <v>9999</v>
          </cell>
          <cell r="H318" t="str">
            <v>HQHUTCYLUCV</v>
          </cell>
          <cell r="I318" t="str">
            <v>H</v>
          </cell>
          <cell r="J318" t="str">
            <v>SCR</v>
          </cell>
          <cell r="K318" t="str">
            <v>9O</v>
          </cell>
          <cell r="L318" t="str">
            <v>3L</v>
          </cell>
          <cell r="M318" t="str">
            <v>X2245</v>
          </cell>
          <cell r="N318" t="str">
            <v>UNB9O01</v>
          </cell>
          <cell r="O318" t="str">
            <v>UNB</v>
          </cell>
          <cell r="P318" t="str">
            <v>C</v>
          </cell>
          <cell r="Q318" t="str">
            <v>PFUK</v>
          </cell>
        </row>
        <row r="319">
          <cell r="A319">
            <v>43854</v>
          </cell>
          <cell r="B319" t="str">
            <v>HAZE WF AER ROSE 240ML       [</v>
          </cell>
          <cell r="C319" t="str">
            <v>CS</v>
          </cell>
          <cell r="D319">
            <v>5.38</v>
          </cell>
          <cell r="E319">
            <v>16.420000000000002</v>
          </cell>
          <cell r="F319">
            <v>24</v>
          </cell>
          <cell r="G319">
            <v>56</v>
          </cell>
          <cell r="H319" t="str">
            <v>HMACGCIKUCV</v>
          </cell>
          <cell r="I319" t="str">
            <v>H</v>
          </cell>
          <cell r="J319" t="str">
            <v>ARC</v>
          </cell>
          <cell r="K319" t="str">
            <v>1Y</v>
          </cell>
          <cell r="L319" t="str">
            <v>4A</v>
          </cell>
          <cell r="M319" t="str">
            <v>X0125</v>
          </cell>
          <cell r="N319" t="str">
            <v>HAZ1Y01</v>
          </cell>
          <cell r="O319" t="str">
            <v>HAZ</v>
          </cell>
          <cell r="P319" t="str">
            <v>F</v>
          </cell>
          <cell r="Q319">
            <v>4001</v>
          </cell>
        </row>
        <row r="320">
          <cell r="A320">
            <v>43861</v>
          </cell>
          <cell r="B320" t="str">
            <v>HAZE WF AER FREES 240ML      [</v>
          </cell>
          <cell r="C320" t="str">
            <v>CS</v>
          </cell>
          <cell r="D320">
            <v>5.38</v>
          </cell>
          <cell r="E320">
            <v>16.420000000000002</v>
          </cell>
          <cell r="F320">
            <v>24</v>
          </cell>
          <cell r="G320">
            <v>56</v>
          </cell>
          <cell r="H320" t="str">
            <v>HMACGCIKUCV</v>
          </cell>
          <cell r="I320" t="str">
            <v>H</v>
          </cell>
          <cell r="J320" t="str">
            <v>ARC</v>
          </cell>
          <cell r="K320" t="str">
            <v>1Y</v>
          </cell>
          <cell r="L320" t="str">
            <v>4A</v>
          </cell>
          <cell r="M320" t="str">
            <v>X0125</v>
          </cell>
          <cell r="N320" t="str">
            <v>HAZ1Y01</v>
          </cell>
          <cell r="O320" t="str">
            <v>HAZ</v>
          </cell>
          <cell r="P320" t="str">
            <v>F</v>
          </cell>
          <cell r="Q320">
            <v>4001</v>
          </cell>
        </row>
        <row r="321">
          <cell r="A321">
            <v>43878</v>
          </cell>
          <cell r="B321" t="str">
            <v>HARPIC LIQ P/POUR 500ML [</v>
          </cell>
          <cell r="C321" t="str">
            <v>CS</v>
          </cell>
          <cell r="D321">
            <v>14.2</v>
          </cell>
          <cell r="E321">
            <v>36.380000000000003</v>
          </cell>
          <cell r="F321">
            <v>24</v>
          </cell>
          <cell r="G321">
            <v>36</v>
          </cell>
          <cell r="H321" t="str">
            <v>HSLSGDJPUCV</v>
          </cell>
          <cell r="I321" t="str">
            <v>H</v>
          </cell>
          <cell r="J321" t="str">
            <v>LVT</v>
          </cell>
          <cell r="K321" t="str">
            <v>2X</v>
          </cell>
          <cell r="L321" t="str">
            <v>7H</v>
          </cell>
          <cell r="M321" t="str">
            <v>A1135</v>
          </cell>
          <cell r="N321" t="str">
            <v>HRP2X01</v>
          </cell>
          <cell r="O321" t="str">
            <v>HRP</v>
          </cell>
          <cell r="P321" t="str">
            <v>F</v>
          </cell>
          <cell r="Q321">
            <v>7001</v>
          </cell>
        </row>
        <row r="322">
          <cell r="A322">
            <v>43902</v>
          </cell>
          <cell r="B322" t="str">
            <v>WOOLITE LIQ 200ML</v>
          </cell>
          <cell r="C322" t="str">
            <v>CS</v>
          </cell>
          <cell r="D322">
            <v>1.5</v>
          </cell>
          <cell r="E322">
            <v>1.99</v>
          </cell>
          <cell r="F322">
            <v>6</v>
          </cell>
          <cell r="G322">
            <v>216</v>
          </cell>
          <cell r="H322" t="str">
            <v>HBLUBCSHUCV</v>
          </cell>
          <cell r="I322" t="str">
            <v>H</v>
          </cell>
          <cell r="J322" t="str">
            <v>FBR</v>
          </cell>
          <cell r="K322" t="str">
            <v>6Q</v>
          </cell>
          <cell r="L322" t="str">
            <v>7G</v>
          </cell>
          <cell r="M322" t="str">
            <v>A0895</v>
          </cell>
          <cell r="N322" t="str">
            <v>WLT6Q01</v>
          </cell>
          <cell r="O322" t="str">
            <v>WLT</v>
          </cell>
          <cell r="P322" t="str">
            <v>C</v>
          </cell>
          <cell r="Q322" t="str">
            <v>ABYX</v>
          </cell>
        </row>
        <row r="323">
          <cell r="A323">
            <v>43919</v>
          </cell>
          <cell r="B323" t="str">
            <v>WOOLITE LIQ 500ML</v>
          </cell>
          <cell r="C323" t="str">
            <v>CS</v>
          </cell>
          <cell r="D323">
            <v>3.4</v>
          </cell>
          <cell r="E323">
            <v>4.4400000000000004</v>
          </cell>
          <cell r="F323">
            <v>6</v>
          </cell>
          <cell r="G323">
            <v>108</v>
          </cell>
          <cell r="H323" t="str">
            <v>HBLUBCSHUCV</v>
          </cell>
          <cell r="I323" t="str">
            <v>H</v>
          </cell>
          <cell r="J323" t="str">
            <v>FBR</v>
          </cell>
          <cell r="K323" t="str">
            <v>6Q</v>
          </cell>
          <cell r="L323" t="str">
            <v>7G</v>
          </cell>
          <cell r="M323" t="str">
            <v>A0905</v>
          </cell>
          <cell r="N323" t="str">
            <v>WLT6Q01</v>
          </cell>
          <cell r="O323" t="str">
            <v>WLT</v>
          </cell>
          <cell r="P323" t="str">
            <v>C</v>
          </cell>
          <cell r="Q323" t="str">
            <v>ABYX</v>
          </cell>
        </row>
        <row r="324">
          <cell r="A324">
            <v>43926</v>
          </cell>
          <cell r="B324" t="str">
            <v>DAZZLE POLISH LAVEN 1L</v>
          </cell>
          <cell r="C324" t="str">
            <v>CS</v>
          </cell>
          <cell r="D324">
            <v>14.2</v>
          </cell>
          <cell r="E324">
            <v>21.95</v>
          </cell>
          <cell r="F324">
            <v>12</v>
          </cell>
          <cell r="G324">
            <v>48</v>
          </cell>
          <cell r="H324" t="str">
            <v>HSPWXDEQUCV</v>
          </cell>
          <cell r="I324" t="str">
            <v>H</v>
          </cell>
          <cell r="J324" t="str">
            <v>FLR</v>
          </cell>
          <cell r="K324" t="str">
            <v>8K</v>
          </cell>
          <cell r="L324" t="str">
            <v>3E</v>
          </cell>
          <cell r="M324" t="str">
            <v>A0585</v>
          </cell>
          <cell r="N324" t="str">
            <v>DZZ8K01</v>
          </cell>
          <cell r="O324" t="str">
            <v>DZZ</v>
          </cell>
          <cell r="P324" t="str">
            <v>F</v>
          </cell>
          <cell r="Q324">
            <v>6001</v>
          </cell>
        </row>
        <row r="325">
          <cell r="A325">
            <v>43933</v>
          </cell>
          <cell r="B325" t="str">
            <v>DAZZLE POLISH RED 1L ##</v>
          </cell>
          <cell r="C325" t="str">
            <v>CS</v>
          </cell>
          <cell r="D325">
            <v>14.2</v>
          </cell>
          <cell r="E325">
            <v>21.95</v>
          </cell>
          <cell r="F325">
            <v>12</v>
          </cell>
          <cell r="G325">
            <v>48</v>
          </cell>
          <cell r="H325" t="str">
            <v>HSPWXDEQUCV</v>
          </cell>
          <cell r="I325" t="str">
            <v>H</v>
          </cell>
          <cell r="J325" t="str">
            <v>FLR</v>
          </cell>
          <cell r="K325" t="str">
            <v>8K</v>
          </cell>
          <cell r="L325" t="str">
            <v>3E</v>
          </cell>
          <cell r="M325" t="str">
            <v>A0585</v>
          </cell>
          <cell r="N325" t="str">
            <v>DZZ8K01</v>
          </cell>
          <cell r="O325" t="str">
            <v>DZZ</v>
          </cell>
          <cell r="P325" t="str">
            <v>F</v>
          </cell>
          <cell r="Q325">
            <v>6001</v>
          </cell>
        </row>
        <row r="326">
          <cell r="A326">
            <v>43940</v>
          </cell>
          <cell r="B326" t="str">
            <v>DAZZLE POLISH WHITE 1L [</v>
          </cell>
          <cell r="C326" t="str">
            <v>CS</v>
          </cell>
          <cell r="D326">
            <v>14.2</v>
          </cell>
          <cell r="E326">
            <v>21.95</v>
          </cell>
          <cell r="F326">
            <v>12</v>
          </cell>
          <cell r="G326">
            <v>48</v>
          </cell>
          <cell r="H326" t="str">
            <v>HSPWXDEQUCV</v>
          </cell>
          <cell r="I326" t="str">
            <v>H</v>
          </cell>
          <cell r="J326" t="str">
            <v>FLR</v>
          </cell>
          <cell r="K326" t="str">
            <v>8K</v>
          </cell>
          <cell r="L326" t="str">
            <v>3E</v>
          </cell>
          <cell r="M326" t="str">
            <v>A0585</v>
          </cell>
          <cell r="N326" t="str">
            <v>DZZ8K01</v>
          </cell>
          <cell r="O326" t="str">
            <v>DZZ</v>
          </cell>
          <cell r="P326" t="str">
            <v>F</v>
          </cell>
          <cell r="Q326">
            <v>6001</v>
          </cell>
        </row>
        <row r="327">
          <cell r="A327">
            <v>43957</v>
          </cell>
          <cell r="B327" t="str">
            <v>COBRA POLISH LAVEN 2.5L [</v>
          </cell>
          <cell r="C327" t="str">
            <v>CS</v>
          </cell>
          <cell r="D327">
            <v>15.2</v>
          </cell>
          <cell r="E327">
            <v>24.73</v>
          </cell>
          <cell r="F327">
            <v>6</v>
          </cell>
          <cell r="G327">
            <v>28</v>
          </cell>
          <cell r="H327" t="str">
            <v>HSPWXDEQUCV</v>
          </cell>
          <cell r="I327" t="str">
            <v>H</v>
          </cell>
          <cell r="J327" t="str">
            <v>FLR</v>
          </cell>
          <cell r="K327" t="str">
            <v>8K</v>
          </cell>
          <cell r="L327" t="str">
            <v>3E</v>
          </cell>
          <cell r="M327" t="str">
            <v>A0515</v>
          </cell>
          <cell r="N327" t="str">
            <v>CBR8K01</v>
          </cell>
          <cell r="O327" t="str">
            <v>CBR</v>
          </cell>
          <cell r="P327" t="str">
            <v>F</v>
          </cell>
          <cell r="Q327">
            <v>6001</v>
          </cell>
        </row>
        <row r="328">
          <cell r="A328">
            <v>43964</v>
          </cell>
          <cell r="B328" t="str">
            <v>COBRA POLISH LAVEN 5L</v>
          </cell>
          <cell r="C328" t="str">
            <v>CS</v>
          </cell>
          <cell r="D328">
            <v>19.2</v>
          </cell>
          <cell r="E328">
            <v>34.700000000000003</v>
          </cell>
          <cell r="F328">
            <v>4</v>
          </cell>
          <cell r="G328">
            <v>36</v>
          </cell>
          <cell r="H328" t="str">
            <v>HSPWXDEQUCV</v>
          </cell>
          <cell r="I328" t="str">
            <v>H</v>
          </cell>
          <cell r="J328" t="str">
            <v>FLR</v>
          </cell>
          <cell r="K328" t="str">
            <v>8K</v>
          </cell>
          <cell r="L328" t="str">
            <v>3E</v>
          </cell>
          <cell r="M328" t="str">
            <v>A0525</v>
          </cell>
          <cell r="N328" t="str">
            <v>CBR8K01</v>
          </cell>
          <cell r="O328" t="str">
            <v>CBR</v>
          </cell>
          <cell r="P328" t="str">
            <v>F</v>
          </cell>
          <cell r="Q328">
            <v>6001</v>
          </cell>
        </row>
        <row r="329">
          <cell r="A329">
            <v>43971</v>
          </cell>
          <cell r="B329" t="str">
            <v>HARPIC LIQ PEACH 500ML [</v>
          </cell>
          <cell r="C329" t="str">
            <v>CS</v>
          </cell>
          <cell r="D329">
            <v>14.2</v>
          </cell>
          <cell r="E329">
            <v>36.380000000000003</v>
          </cell>
          <cell r="F329">
            <v>24</v>
          </cell>
          <cell r="G329">
            <v>36</v>
          </cell>
          <cell r="H329" t="str">
            <v>HSLSGDJPUCV</v>
          </cell>
          <cell r="I329" t="str">
            <v>H</v>
          </cell>
          <cell r="J329" t="str">
            <v>LVT</v>
          </cell>
          <cell r="K329" t="str">
            <v>2X</v>
          </cell>
          <cell r="L329" t="str">
            <v>7H</v>
          </cell>
          <cell r="M329" t="str">
            <v>A1135</v>
          </cell>
          <cell r="N329" t="str">
            <v>HRP2X01</v>
          </cell>
          <cell r="O329" t="str">
            <v>HRP</v>
          </cell>
          <cell r="P329" t="str">
            <v>F</v>
          </cell>
          <cell r="Q329">
            <v>7001</v>
          </cell>
        </row>
        <row r="330">
          <cell r="A330">
            <v>43988</v>
          </cell>
          <cell r="B330" t="str">
            <v>HAZE WF PUMP ROSE 150ML      [</v>
          </cell>
          <cell r="C330" t="str">
            <v>CS</v>
          </cell>
          <cell r="D330">
            <v>4.5999999999999996</v>
          </cell>
          <cell r="E330">
            <v>10.93</v>
          </cell>
          <cell r="F330">
            <v>24</v>
          </cell>
          <cell r="G330">
            <v>88</v>
          </cell>
          <cell r="H330" t="str">
            <v>HMACGCIKUCV</v>
          </cell>
          <cell r="I330" t="str">
            <v>H</v>
          </cell>
          <cell r="J330" t="str">
            <v>ARC</v>
          </cell>
          <cell r="K330" t="str">
            <v>1Y</v>
          </cell>
          <cell r="L330" t="str">
            <v>4A</v>
          </cell>
          <cell r="M330" t="str">
            <v>X0115</v>
          </cell>
          <cell r="N330" t="str">
            <v>HAZ1Y01</v>
          </cell>
          <cell r="O330" t="str">
            <v>HAZ</v>
          </cell>
          <cell r="P330" t="str">
            <v>C</v>
          </cell>
          <cell r="Q330" t="str">
            <v>PFUK</v>
          </cell>
        </row>
        <row r="331">
          <cell r="A331">
            <v>43995</v>
          </cell>
          <cell r="B331" t="str">
            <v>HAZE W/F PUMP FREES 150ML[</v>
          </cell>
          <cell r="C331" t="str">
            <v>CS</v>
          </cell>
          <cell r="D331">
            <v>4.5999999999999996</v>
          </cell>
          <cell r="E331">
            <v>10.93</v>
          </cell>
          <cell r="F331">
            <v>24</v>
          </cell>
          <cell r="G331">
            <v>88</v>
          </cell>
          <cell r="H331" t="str">
            <v>HMACGCIKUCV</v>
          </cell>
          <cell r="I331" t="str">
            <v>H</v>
          </cell>
          <cell r="J331" t="str">
            <v>ARC</v>
          </cell>
          <cell r="K331" t="str">
            <v>1Y</v>
          </cell>
          <cell r="L331" t="str">
            <v>4A</v>
          </cell>
          <cell r="M331" t="str">
            <v>X0115</v>
          </cell>
          <cell r="N331" t="str">
            <v>HAZ1Y01</v>
          </cell>
          <cell r="O331" t="str">
            <v>HAZ</v>
          </cell>
          <cell r="P331" t="str">
            <v>C</v>
          </cell>
          <cell r="Q331" t="str">
            <v>PFUK</v>
          </cell>
        </row>
        <row r="332">
          <cell r="A332">
            <v>44042</v>
          </cell>
          <cell r="B332" t="str">
            <v>JIK BLCH P/POUR 750ML</v>
          </cell>
          <cell r="C332" t="str">
            <v>CS</v>
          </cell>
          <cell r="D332">
            <v>10.5</v>
          </cell>
          <cell r="E332">
            <v>20.82</v>
          </cell>
          <cell r="F332">
            <v>12</v>
          </cell>
          <cell r="G332">
            <v>60</v>
          </cell>
          <cell r="H332" t="str">
            <v>HBFTYBBIUCV</v>
          </cell>
          <cell r="I332" t="str">
            <v>H</v>
          </cell>
          <cell r="J332" t="str">
            <v>FBR</v>
          </cell>
          <cell r="K332" t="str">
            <v>6G</v>
          </cell>
          <cell r="L332" t="str">
            <v>7B</v>
          </cell>
          <cell r="M332" t="str">
            <v>A0155</v>
          </cell>
          <cell r="N332" t="str">
            <v>JIK6G01</v>
          </cell>
          <cell r="O332" t="str">
            <v>JIK</v>
          </cell>
          <cell r="P332" t="str">
            <v>F</v>
          </cell>
          <cell r="Q332">
            <v>5001</v>
          </cell>
        </row>
        <row r="333">
          <cell r="A333">
            <v>44042</v>
          </cell>
          <cell r="B333" t="str">
            <v>JIK BLCH P/POUR 750ML</v>
          </cell>
          <cell r="C333" t="str">
            <v>CS</v>
          </cell>
          <cell r="D333">
            <v>10.5</v>
          </cell>
          <cell r="E333">
            <v>20.82</v>
          </cell>
          <cell r="F333">
            <v>12</v>
          </cell>
          <cell r="G333">
            <v>60</v>
          </cell>
          <cell r="H333" t="str">
            <v>HBFTYBBIUCV</v>
          </cell>
          <cell r="I333" t="str">
            <v>H</v>
          </cell>
          <cell r="J333" t="str">
            <v>FBR</v>
          </cell>
          <cell r="K333" t="str">
            <v>6G</v>
          </cell>
          <cell r="L333" t="str">
            <v>7B</v>
          </cell>
          <cell r="M333" t="str">
            <v>A0155</v>
          </cell>
          <cell r="N333" t="str">
            <v>JIK6G01</v>
          </cell>
          <cell r="O333" t="str">
            <v>JIK</v>
          </cell>
          <cell r="P333" t="str">
            <v>F</v>
          </cell>
          <cell r="Q333">
            <v>5501</v>
          </cell>
        </row>
        <row r="334">
          <cell r="A334">
            <v>44059</v>
          </cell>
          <cell r="B334" t="str">
            <v>JIK BLCH P/POUR 2.5L</v>
          </cell>
          <cell r="C334" t="str">
            <v>CS</v>
          </cell>
          <cell r="D334">
            <v>17.5</v>
          </cell>
          <cell r="E334">
            <v>34.159999999999997</v>
          </cell>
          <cell r="F334">
            <v>6</v>
          </cell>
          <cell r="G334">
            <v>27</v>
          </cell>
          <cell r="H334" t="str">
            <v>HBFTYBBIUCV</v>
          </cell>
          <cell r="I334" t="str">
            <v>H</v>
          </cell>
          <cell r="J334" t="str">
            <v>FBR</v>
          </cell>
          <cell r="K334" t="str">
            <v>6G</v>
          </cell>
          <cell r="L334" t="str">
            <v>7B</v>
          </cell>
          <cell r="M334" t="str">
            <v>A0185</v>
          </cell>
          <cell r="N334" t="str">
            <v>JIK6G01</v>
          </cell>
          <cell r="O334" t="str">
            <v>JIK</v>
          </cell>
          <cell r="P334" t="str">
            <v>F</v>
          </cell>
          <cell r="Q334">
            <v>5001</v>
          </cell>
        </row>
        <row r="335">
          <cell r="A335">
            <v>44059</v>
          </cell>
          <cell r="B335" t="str">
            <v>JIK BLCH P/POUR 2.5L</v>
          </cell>
          <cell r="C335" t="str">
            <v>CS</v>
          </cell>
          <cell r="D335">
            <v>17.5</v>
          </cell>
          <cell r="E335">
            <v>34.159999999999997</v>
          </cell>
          <cell r="F335">
            <v>6</v>
          </cell>
          <cell r="G335">
            <v>27</v>
          </cell>
          <cell r="H335" t="str">
            <v>HBFTYBBIUCV</v>
          </cell>
          <cell r="I335" t="str">
            <v>H</v>
          </cell>
          <cell r="J335" t="str">
            <v>FBR</v>
          </cell>
          <cell r="K335" t="str">
            <v>6G</v>
          </cell>
          <cell r="L335" t="str">
            <v>7B</v>
          </cell>
          <cell r="M335" t="str">
            <v>A0185</v>
          </cell>
          <cell r="N335" t="str">
            <v>JIK6G01</v>
          </cell>
          <cell r="O335" t="str">
            <v>JIK</v>
          </cell>
          <cell r="P335" t="str">
            <v>F</v>
          </cell>
          <cell r="Q335">
            <v>5501</v>
          </cell>
        </row>
        <row r="336">
          <cell r="A336">
            <v>44073</v>
          </cell>
          <cell r="B336" t="str">
            <v>TOUCH AER P/POUR 300ML [</v>
          </cell>
          <cell r="C336" t="str">
            <v>CS</v>
          </cell>
          <cell r="D336">
            <v>13.95</v>
          </cell>
          <cell r="E336">
            <v>31.42</v>
          </cell>
          <cell r="F336">
            <v>36</v>
          </cell>
          <cell r="G336">
            <v>32</v>
          </cell>
          <cell r="H336" t="str">
            <v>HSPWYDHQUCV</v>
          </cell>
          <cell r="I336" t="str">
            <v>H</v>
          </cell>
          <cell r="J336" t="str">
            <v>FRN</v>
          </cell>
          <cell r="K336" t="str">
            <v>2Y</v>
          </cell>
          <cell r="L336" t="str">
            <v>6F</v>
          </cell>
          <cell r="M336" t="str">
            <v>A0715</v>
          </cell>
          <cell r="N336" t="str">
            <v>CBR2Y01</v>
          </cell>
          <cell r="O336" t="str">
            <v>CBR</v>
          </cell>
          <cell r="P336" t="str">
            <v>F</v>
          </cell>
          <cell r="Q336">
            <v>4001</v>
          </cell>
        </row>
        <row r="337">
          <cell r="A337">
            <v>44080</v>
          </cell>
          <cell r="B337" t="str">
            <v>TOUCH AER FREES 300ML [</v>
          </cell>
          <cell r="C337" t="str">
            <v>CS</v>
          </cell>
          <cell r="D337">
            <v>13.95</v>
          </cell>
          <cell r="E337">
            <v>31.42</v>
          </cell>
          <cell r="F337">
            <v>36</v>
          </cell>
          <cell r="G337">
            <v>32</v>
          </cell>
          <cell r="H337" t="str">
            <v>HSPWYDHQUCV</v>
          </cell>
          <cell r="I337" t="str">
            <v>H</v>
          </cell>
          <cell r="J337" t="str">
            <v>FRN</v>
          </cell>
          <cell r="K337" t="str">
            <v>2Y</v>
          </cell>
          <cell r="L337" t="str">
            <v>6F</v>
          </cell>
          <cell r="M337" t="str">
            <v>A0715</v>
          </cell>
          <cell r="N337" t="str">
            <v>CBR2Y01</v>
          </cell>
          <cell r="O337" t="str">
            <v>CBR</v>
          </cell>
          <cell r="P337" t="str">
            <v>F</v>
          </cell>
          <cell r="Q337">
            <v>4001</v>
          </cell>
        </row>
        <row r="338">
          <cell r="A338">
            <v>44097</v>
          </cell>
          <cell r="B338" t="str">
            <v>CERAMIC TILE REG 1L [</v>
          </cell>
          <cell r="C338" t="str">
            <v>CS</v>
          </cell>
          <cell r="D338">
            <v>13.6</v>
          </cell>
          <cell r="E338">
            <v>29.87</v>
          </cell>
          <cell r="F338">
            <v>12</v>
          </cell>
          <cell r="G338">
            <v>30</v>
          </cell>
          <cell r="H338" t="str">
            <v>HSPWXDBQUCV</v>
          </cell>
          <cell r="I338" t="str">
            <v>H</v>
          </cell>
          <cell r="J338" t="str">
            <v>FLR</v>
          </cell>
          <cell r="K338" t="str">
            <v>2E</v>
          </cell>
          <cell r="L338" t="str">
            <v>2E</v>
          </cell>
          <cell r="M338" t="str">
            <v>A0385</v>
          </cell>
          <cell r="N338" t="str">
            <v>CBR2E01</v>
          </cell>
          <cell r="O338" t="str">
            <v>CBR</v>
          </cell>
          <cell r="P338" t="str">
            <v>F</v>
          </cell>
          <cell r="Q338">
            <v>7001</v>
          </cell>
        </row>
        <row r="339">
          <cell r="A339">
            <v>44107</v>
          </cell>
          <cell r="B339" t="str">
            <v>MR MIN AER P/POUR 375ML</v>
          </cell>
          <cell r="C339" t="str">
            <v>CS</v>
          </cell>
          <cell r="D339">
            <v>10.98</v>
          </cell>
          <cell r="E339">
            <v>22.08</v>
          </cell>
          <cell r="F339">
            <v>24</v>
          </cell>
          <cell r="G339">
            <v>52</v>
          </cell>
          <cell r="H339" t="str">
            <v>HSPWYDGQUCV</v>
          </cell>
          <cell r="I339" t="str">
            <v>H</v>
          </cell>
          <cell r="J339" t="str">
            <v>FRN</v>
          </cell>
          <cell r="K339" t="str">
            <v>3Y</v>
          </cell>
          <cell r="L339" t="str">
            <v>6F</v>
          </cell>
          <cell r="M339" t="str">
            <v>A0755</v>
          </cell>
          <cell r="N339" t="str">
            <v>MRM3Y01</v>
          </cell>
          <cell r="O339" t="str">
            <v>MRM</v>
          </cell>
          <cell r="P339" t="str">
            <v>F</v>
          </cell>
          <cell r="Q339">
            <v>4001</v>
          </cell>
        </row>
        <row r="340">
          <cell r="A340">
            <v>44121</v>
          </cell>
          <cell r="B340" t="str">
            <v>MR MIN AER REG 375ML ##</v>
          </cell>
          <cell r="C340" t="str">
            <v>CS</v>
          </cell>
          <cell r="D340">
            <v>10.98</v>
          </cell>
          <cell r="E340">
            <v>22.08</v>
          </cell>
          <cell r="F340">
            <v>24</v>
          </cell>
          <cell r="G340">
            <v>52</v>
          </cell>
          <cell r="H340" t="str">
            <v>HSPWYDGQUCV</v>
          </cell>
          <cell r="I340" t="str">
            <v>H</v>
          </cell>
          <cell r="J340" t="str">
            <v>FRN</v>
          </cell>
          <cell r="K340" t="str">
            <v>3Y</v>
          </cell>
          <cell r="L340" t="str">
            <v>6F</v>
          </cell>
          <cell r="M340" t="str">
            <v>A0755</v>
          </cell>
          <cell r="N340" t="str">
            <v>MRM3Y01</v>
          </cell>
          <cell r="O340" t="str">
            <v>MRM</v>
          </cell>
          <cell r="P340" t="str">
            <v>F</v>
          </cell>
          <cell r="Q340">
            <v>4001</v>
          </cell>
        </row>
        <row r="341">
          <cell r="A341">
            <v>44138</v>
          </cell>
          <cell r="B341" t="str">
            <v>MR MIN AER LAVEN 375ML ##</v>
          </cell>
          <cell r="C341" t="str">
            <v>CS</v>
          </cell>
          <cell r="D341">
            <v>10.98</v>
          </cell>
          <cell r="E341">
            <v>22.08</v>
          </cell>
          <cell r="F341">
            <v>24</v>
          </cell>
          <cell r="G341">
            <v>52</v>
          </cell>
          <cell r="H341" t="str">
            <v>HSPWYDGQUCV</v>
          </cell>
          <cell r="I341" t="str">
            <v>H</v>
          </cell>
          <cell r="J341" t="str">
            <v>FRN</v>
          </cell>
          <cell r="K341" t="str">
            <v>3Y</v>
          </cell>
          <cell r="L341" t="str">
            <v>6F</v>
          </cell>
          <cell r="M341" t="str">
            <v>A0755</v>
          </cell>
          <cell r="N341" t="str">
            <v>MRM3Y01</v>
          </cell>
          <cell r="O341" t="str">
            <v>MRM</v>
          </cell>
          <cell r="P341" t="str">
            <v>F</v>
          </cell>
          <cell r="Q341">
            <v>4001</v>
          </cell>
        </row>
        <row r="342">
          <cell r="A342">
            <v>44169</v>
          </cell>
          <cell r="B342" t="str">
            <v>SHINO IL TYRE POLISH     [</v>
          </cell>
          <cell r="C342" t="str">
            <v>CS</v>
          </cell>
          <cell r="D342">
            <v>0</v>
          </cell>
          <cell r="E342">
            <v>0</v>
          </cell>
          <cell r="F342">
            <v>6</v>
          </cell>
          <cell r="G342">
            <v>0</v>
          </cell>
          <cell r="H342" t="str">
            <v>HQHUUCAMUCV</v>
          </cell>
          <cell r="I342" t="str">
            <v>H</v>
          </cell>
          <cell r="J342" t="str">
            <v>HSE</v>
          </cell>
          <cell r="K342" t="str">
            <v>2G</v>
          </cell>
          <cell r="L342" t="str">
            <v>2G</v>
          </cell>
          <cell r="M342" t="str">
            <v>X0835</v>
          </cell>
          <cell r="N342" t="str">
            <v>UNB2G01</v>
          </cell>
          <cell r="O342" t="str">
            <v>UNB</v>
          </cell>
          <cell r="P342" t="str">
            <v>F</v>
          </cell>
          <cell r="Q342">
            <v>6501</v>
          </cell>
        </row>
        <row r="343">
          <cell r="A343">
            <v>44248</v>
          </cell>
          <cell r="B343" t="str">
            <v>HAZE W/F S/UP MAGNOL [</v>
          </cell>
          <cell r="C343" t="str">
            <v>CS</v>
          </cell>
          <cell r="D343">
            <v>2.1</v>
          </cell>
          <cell r="E343">
            <v>6.01</v>
          </cell>
          <cell r="F343">
            <v>24</v>
          </cell>
          <cell r="G343">
            <v>60</v>
          </cell>
          <cell r="H343" t="str">
            <v>HMACGCHKUCV</v>
          </cell>
          <cell r="I343" t="str">
            <v>H</v>
          </cell>
          <cell r="J343" t="str">
            <v>ARC</v>
          </cell>
          <cell r="K343" t="str">
            <v>6Z</v>
          </cell>
          <cell r="L343" t="str">
            <v>3A</v>
          </cell>
          <cell r="M343" t="str">
            <v>X0055</v>
          </cell>
          <cell r="N343" t="str">
            <v>HAZ6Z01</v>
          </cell>
          <cell r="O343" t="str">
            <v>HAZ</v>
          </cell>
          <cell r="P343" t="str">
            <v>C</v>
          </cell>
          <cell r="Q343" t="str">
            <v>PFUK</v>
          </cell>
        </row>
        <row r="344">
          <cell r="A344">
            <v>44255</v>
          </cell>
          <cell r="B344" t="str">
            <v>HAZE W/F S/UP HONEY [</v>
          </cell>
          <cell r="C344" t="str">
            <v>CS</v>
          </cell>
          <cell r="D344">
            <v>2.1</v>
          </cell>
          <cell r="E344">
            <v>6.01</v>
          </cell>
          <cell r="F344">
            <v>24</v>
          </cell>
          <cell r="G344">
            <v>60</v>
          </cell>
          <cell r="H344" t="str">
            <v>HMACGCHKUCV</v>
          </cell>
          <cell r="I344" t="str">
            <v>H</v>
          </cell>
          <cell r="J344" t="str">
            <v>ARC</v>
          </cell>
          <cell r="K344" t="str">
            <v>6Z</v>
          </cell>
          <cell r="L344" t="str">
            <v>3A</v>
          </cell>
          <cell r="M344" t="str">
            <v>X0055</v>
          </cell>
          <cell r="N344" t="str">
            <v>HAZ6Z01</v>
          </cell>
          <cell r="O344" t="str">
            <v>HAZ</v>
          </cell>
          <cell r="P344" t="str">
            <v>C</v>
          </cell>
          <cell r="Q344" t="str">
            <v>PFUK</v>
          </cell>
        </row>
        <row r="345">
          <cell r="A345">
            <v>44262</v>
          </cell>
          <cell r="B345" t="str">
            <v>HARPIC LIQ O/NIGHT 500ML ##</v>
          </cell>
          <cell r="C345" t="str">
            <v>CS</v>
          </cell>
          <cell r="D345">
            <v>14.2</v>
          </cell>
          <cell r="E345">
            <v>36.380000000000003</v>
          </cell>
          <cell r="F345">
            <v>24</v>
          </cell>
          <cell r="G345">
            <v>36</v>
          </cell>
          <cell r="H345" t="str">
            <v>HSLSGDJPUCV</v>
          </cell>
          <cell r="I345" t="str">
            <v>H</v>
          </cell>
          <cell r="J345" t="str">
            <v>LVT</v>
          </cell>
          <cell r="K345" t="str">
            <v>2X</v>
          </cell>
          <cell r="L345" t="str">
            <v>7H</v>
          </cell>
          <cell r="M345" t="str">
            <v>A1135</v>
          </cell>
          <cell r="N345" t="str">
            <v>HRP2X01</v>
          </cell>
          <cell r="O345" t="str">
            <v>HRP</v>
          </cell>
          <cell r="P345" t="str">
            <v>F</v>
          </cell>
          <cell r="Q345">
            <v>7001</v>
          </cell>
        </row>
        <row r="346">
          <cell r="A346">
            <v>44279</v>
          </cell>
          <cell r="B346" t="str">
            <v>HAZE W/F AER TUBER 240ML     [</v>
          </cell>
          <cell r="C346" t="str">
            <v>CS</v>
          </cell>
          <cell r="D346">
            <v>5.38</v>
          </cell>
          <cell r="E346">
            <v>16.420000000000002</v>
          </cell>
          <cell r="F346">
            <v>24</v>
          </cell>
          <cell r="G346">
            <v>56</v>
          </cell>
          <cell r="H346" t="str">
            <v>HMACGCIKUCV</v>
          </cell>
          <cell r="I346" t="str">
            <v>H</v>
          </cell>
          <cell r="J346" t="str">
            <v>ARC</v>
          </cell>
          <cell r="K346" t="str">
            <v>1Y</v>
          </cell>
          <cell r="L346" t="str">
            <v>4A</v>
          </cell>
          <cell r="M346" t="str">
            <v>X0125</v>
          </cell>
          <cell r="N346" t="str">
            <v>HAZ1Y01</v>
          </cell>
          <cell r="O346" t="str">
            <v>HAZ</v>
          </cell>
          <cell r="P346" t="str">
            <v>F</v>
          </cell>
          <cell r="Q346">
            <v>4001</v>
          </cell>
        </row>
        <row r="347">
          <cell r="A347">
            <v>44286</v>
          </cell>
          <cell r="B347" t="str">
            <v>HAZE W/F AER HEATHR 240ML    [</v>
          </cell>
          <cell r="C347" t="str">
            <v>CS</v>
          </cell>
          <cell r="D347">
            <v>5.38</v>
          </cell>
          <cell r="E347">
            <v>16.420000000000002</v>
          </cell>
          <cell r="F347">
            <v>24</v>
          </cell>
          <cell r="G347">
            <v>56</v>
          </cell>
          <cell r="H347" t="str">
            <v>HMACGCIKUCV</v>
          </cell>
          <cell r="I347" t="str">
            <v>H</v>
          </cell>
          <cell r="J347" t="str">
            <v>ARC</v>
          </cell>
          <cell r="K347" t="str">
            <v>1Y</v>
          </cell>
          <cell r="L347" t="str">
            <v>4A</v>
          </cell>
          <cell r="M347" t="str">
            <v>X0125</v>
          </cell>
          <cell r="N347" t="str">
            <v>HAZ1Y01</v>
          </cell>
          <cell r="O347" t="str">
            <v>HAZ</v>
          </cell>
          <cell r="P347" t="str">
            <v>F</v>
          </cell>
          <cell r="Q347">
            <v>4001</v>
          </cell>
        </row>
        <row r="348">
          <cell r="A348">
            <v>44293</v>
          </cell>
          <cell r="B348" t="str">
            <v>HAZE W/F AER P/POUR 240ML    [</v>
          </cell>
          <cell r="C348" t="str">
            <v>CS</v>
          </cell>
          <cell r="D348">
            <v>5.38</v>
          </cell>
          <cell r="E348">
            <v>16.420000000000002</v>
          </cell>
          <cell r="F348">
            <v>24</v>
          </cell>
          <cell r="G348">
            <v>56</v>
          </cell>
          <cell r="H348" t="str">
            <v>HMACGCIKUCV</v>
          </cell>
          <cell r="I348" t="str">
            <v>H</v>
          </cell>
          <cell r="J348" t="str">
            <v>ARC</v>
          </cell>
          <cell r="K348" t="str">
            <v>1Y</v>
          </cell>
          <cell r="L348" t="str">
            <v>4A</v>
          </cell>
          <cell r="M348" t="str">
            <v>X0125</v>
          </cell>
          <cell r="N348" t="str">
            <v>HAZ1Y01</v>
          </cell>
          <cell r="O348" t="str">
            <v>HAZ</v>
          </cell>
          <cell r="P348" t="str">
            <v>F</v>
          </cell>
          <cell r="Q348">
            <v>4001</v>
          </cell>
        </row>
        <row r="349">
          <cell r="A349">
            <v>44310</v>
          </cell>
          <cell r="B349" t="str">
            <v>PREEN SOAKER 1KG</v>
          </cell>
          <cell r="C349" t="str">
            <v>CS</v>
          </cell>
          <cell r="D349">
            <v>20.6</v>
          </cell>
          <cell r="E349">
            <v>46</v>
          </cell>
          <cell r="F349">
            <v>18</v>
          </cell>
          <cell r="G349">
            <v>30</v>
          </cell>
          <cell r="H349" t="str">
            <v>HBFTYBXGUCV</v>
          </cell>
          <cell r="I349" t="str">
            <v>H</v>
          </cell>
          <cell r="J349" t="str">
            <v>FBR</v>
          </cell>
          <cell r="K349" t="str">
            <v>5Q</v>
          </cell>
          <cell r="L349" t="str">
            <v>3H</v>
          </cell>
          <cell r="M349" t="str">
            <v>A1015</v>
          </cell>
          <cell r="N349" t="str">
            <v>PRN5Q01</v>
          </cell>
          <cell r="O349" t="str">
            <v>PRN</v>
          </cell>
          <cell r="P349" t="str">
            <v>C</v>
          </cell>
          <cell r="Q349" t="str">
            <v>ABYX</v>
          </cell>
        </row>
        <row r="350">
          <cell r="A350">
            <v>44334</v>
          </cell>
          <cell r="B350" t="str">
            <v>JIK COLOUR COMPLETE 1.5KG [</v>
          </cell>
          <cell r="C350" t="str">
            <v>CS</v>
          </cell>
          <cell r="D350">
            <v>18.5</v>
          </cell>
          <cell r="E350">
            <v>39.590000000000003</v>
          </cell>
          <cell r="F350">
            <v>12</v>
          </cell>
          <cell r="G350">
            <v>30</v>
          </cell>
          <cell r="H350" t="str">
            <v>HBFTYBXGUCV</v>
          </cell>
          <cell r="I350" t="str">
            <v>H</v>
          </cell>
          <cell r="J350" t="str">
            <v>FBR</v>
          </cell>
          <cell r="K350" t="str">
            <v>5Q</v>
          </cell>
          <cell r="L350" t="str">
            <v>5G</v>
          </cell>
          <cell r="M350" t="str">
            <v>A0875</v>
          </cell>
          <cell r="N350" t="str">
            <v>JIK5Q01</v>
          </cell>
          <cell r="O350" t="str">
            <v>JIK</v>
          </cell>
          <cell r="P350" t="str">
            <v>C</v>
          </cell>
          <cell r="Q350" t="str">
            <v>ABYX</v>
          </cell>
        </row>
        <row r="351">
          <cell r="A351">
            <v>44341</v>
          </cell>
          <cell r="B351" t="str">
            <v>COBRA POLISH P/POUR 400ML</v>
          </cell>
          <cell r="C351" t="str">
            <v>CS</v>
          </cell>
          <cell r="D351">
            <v>16</v>
          </cell>
          <cell r="E351">
            <v>29.72</v>
          </cell>
          <cell r="F351">
            <v>36</v>
          </cell>
          <cell r="G351">
            <v>36</v>
          </cell>
          <cell r="H351" t="str">
            <v>HSPWXDEQUCV</v>
          </cell>
          <cell r="I351" t="str">
            <v>H</v>
          </cell>
          <cell r="J351" t="str">
            <v>FLR</v>
          </cell>
          <cell r="K351" t="str">
            <v>8K</v>
          </cell>
          <cell r="L351" t="str">
            <v>3E</v>
          </cell>
          <cell r="M351" t="str">
            <v>A0495</v>
          </cell>
          <cell r="N351" t="str">
            <v>CBR8K01</v>
          </cell>
          <cell r="O351" t="str">
            <v>CBR</v>
          </cell>
          <cell r="P351" t="str">
            <v>F</v>
          </cell>
          <cell r="Q351">
            <v>6001</v>
          </cell>
        </row>
        <row r="352">
          <cell r="A352">
            <v>44365</v>
          </cell>
          <cell r="B352" t="str">
            <v>JIK BLCH P/POUR 500ML</v>
          </cell>
          <cell r="C352" t="str">
            <v>CS</v>
          </cell>
          <cell r="D352">
            <v>7.3</v>
          </cell>
          <cell r="E352">
            <v>14.49</v>
          </cell>
          <cell r="F352">
            <v>12</v>
          </cell>
          <cell r="G352">
            <v>72</v>
          </cell>
          <cell r="H352" t="str">
            <v>HBFTYBBIUCV</v>
          </cell>
          <cell r="I352" t="str">
            <v>H</v>
          </cell>
          <cell r="J352" t="str">
            <v>FBR</v>
          </cell>
          <cell r="K352" t="str">
            <v>6G</v>
          </cell>
          <cell r="L352" t="str">
            <v>7B</v>
          </cell>
          <cell r="M352" t="str">
            <v>A0145</v>
          </cell>
          <cell r="N352" t="str">
            <v>JIK6G01</v>
          </cell>
          <cell r="O352" t="str">
            <v>JIK</v>
          </cell>
          <cell r="P352" t="str">
            <v>F</v>
          </cell>
          <cell r="Q352">
            <v>5001</v>
          </cell>
        </row>
        <row r="353">
          <cell r="A353">
            <v>44365</v>
          </cell>
          <cell r="B353" t="str">
            <v>JIK BLCH P/POUR 500ML</v>
          </cell>
          <cell r="C353" t="str">
            <v>CS</v>
          </cell>
          <cell r="D353">
            <v>7.3</v>
          </cell>
          <cell r="E353">
            <v>14.49</v>
          </cell>
          <cell r="F353">
            <v>12</v>
          </cell>
          <cell r="G353">
            <v>72</v>
          </cell>
          <cell r="H353" t="str">
            <v>HBFTYBBIUCV</v>
          </cell>
          <cell r="I353" t="str">
            <v>H</v>
          </cell>
          <cell r="J353" t="str">
            <v>FBR</v>
          </cell>
          <cell r="K353" t="str">
            <v>6G</v>
          </cell>
          <cell r="L353" t="str">
            <v>7B</v>
          </cell>
          <cell r="M353" t="str">
            <v>A0145</v>
          </cell>
          <cell r="N353" t="str">
            <v>JIK6G01</v>
          </cell>
          <cell r="O353" t="str">
            <v>JIK</v>
          </cell>
          <cell r="P353" t="str">
            <v>F</v>
          </cell>
          <cell r="Q353">
            <v>5501</v>
          </cell>
        </row>
        <row r="354">
          <cell r="A354">
            <v>44372</v>
          </cell>
          <cell r="B354" t="str">
            <v>HAZE W/F DISH P/POUR ##</v>
          </cell>
          <cell r="C354" t="str">
            <v>CS</v>
          </cell>
          <cell r="D354">
            <v>2.2000000000000002</v>
          </cell>
          <cell r="E354">
            <v>11.84</v>
          </cell>
          <cell r="F354">
            <v>12</v>
          </cell>
          <cell r="G354">
            <v>36</v>
          </cell>
          <cell r="H354" t="str">
            <v>HMACGCHKUCV</v>
          </cell>
          <cell r="I354" t="str">
            <v>H</v>
          </cell>
          <cell r="J354" t="str">
            <v>ARC</v>
          </cell>
          <cell r="K354" t="str">
            <v>3Z</v>
          </cell>
          <cell r="L354" t="str">
            <v>3A</v>
          </cell>
          <cell r="M354" t="str">
            <v>X0025</v>
          </cell>
          <cell r="N354" t="str">
            <v>HAZ3Z01</v>
          </cell>
          <cell r="O354" t="str">
            <v>HAZ</v>
          </cell>
          <cell r="P354" t="str">
            <v>C</v>
          </cell>
          <cell r="Q354" t="str">
            <v>PFUK</v>
          </cell>
        </row>
        <row r="355">
          <cell r="A355">
            <v>44389</v>
          </cell>
          <cell r="B355" t="str">
            <v>HAZE W/F DISH REF P/POUR [</v>
          </cell>
          <cell r="C355" t="str">
            <v>CS</v>
          </cell>
          <cell r="D355">
            <v>1.22</v>
          </cell>
          <cell r="E355">
            <v>5.88</v>
          </cell>
          <cell r="F355">
            <v>12</v>
          </cell>
          <cell r="G355">
            <v>60</v>
          </cell>
          <cell r="H355" t="str">
            <v>HMACGCHKUCV</v>
          </cell>
          <cell r="I355" t="str">
            <v>H</v>
          </cell>
          <cell r="J355" t="str">
            <v>ARC</v>
          </cell>
          <cell r="K355" t="str">
            <v>3Z</v>
          </cell>
          <cell r="L355" t="str">
            <v>3A</v>
          </cell>
          <cell r="M355" t="str">
            <v>X0035</v>
          </cell>
          <cell r="N355" t="str">
            <v>HAZ3Z01</v>
          </cell>
          <cell r="O355" t="str">
            <v>HAZ</v>
          </cell>
          <cell r="P355" t="str">
            <v>C</v>
          </cell>
          <cell r="Q355" t="str">
            <v>PFUK</v>
          </cell>
        </row>
        <row r="356">
          <cell r="A356">
            <v>44396</v>
          </cell>
          <cell r="B356" t="str">
            <v>HAZE W/F DISH FREES ##</v>
          </cell>
          <cell r="C356" t="str">
            <v>CS</v>
          </cell>
          <cell r="D356">
            <v>2.2000000000000002</v>
          </cell>
          <cell r="E356">
            <v>11.84</v>
          </cell>
          <cell r="F356">
            <v>12</v>
          </cell>
          <cell r="G356">
            <v>36</v>
          </cell>
          <cell r="H356" t="str">
            <v>HMACGCHKUCV</v>
          </cell>
          <cell r="I356" t="str">
            <v>H</v>
          </cell>
          <cell r="J356" t="str">
            <v>ARC</v>
          </cell>
          <cell r="K356" t="str">
            <v>3Z</v>
          </cell>
          <cell r="L356" t="str">
            <v>3A</v>
          </cell>
          <cell r="M356" t="str">
            <v>X0025</v>
          </cell>
          <cell r="N356" t="str">
            <v>HAZ3Z01</v>
          </cell>
          <cell r="O356" t="str">
            <v>HAZ</v>
          </cell>
          <cell r="P356" t="str">
            <v>C</v>
          </cell>
          <cell r="Q356" t="str">
            <v>PFUK</v>
          </cell>
        </row>
        <row r="357">
          <cell r="A357">
            <v>44406</v>
          </cell>
          <cell r="B357" t="str">
            <v>HAZE W/F DISH REF FREES [</v>
          </cell>
          <cell r="C357" t="str">
            <v>CS</v>
          </cell>
          <cell r="D357">
            <v>1.22</v>
          </cell>
          <cell r="E357">
            <v>5.88</v>
          </cell>
          <cell r="F357">
            <v>12</v>
          </cell>
          <cell r="G357">
            <v>60</v>
          </cell>
          <cell r="H357" t="str">
            <v>HMACGCHKUCV</v>
          </cell>
          <cell r="I357" t="str">
            <v>H</v>
          </cell>
          <cell r="J357" t="str">
            <v>ARC</v>
          </cell>
          <cell r="K357" t="str">
            <v>3Z</v>
          </cell>
          <cell r="L357" t="str">
            <v>3A</v>
          </cell>
          <cell r="M357" t="str">
            <v>X0035</v>
          </cell>
          <cell r="N357" t="str">
            <v>HAZ3Z01</v>
          </cell>
          <cell r="O357" t="str">
            <v>HAZ</v>
          </cell>
          <cell r="P357" t="str">
            <v>C</v>
          </cell>
          <cell r="Q357" t="str">
            <v>PFUK</v>
          </cell>
        </row>
        <row r="358">
          <cell r="A358">
            <v>44468</v>
          </cell>
          <cell r="B358" t="str">
            <v>WINDOLENE TRIG LIME 750ML [</v>
          </cell>
          <cell r="C358" t="str">
            <v>CS</v>
          </cell>
          <cell r="D358">
            <v>10</v>
          </cell>
          <cell r="E358">
            <v>24.9</v>
          </cell>
          <cell r="F358">
            <v>12</v>
          </cell>
          <cell r="G358">
            <v>33</v>
          </cell>
          <cell r="H358" t="str">
            <v>HSDIFDFPUCV</v>
          </cell>
          <cell r="I358" t="str">
            <v>H</v>
          </cell>
          <cell r="J358" t="str">
            <v>SRF</v>
          </cell>
          <cell r="K358" t="str">
            <v>4V</v>
          </cell>
          <cell r="L358" t="str">
            <v>3K</v>
          </cell>
          <cell r="M358" t="str">
            <v>A1705</v>
          </cell>
          <cell r="N358" t="str">
            <v>WNN4V01</v>
          </cell>
          <cell r="O358" t="str">
            <v>WNN</v>
          </cell>
          <cell r="P358" t="str">
            <v>F</v>
          </cell>
          <cell r="Q358">
            <v>7001</v>
          </cell>
        </row>
        <row r="359">
          <cell r="A359">
            <v>44475</v>
          </cell>
          <cell r="B359" t="str">
            <v>SANPIC M/PURP TRIG 750ML [</v>
          </cell>
          <cell r="C359" t="str">
            <v>CS</v>
          </cell>
          <cell r="D359">
            <v>10</v>
          </cell>
          <cell r="E359">
            <v>24.9</v>
          </cell>
          <cell r="F359">
            <v>12</v>
          </cell>
          <cell r="G359">
            <v>30</v>
          </cell>
          <cell r="H359" t="str">
            <v>HSDIWCQNUCV</v>
          </cell>
          <cell r="I359" t="str">
            <v>H</v>
          </cell>
          <cell r="J359" t="str">
            <v>SRF</v>
          </cell>
          <cell r="K359" t="str">
            <v>6W</v>
          </cell>
          <cell r="L359" t="str">
            <v>3K</v>
          </cell>
          <cell r="M359" t="str">
            <v>X1532</v>
          </cell>
          <cell r="N359" t="str">
            <v>SNP6W01</v>
          </cell>
          <cell r="O359" t="str">
            <v>SNP</v>
          </cell>
          <cell r="P359" t="str">
            <v>F</v>
          </cell>
          <cell r="Q359">
            <v>7001</v>
          </cell>
        </row>
        <row r="360">
          <cell r="A360">
            <v>44482</v>
          </cell>
          <cell r="B360" t="str">
            <v>SANPIC M/PURP BLUE 500ML     [</v>
          </cell>
          <cell r="C360" t="str">
            <v>CS</v>
          </cell>
          <cell r="D360">
            <v>15</v>
          </cell>
          <cell r="E360">
            <v>7.39</v>
          </cell>
          <cell r="F360">
            <v>24</v>
          </cell>
          <cell r="G360">
            <v>36</v>
          </cell>
          <cell r="H360" t="str">
            <v>HSDIWCQNUCV</v>
          </cell>
          <cell r="I360" t="str">
            <v>H</v>
          </cell>
          <cell r="J360" t="str">
            <v>SRF</v>
          </cell>
          <cell r="K360" t="str">
            <v>5W</v>
          </cell>
          <cell r="L360" t="str">
            <v>1K</v>
          </cell>
          <cell r="M360" t="str">
            <v>X1525</v>
          </cell>
          <cell r="N360" t="str">
            <v>SNP5W01</v>
          </cell>
          <cell r="O360" t="str">
            <v>SNP</v>
          </cell>
          <cell r="P360" t="str">
            <v>F</v>
          </cell>
          <cell r="Q360">
            <v>7001</v>
          </cell>
        </row>
        <row r="361">
          <cell r="A361">
            <v>44499</v>
          </cell>
          <cell r="B361" t="str">
            <v>SANPIC P/POUR 500ML</v>
          </cell>
          <cell r="C361" t="str">
            <v>CS</v>
          </cell>
          <cell r="D361">
            <v>15</v>
          </cell>
          <cell r="E361">
            <v>27.39</v>
          </cell>
          <cell r="F361">
            <v>24</v>
          </cell>
          <cell r="G361">
            <v>44</v>
          </cell>
          <cell r="H361" t="str">
            <v>HSDIWCQNUCV</v>
          </cell>
          <cell r="I361" t="str">
            <v>H</v>
          </cell>
          <cell r="J361" t="str">
            <v>SRF</v>
          </cell>
          <cell r="K361" t="str">
            <v>5W</v>
          </cell>
          <cell r="L361" t="str">
            <v>1K</v>
          </cell>
          <cell r="M361" t="str">
            <v>A1495</v>
          </cell>
          <cell r="N361" t="str">
            <v>SNP5W01</v>
          </cell>
          <cell r="O361" t="str">
            <v>SNP</v>
          </cell>
          <cell r="P361" t="str">
            <v>F</v>
          </cell>
          <cell r="Q361">
            <v>7001</v>
          </cell>
        </row>
        <row r="362">
          <cell r="A362">
            <v>44509</v>
          </cell>
          <cell r="B362" t="str">
            <v>MR ZIPP TRIG 750ML ##</v>
          </cell>
          <cell r="C362" t="str">
            <v>CS</v>
          </cell>
          <cell r="D362">
            <v>10.1</v>
          </cell>
          <cell r="E362">
            <v>27.09</v>
          </cell>
          <cell r="F362">
            <v>12</v>
          </cell>
          <cell r="G362">
            <v>36</v>
          </cell>
          <cell r="H362" t="str">
            <v>HSDIZCUNUCV</v>
          </cell>
          <cell r="I362" t="str">
            <v>H</v>
          </cell>
          <cell r="J362" t="str">
            <v>SRF</v>
          </cell>
          <cell r="K362" t="str">
            <v>4K</v>
          </cell>
          <cell r="L362" t="str">
            <v>3K</v>
          </cell>
          <cell r="M362" t="str">
            <v>X1655</v>
          </cell>
          <cell r="N362" t="str">
            <v>MRZ4K01</v>
          </cell>
          <cell r="O362" t="str">
            <v>MRZ</v>
          </cell>
          <cell r="P362" t="str">
            <v>F</v>
          </cell>
          <cell r="Q362">
            <v>7001</v>
          </cell>
        </row>
        <row r="363">
          <cell r="A363">
            <v>44516</v>
          </cell>
          <cell r="B363" t="str">
            <v>G/LOCKS 4X12 H/DTY SPNG 1 [</v>
          </cell>
          <cell r="C363" t="str">
            <v>CS</v>
          </cell>
          <cell r="D363">
            <v>1.1000000000000001</v>
          </cell>
          <cell r="E363">
            <v>30</v>
          </cell>
          <cell r="F363">
            <v>48</v>
          </cell>
          <cell r="G363">
            <v>9999</v>
          </cell>
          <cell r="H363" t="str">
            <v>HQHUTCWLUCV</v>
          </cell>
          <cell r="I363" t="str">
            <v>H</v>
          </cell>
          <cell r="J363" t="str">
            <v>SCR</v>
          </cell>
          <cell r="K363" t="str">
            <v>1L</v>
          </cell>
          <cell r="L363" t="str">
            <v>1L</v>
          </cell>
          <cell r="M363" t="str">
            <v>X2035</v>
          </cell>
          <cell r="N363" t="str">
            <v>GLK1L01</v>
          </cell>
          <cell r="O363" t="str">
            <v>GLK</v>
          </cell>
          <cell r="P363" t="str">
            <v>C</v>
          </cell>
          <cell r="Q363" t="str">
            <v>PFUK</v>
          </cell>
        </row>
        <row r="364">
          <cell r="A364">
            <v>44523</v>
          </cell>
          <cell r="B364" t="str">
            <v>G/LOCKS 4X12 BATH SPNGE 1 [</v>
          </cell>
          <cell r="C364" t="str">
            <v>CS</v>
          </cell>
          <cell r="D364">
            <v>1.1000000000000001</v>
          </cell>
          <cell r="E364">
            <v>30</v>
          </cell>
          <cell r="F364">
            <v>48</v>
          </cell>
          <cell r="G364">
            <v>9999</v>
          </cell>
          <cell r="H364" t="str">
            <v>HQHUTCWLUCV</v>
          </cell>
          <cell r="I364" t="str">
            <v>H</v>
          </cell>
          <cell r="J364" t="str">
            <v>SCR</v>
          </cell>
          <cell r="K364" t="str">
            <v>1L</v>
          </cell>
          <cell r="L364" t="str">
            <v>1L</v>
          </cell>
          <cell r="M364" t="str">
            <v>X2035</v>
          </cell>
          <cell r="N364" t="str">
            <v>GLK1L01</v>
          </cell>
          <cell r="O364" t="str">
            <v>GLK</v>
          </cell>
          <cell r="P364" t="str">
            <v>C</v>
          </cell>
          <cell r="Q364" t="str">
            <v>PFUK</v>
          </cell>
        </row>
        <row r="365">
          <cell r="A365">
            <v>44530</v>
          </cell>
          <cell r="B365" t="str">
            <v>G/LOCKS 4X12 N/SCR SPNG 1 [</v>
          </cell>
          <cell r="C365" t="str">
            <v>CS</v>
          </cell>
          <cell r="D365">
            <v>1.1000000000000001</v>
          </cell>
          <cell r="E365">
            <v>30</v>
          </cell>
          <cell r="F365">
            <v>48</v>
          </cell>
          <cell r="G365">
            <v>9999</v>
          </cell>
          <cell r="H365" t="str">
            <v>HQHUTCWLUCV</v>
          </cell>
          <cell r="I365" t="str">
            <v>H</v>
          </cell>
          <cell r="J365" t="str">
            <v>SCR</v>
          </cell>
          <cell r="K365" t="str">
            <v>1L</v>
          </cell>
          <cell r="L365" t="str">
            <v>1L</v>
          </cell>
          <cell r="M365" t="str">
            <v>X2035</v>
          </cell>
          <cell r="N365" t="str">
            <v>GLK1L01</v>
          </cell>
          <cell r="O365" t="str">
            <v>GLK</v>
          </cell>
          <cell r="P365" t="str">
            <v>C</v>
          </cell>
          <cell r="Q365" t="str">
            <v>PFUK</v>
          </cell>
        </row>
        <row r="366">
          <cell r="A366">
            <v>44547</v>
          </cell>
          <cell r="B366" t="str">
            <v>WINDOLENE REF LIME 750ML [</v>
          </cell>
          <cell r="C366" t="str">
            <v>CS</v>
          </cell>
          <cell r="D366">
            <v>10</v>
          </cell>
          <cell r="E366">
            <v>24.9</v>
          </cell>
          <cell r="F366">
            <v>12</v>
          </cell>
          <cell r="G366">
            <v>44</v>
          </cell>
          <cell r="H366" t="str">
            <v>HSDIFDFPUCV</v>
          </cell>
          <cell r="I366" t="str">
            <v>H</v>
          </cell>
          <cell r="J366" t="str">
            <v>SRF</v>
          </cell>
          <cell r="K366" t="str">
            <v>4V</v>
          </cell>
          <cell r="L366" t="str">
            <v>3K</v>
          </cell>
          <cell r="M366" t="str">
            <v>A1695</v>
          </cell>
          <cell r="N366" t="str">
            <v>WNN4V01</v>
          </cell>
          <cell r="O366" t="str">
            <v>WNN</v>
          </cell>
          <cell r="P366" t="str">
            <v>F</v>
          </cell>
          <cell r="Q366">
            <v>7001</v>
          </cell>
        </row>
        <row r="367">
          <cell r="A367">
            <v>44554</v>
          </cell>
          <cell r="B367" t="str">
            <v>SANPIC M/PURP REF 750ML [</v>
          </cell>
          <cell r="C367" t="str">
            <v>CS</v>
          </cell>
          <cell r="D367">
            <v>10</v>
          </cell>
          <cell r="E367">
            <v>24.9</v>
          </cell>
          <cell r="F367">
            <v>12</v>
          </cell>
          <cell r="G367">
            <v>40</v>
          </cell>
          <cell r="H367" t="str">
            <v>HSDIWCQNUCV</v>
          </cell>
          <cell r="I367" t="str">
            <v>H</v>
          </cell>
          <cell r="J367" t="str">
            <v>SRF</v>
          </cell>
          <cell r="K367" t="str">
            <v>6W</v>
          </cell>
          <cell r="L367" t="str">
            <v>3K</v>
          </cell>
          <cell r="M367" t="str">
            <v>X1530</v>
          </cell>
          <cell r="N367" t="str">
            <v>SNP6W01</v>
          </cell>
          <cell r="O367" t="str">
            <v>SNP</v>
          </cell>
          <cell r="P367" t="str">
            <v>F</v>
          </cell>
          <cell r="Q367">
            <v>7001</v>
          </cell>
        </row>
        <row r="368">
          <cell r="A368">
            <v>44578</v>
          </cell>
          <cell r="B368" t="str">
            <v>MR ZIPP REF 750ML [</v>
          </cell>
          <cell r="C368" t="str">
            <v>CS</v>
          </cell>
          <cell r="D368">
            <v>19.899999999999999</v>
          </cell>
          <cell r="E368">
            <v>39.24</v>
          </cell>
          <cell r="F368">
            <v>12</v>
          </cell>
          <cell r="G368">
            <v>36</v>
          </cell>
          <cell r="H368" t="str">
            <v>HSDIZCUNUCV</v>
          </cell>
          <cell r="I368" t="str">
            <v>H</v>
          </cell>
          <cell r="J368" t="str">
            <v>SRF</v>
          </cell>
          <cell r="K368" t="str">
            <v>4K</v>
          </cell>
          <cell r="L368" t="str">
            <v>3K</v>
          </cell>
          <cell r="M368" t="str">
            <v>X1625</v>
          </cell>
          <cell r="N368" t="str">
            <v>MRZ4K01</v>
          </cell>
          <cell r="O368" t="str">
            <v>MRZ</v>
          </cell>
          <cell r="P368" t="str">
            <v>F</v>
          </cell>
          <cell r="Q368">
            <v>7001</v>
          </cell>
        </row>
        <row r="369">
          <cell r="A369">
            <v>44640</v>
          </cell>
          <cell r="B369" t="str">
            <v>MR MIN AER WFLOW 300ML</v>
          </cell>
          <cell r="C369" t="str">
            <v>CS</v>
          </cell>
          <cell r="D369">
            <v>13.95</v>
          </cell>
          <cell r="E369">
            <v>31.42</v>
          </cell>
          <cell r="F369">
            <v>36</v>
          </cell>
          <cell r="G369">
            <v>32</v>
          </cell>
          <cell r="H369" t="str">
            <v>HSPWYDGQUCV</v>
          </cell>
          <cell r="I369" t="str">
            <v>H</v>
          </cell>
          <cell r="J369" t="str">
            <v>FRN</v>
          </cell>
          <cell r="K369" t="str">
            <v>3Y</v>
          </cell>
          <cell r="L369" t="str">
            <v>6F</v>
          </cell>
          <cell r="M369" t="str">
            <v>A0745</v>
          </cell>
          <cell r="N369" t="str">
            <v>MRM3Y01</v>
          </cell>
          <cell r="O369" t="str">
            <v>MRM</v>
          </cell>
          <cell r="P369" t="str">
            <v>F</v>
          </cell>
          <cell r="Q369">
            <v>4001</v>
          </cell>
        </row>
        <row r="370">
          <cell r="A370">
            <v>44774</v>
          </cell>
          <cell r="B370" t="str">
            <v>JIK BLCH SPRING 500ML</v>
          </cell>
          <cell r="C370" t="str">
            <v>CS</v>
          </cell>
          <cell r="D370">
            <v>7.3</v>
          </cell>
          <cell r="E370">
            <v>14.49</v>
          </cell>
          <cell r="F370">
            <v>12</v>
          </cell>
          <cell r="G370">
            <v>72</v>
          </cell>
          <cell r="H370" t="str">
            <v>HBFTYBBIUCV</v>
          </cell>
          <cell r="I370" t="str">
            <v>H</v>
          </cell>
          <cell r="J370" t="str">
            <v>FBR</v>
          </cell>
          <cell r="K370" t="str">
            <v>6G</v>
          </cell>
          <cell r="L370" t="str">
            <v>7B</v>
          </cell>
          <cell r="M370" t="str">
            <v>A0145</v>
          </cell>
          <cell r="N370" t="str">
            <v>JIK6G01</v>
          </cell>
          <cell r="O370" t="str">
            <v>JIK</v>
          </cell>
          <cell r="P370" t="str">
            <v>F</v>
          </cell>
          <cell r="Q370">
            <v>5001</v>
          </cell>
        </row>
        <row r="371">
          <cell r="A371">
            <v>44774</v>
          </cell>
          <cell r="B371" t="str">
            <v>JIK BLCH SPRING 500ML</v>
          </cell>
          <cell r="C371" t="str">
            <v>CS</v>
          </cell>
          <cell r="D371">
            <v>7.3</v>
          </cell>
          <cell r="E371">
            <v>14.49</v>
          </cell>
          <cell r="F371">
            <v>12</v>
          </cell>
          <cell r="G371">
            <v>72</v>
          </cell>
          <cell r="H371" t="str">
            <v>HBFTYBBIUCV</v>
          </cell>
          <cell r="I371" t="str">
            <v>H</v>
          </cell>
          <cell r="J371" t="str">
            <v>FBR</v>
          </cell>
          <cell r="K371" t="str">
            <v>6G</v>
          </cell>
          <cell r="L371" t="str">
            <v>7B</v>
          </cell>
          <cell r="M371" t="str">
            <v>A0145</v>
          </cell>
          <cell r="N371" t="str">
            <v>JIK6G01</v>
          </cell>
          <cell r="O371" t="str">
            <v>JIK</v>
          </cell>
          <cell r="P371" t="str">
            <v>F</v>
          </cell>
          <cell r="Q371">
            <v>5501</v>
          </cell>
        </row>
        <row r="372">
          <cell r="A372">
            <v>44781</v>
          </cell>
          <cell r="B372" t="str">
            <v>JIK BLCH SPRING 750ML</v>
          </cell>
          <cell r="C372" t="str">
            <v>CS</v>
          </cell>
          <cell r="D372">
            <v>10.5</v>
          </cell>
          <cell r="E372">
            <v>20.82</v>
          </cell>
          <cell r="F372">
            <v>12</v>
          </cell>
          <cell r="G372">
            <v>60</v>
          </cell>
          <cell r="H372" t="str">
            <v>HBFTYBBIUCV</v>
          </cell>
          <cell r="I372" t="str">
            <v>H</v>
          </cell>
          <cell r="J372" t="str">
            <v>FBR</v>
          </cell>
          <cell r="K372" t="str">
            <v>6G</v>
          </cell>
          <cell r="L372" t="str">
            <v>7B</v>
          </cell>
          <cell r="M372" t="str">
            <v>A0155</v>
          </cell>
          <cell r="N372" t="str">
            <v>JIK6G01</v>
          </cell>
          <cell r="O372" t="str">
            <v>JIK</v>
          </cell>
          <cell r="P372" t="str">
            <v>F</v>
          </cell>
          <cell r="Q372">
            <v>5001</v>
          </cell>
        </row>
        <row r="373">
          <cell r="A373">
            <v>44781</v>
          </cell>
          <cell r="B373" t="str">
            <v>JIK BLCH SPRING 750ML</v>
          </cell>
          <cell r="C373" t="str">
            <v>CS</v>
          </cell>
          <cell r="D373">
            <v>10.5</v>
          </cell>
          <cell r="E373">
            <v>20.82</v>
          </cell>
          <cell r="F373">
            <v>12</v>
          </cell>
          <cell r="G373">
            <v>60</v>
          </cell>
          <cell r="H373" t="str">
            <v>HBFTYBBIUCV</v>
          </cell>
          <cell r="I373" t="str">
            <v>H</v>
          </cell>
          <cell r="J373" t="str">
            <v>FBR</v>
          </cell>
          <cell r="K373" t="str">
            <v>6G</v>
          </cell>
          <cell r="L373" t="str">
            <v>7B</v>
          </cell>
          <cell r="M373" t="str">
            <v>A0155</v>
          </cell>
          <cell r="N373" t="str">
            <v>JIK6G01</v>
          </cell>
          <cell r="O373" t="str">
            <v>JIK</v>
          </cell>
          <cell r="P373" t="str">
            <v>F</v>
          </cell>
          <cell r="Q373">
            <v>5501</v>
          </cell>
        </row>
        <row r="374">
          <cell r="A374">
            <v>44815</v>
          </cell>
          <cell r="B374" t="str">
            <v>JIK THICK FR 750ML</v>
          </cell>
          <cell r="C374" t="str">
            <v>CS</v>
          </cell>
          <cell r="D374">
            <v>13.6</v>
          </cell>
          <cell r="E374">
            <v>31.36</v>
          </cell>
          <cell r="F374">
            <v>12</v>
          </cell>
          <cell r="G374">
            <v>36</v>
          </cell>
          <cell r="H374" t="str">
            <v>HSDIZCUNUCV</v>
          </cell>
          <cell r="I374" t="str">
            <v>H</v>
          </cell>
          <cell r="J374" t="str">
            <v>SRF</v>
          </cell>
          <cell r="K374" t="str">
            <v>4K</v>
          </cell>
          <cell r="L374" t="str">
            <v>3K</v>
          </cell>
          <cell r="M374" t="str">
            <v>A1595</v>
          </cell>
          <cell r="N374" t="str">
            <v>JIK4K01</v>
          </cell>
          <cell r="O374" t="str">
            <v>JIK</v>
          </cell>
          <cell r="P374" t="str">
            <v>F</v>
          </cell>
          <cell r="Q374">
            <v>7001</v>
          </cell>
        </row>
        <row r="375">
          <cell r="A375">
            <v>44839</v>
          </cell>
          <cell r="B375" t="str">
            <v>TARGET CONTACT AER 425ML [</v>
          </cell>
          <cell r="C375" t="str">
            <v>CS</v>
          </cell>
          <cell r="D375">
            <v>11.6</v>
          </cell>
          <cell r="E375">
            <v>29.76</v>
          </cell>
          <cell r="F375">
            <v>24</v>
          </cell>
          <cell r="G375">
            <v>27</v>
          </cell>
          <cell r="H375" t="str">
            <v>HMPCHCNKUCV</v>
          </cell>
          <cell r="I375" t="str">
            <v>H</v>
          </cell>
          <cell r="J375" t="str">
            <v>PST</v>
          </cell>
          <cell r="K375" t="str">
            <v>3W</v>
          </cell>
          <cell r="L375" t="str">
            <v>1J</v>
          </cell>
          <cell r="M375" t="str">
            <v>A1285</v>
          </cell>
          <cell r="N375" t="str">
            <v>TRG3W01</v>
          </cell>
          <cell r="O375" t="str">
            <v>TRG</v>
          </cell>
          <cell r="P375" t="str">
            <v>F</v>
          </cell>
          <cell r="Q375">
            <v>4001</v>
          </cell>
        </row>
        <row r="376">
          <cell r="A376">
            <v>44853</v>
          </cell>
          <cell r="B376" t="str">
            <v>G/LOCKS 3X12 SOFT SCRUB 1 [</v>
          </cell>
          <cell r="C376" t="str">
            <v>CS</v>
          </cell>
          <cell r="D376">
            <v>1.1000000000000001</v>
          </cell>
          <cell r="E376">
            <v>14</v>
          </cell>
          <cell r="F376">
            <v>36</v>
          </cell>
          <cell r="G376">
            <v>9999</v>
          </cell>
          <cell r="H376" t="str">
            <v>HQHUTCWLUCV</v>
          </cell>
          <cell r="I376" t="str">
            <v>H</v>
          </cell>
          <cell r="J376" t="str">
            <v>SCR</v>
          </cell>
          <cell r="K376" t="str">
            <v>1L</v>
          </cell>
          <cell r="L376" t="str">
            <v>1L</v>
          </cell>
          <cell r="M376" t="str">
            <v>X2085</v>
          </cell>
          <cell r="N376" t="str">
            <v>GLK1L01</v>
          </cell>
          <cell r="O376" t="str">
            <v>GLK</v>
          </cell>
          <cell r="P376" t="str">
            <v>C</v>
          </cell>
          <cell r="Q376" t="str">
            <v>PFUK</v>
          </cell>
        </row>
        <row r="377">
          <cell r="A377">
            <v>44860</v>
          </cell>
          <cell r="B377" t="str">
            <v>JIK BLCH REG 1L [</v>
          </cell>
          <cell r="C377" t="str">
            <v>CS</v>
          </cell>
          <cell r="D377">
            <v>14</v>
          </cell>
          <cell r="E377">
            <v>22.78</v>
          </cell>
          <cell r="F377">
            <v>12</v>
          </cell>
          <cell r="G377">
            <v>45</v>
          </cell>
          <cell r="H377" t="str">
            <v>HBFTYBBIUCV</v>
          </cell>
          <cell r="I377" t="str">
            <v>H</v>
          </cell>
          <cell r="J377" t="str">
            <v>FBR</v>
          </cell>
          <cell r="K377" t="str">
            <v>6G</v>
          </cell>
          <cell r="L377" t="str">
            <v>7B</v>
          </cell>
          <cell r="M377" t="str">
            <v>A0165</v>
          </cell>
          <cell r="N377" t="str">
            <v>JIK6G01</v>
          </cell>
          <cell r="O377" t="str">
            <v>JIK</v>
          </cell>
          <cell r="P377" t="str">
            <v>F</v>
          </cell>
          <cell r="Q377">
            <v>5001</v>
          </cell>
        </row>
        <row r="378">
          <cell r="A378">
            <v>44860</v>
          </cell>
          <cell r="B378" t="str">
            <v>JIK BLCH REG 1L [</v>
          </cell>
          <cell r="C378" t="str">
            <v>CS</v>
          </cell>
          <cell r="D378">
            <v>14</v>
          </cell>
          <cell r="E378">
            <v>22.78</v>
          </cell>
          <cell r="F378">
            <v>12</v>
          </cell>
          <cell r="G378">
            <v>45</v>
          </cell>
          <cell r="H378" t="str">
            <v>HBFTYBBIUCV</v>
          </cell>
          <cell r="I378" t="str">
            <v>H</v>
          </cell>
          <cell r="J378" t="str">
            <v>FBR</v>
          </cell>
          <cell r="K378" t="str">
            <v>6G</v>
          </cell>
          <cell r="L378" t="str">
            <v>7B</v>
          </cell>
          <cell r="M378" t="str">
            <v>A0165</v>
          </cell>
          <cell r="N378" t="str">
            <v>JIK6G01</v>
          </cell>
          <cell r="O378" t="str">
            <v>JIK</v>
          </cell>
          <cell r="P378" t="str">
            <v>F</v>
          </cell>
          <cell r="Q378">
            <v>5501</v>
          </cell>
        </row>
        <row r="379">
          <cell r="A379">
            <v>44877</v>
          </cell>
          <cell r="B379" t="str">
            <v>JIK BLCH PERF 1L [</v>
          </cell>
          <cell r="C379" t="str">
            <v>CS</v>
          </cell>
          <cell r="D379">
            <v>14</v>
          </cell>
          <cell r="E379">
            <v>22.78</v>
          </cell>
          <cell r="F379">
            <v>12</v>
          </cell>
          <cell r="G379">
            <v>45</v>
          </cell>
          <cell r="H379" t="str">
            <v>HBFTYBBIUCV</v>
          </cell>
          <cell r="I379" t="str">
            <v>H</v>
          </cell>
          <cell r="J379" t="str">
            <v>FBR</v>
          </cell>
          <cell r="K379" t="str">
            <v>6G</v>
          </cell>
          <cell r="L379" t="str">
            <v>7B</v>
          </cell>
          <cell r="M379" t="str">
            <v>A0165</v>
          </cell>
          <cell r="N379" t="str">
            <v>JIK6G01</v>
          </cell>
          <cell r="O379" t="str">
            <v>JIK</v>
          </cell>
          <cell r="P379" t="str">
            <v>F</v>
          </cell>
          <cell r="Q379">
            <v>5001</v>
          </cell>
        </row>
        <row r="380">
          <cell r="A380">
            <v>44877</v>
          </cell>
          <cell r="B380" t="str">
            <v>JIK BLCH PERF 1L [</v>
          </cell>
          <cell r="C380" t="str">
            <v>CS</v>
          </cell>
          <cell r="D380">
            <v>14</v>
          </cell>
          <cell r="E380">
            <v>22.78</v>
          </cell>
          <cell r="F380">
            <v>12</v>
          </cell>
          <cell r="G380">
            <v>45</v>
          </cell>
          <cell r="H380" t="str">
            <v>HBFTYBBIUCV</v>
          </cell>
          <cell r="I380" t="str">
            <v>H</v>
          </cell>
          <cell r="J380" t="str">
            <v>FBR</v>
          </cell>
          <cell r="K380" t="str">
            <v>6G</v>
          </cell>
          <cell r="L380" t="str">
            <v>7B</v>
          </cell>
          <cell r="M380" t="str">
            <v>A0165</v>
          </cell>
          <cell r="N380" t="str">
            <v>JIK6G01</v>
          </cell>
          <cell r="O380" t="str">
            <v>JIK</v>
          </cell>
          <cell r="P380" t="str">
            <v>F</v>
          </cell>
          <cell r="Q380">
            <v>5501</v>
          </cell>
        </row>
        <row r="381">
          <cell r="A381">
            <v>44884</v>
          </cell>
          <cell r="B381" t="str">
            <v>JIK BLCH P/POUR 1L</v>
          </cell>
          <cell r="C381" t="str">
            <v>CS</v>
          </cell>
          <cell r="D381">
            <v>14</v>
          </cell>
          <cell r="E381">
            <v>22.78</v>
          </cell>
          <cell r="F381">
            <v>12</v>
          </cell>
          <cell r="G381">
            <v>45</v>
          </cell>
          <cell r="H381" t="str">
            <v>HBFTYBBIUCV</v>
          </cell>
          <cell r="I381" t="str">
            <v>H</v>
          </cell>
          <cell r="J381" t="str">
            <v>FBR</v>
          </cell>
          <cell r="K381" t="str">
            <v>6G</v>
          </cell>
          <cell r="L381" t="str">
            <v>7B</v>
          </cell>
          <cell r="M381" t="str">
            <v>A0165</v>
          </cell>
          <cell r="N381" t="str">
            <v>JIK6G01</v>
          </cell>
          <cell r="O381" t="str">
            <v>JIK</v>
          </cell>
          <cell r="P381" t="str">
            <v>F</v>
          </cell>
          <cell r="Q381">
            <v>5001</v>
          </cell>
        </row>
        <row r="382">
          <cell r="A382">
            <v>44884</v>
          </cell>
          <cell r="B382" t="str">
            <v>JIK BLCH P/POUR 1L</v>
          </cell>
          <cell r="C382" t="str">
            <v>CS</v>
          </cell>
          <cell r="D382">
            <v>14</v>
          </cell>
          <cell r="E382">
            <v>22.78</v>
          </cell>
          <cell r="F382">
            <v>12</v>
          </cell>
          <cell r="G382">
            <v>45</v>
          </cell>
          <cell r="H382" t="str">
            <v>HBFTYBBIUCV</v>
          </cell>
          <cell r="I382" t="str">
            <v>H</v>
          </cell>
          <cell r="J382" t="str">
            <v>FBR</v>
          </cell>
          <cell r="K382" t="str">
            <v>6G</v>
          </cell>
          <cell r="L382" t="str">
            <v>7B</v>
          </cell>
          <cell r="M382" t="str">
            <v>A0165</v>
          </cell>
          <cell r="N382" t="str">
            <v>JIK6G01</v>
          </cell>
          <cell r="O382" t="str">
            <v>JIK</v>
          </cell>
          <cell r="P382" t="str">
            <v>F</v>
          </cell>
          <cell r="Q382">
            <v>5501</v>
          </cell>
        </row>
        <row r="383">
          <cell r="A383">
            <v>44891</v>
          </cell>
          <cell r="B383" t="str">
            <v>JIK BLCH SPRING 1L ##</v>
          </cell>
          <cell r="C383" t="str">
            <v>CS</v>
          </cell>
          <cell r="D383">
            <v>14</v>
          </cell>
          <cell r="E383">
            <v>22.78</v>
          </cell>
          <cell r="F383">
            <v>12</v>
          </cell>
          <cell r="G383">
            <v>45</v>
          </cell>
          <cell r="H383" t="str">
            <v>HBFTYBBIUCV</v>
          </cell>
          <cell r="I383" t="str">
            <v>H</v>
          </cell>
          <cell r="J383" t="str">
            <v>FBR</v>
          </cell>
          <cell r="K383" t="str">
            <v>6G</v>
          </cell>
          <cell r="L383" t="str">
            <v>7B</v>
          </cell>
          <cell r="M383" t="str">
            <v>A0165</v>
          </cell>
          <cell r="N383" t="str">
            <v>JIK6G01</v>
          </cell>
          <cell r="O383" t="str">
            <v>JIK</v>
          </cell>
          <cell r="P383" t="str">
            <v>F</v>
          </cell>
          <cell r="Q383">
            <v>5001</v>
          </cell>
        </row>
        <row r="384">
          <cell r="A384">
            <v>44891</v>
          </cell>
          <cell r="B384" t="str">
            <v>JIK BLCH SPRING 1L ##</v>
          </cell>
          <cell r="C384" t="str">
            <v>CS</v>
          </cell>
          <cell r="D384">
            <v>14</v>
          </cell>
          <cell r="E384">
            <v>22.78</v>
          </cell>
          <cell r="F384">
            <v>12</v>
          </cell>
          <cell r="G384">
            <v>45</v>
          </cell>
          <cell r="H384" t="str">
            <v>HBFTYBBIUCV</v>
          </cell>
          <cell r="I384" t="str">
            <v>H</v>
          </cell>
          <cell r="J384" t="str">
            <v>FBR</v>
          </cell>
          <cell r="K384" t="str">
            <v>6G</v>
          </cell>
          <cell r="L384" t="str">
            <v>7B</v>
          </cell>
          <cell r="M384" t="str">
            <v>A0165</v>
          </cell>
          <cell r="N384" t="str">
            <v>JIK6G01</v>
          </cell>
          <cell r="O384" t="str">
            <v>JIK</v>
          </cell>
          <cell r="P384" t="str">
            <v>F</v>
          </cell>
          <cell r="Q384">
            <v>5501</v>
          </cell>
        </row>
        <row r="385">
          <cell r="A385">
            <v>44901</v>
          </cell>
          <cell r="B385" t="str">
            <v>G/LOCKS 32X1 BRASS P'NP 3[</v>
          </cell>
          <cell r="C385" t="str">
            <v>CS</v>
          </cell>
          <cell r="D385">
            <v>2</v>
          </cell>
          <cell r="E385">
            <v>27</v>
          </cell>
          <cell r="F385">
            <v>32</v>
          </cell>
          <cell r="G385">
            <v>50</v>
          </cell>
          <cell r="H385" t="str">
            <v>HQHUTCYLUCV</v>
          </cell>
          <cell r="I385" t="str">
            <v>H</v>
          </cell>
          <cell r="J385" t="str">
            <v>SCR</v>
          </cell>
          <cell r="K385" t="str">
            <v>8O</v>
          </cell>
          <cell r="L385" t="str">
            <v>3L</v>
          </cell>
          <cell r="M385" t="str">
            <v>X2045</v>
          </cell>
          <cell r="N385" t="str">
            <v>GLK8O01</v>
          </cell>
          <cell r="O385" t="str">
            <v>GLK</v>
          </cell>
          <cell r="P385" t="str">
            <v>C</v>
          </cell>
          <cell r="Q385" t="str">
            <v>PFUK</v>
          </cell>
        </row>
        <row r="386">
          <cell r="A386">
            <v>44918</v>
          </cell>
          <cell r="B386" t="str">
            <v>ORTEM POLISH WHITE 400ML</v>
          </cell>
          <cell r="C386" t="str">
            <v>CS</v>
          </cell>
          <cell r="D386">
            <v>16</v>
          </cell>
          <cell r="E386">
            <v>29.72</v>
          </cell>
          <cell r="F386">
            <v>36</v>
          </cell>
          <cell r="G386">
            <v>36</v>
          </cell>
          <cell r="H386" t="str">
            <v>HSPWXDEQUCV</v>
          </cell>
          <cell r="I386" t="str">
            <v>H</v>
          </cell>
          <cell r="J386" t="str">
            <v>FLR</v>
          </cell>
          <cell r="K386" t="str">
            <v>8K</v>
          </cell>
          <cell r="L386" t="str">
            <v>3E</v>
          </cell>
          <cell r="M386" t="str">
            <v>A0615</v>
          </cell>
          <cell r="N386" t="str">
            <v>UNB8K01</v>
          </cell>
          <cell r="O386" t="str">
            <v>UNB</v>
          </cell>
          <cell r="P386" t="str">
            <v>F</v>
          </cell>
          <cell r="Q386">
            <v>6001</v>
          </cell>
        </row>
        <row r="387">
          <cell r="A387">
            <v>44925</v>
          </cell>
          <cell r="B387" t="str">
            <v>ORTEM POLISH RED 400ML</v>
          </cell>
          <cell r="C387" t="str">
            <v>CS</v>
          </cell>
          <cell r="D387">
            <v>16</v>
          </cell>
          <cell r="E387">
            <v>29.72</v>
          </cell>
          <cell r="F387">
            <v>36</v>
          </cell>
          <cell r="G387">
            <v>36</v>
          </cell>
          <cell r="H387" t="str">
            <v>HSPWXDEQUCV</v>
          </cell>
          <cell r="I387" t="str">
            <v>H</v>
          </cell>
          <cell r="J387" t="str">
            <v>FLR</v>
          </cell>
          <cell r="K387" t="str">
            <v>8K</v>
          </cell>
          <cell r="L387" t="str">
            <v>3E</v>
          </cell>
          <cell r="M387" t="str">
            <v>A0615</v>
          </cell>
          <cell r="N387" t="str">
            <v>UNB8K01</v>
          </cell>
          <cell r="O387" t="str">
            <v>UNB</v>
          </cell>
          <cell r="P387" t="str">
            <v>F</v>
          </cell>
          <cell r="Q387">
            <v>6001</v>
          </cell>
        </row>
        <row r="388">
          <cell r="A388">
            <v>44932</v>
          </cell>
          <cell r="B388" t="str">
            <v>ORTEM POLISH LAVEN 400ML</v>
          </cell>
          <cell r="C388" t="str">
            <v>CS</v>
          </cell>
          <cell r="D388">
            <v>16</v>
          </cell>
          <cell r="E388">
            <v>29.72</v>
          </cell>
          <cell r="F388">
            <v>36</v>
          </cell>
          <cell r="G388">
            <v>36</v>
          </cell>
          <cell r="H388" t="str">
            <v>HSPWXDEQUCV</v>
          </cell>
          <cell r="I388" t="str">
            <v>H</v>
          </cell>
          <cell r="J388" t="str">
            <v>FLR</v>
          </cell>
          <cell r="K388" t="str">
            <v>8K</v>
          </cell>
          <cell r="L388" t="str">
            <v>3E</v>
          </cell>
          <cell r="M388" t="str">
            <v>A0615</v>
          </cell>
          <cell r="N388" t="str">
            <v>UNB8K01</v>
          </cell>
          <cell r="O388" t="str">
            <v>UNB</v>
          </cell>
          <cell r="P388" t="str">
            <v>F</v>
          </cell>
          <cell r="Q388">
            <v>6001</v>
          </cell>
        </row>
        <row r="389">
          <cell r="A389">
            <v>44949</v>
          </cell>
          <cell r="B389" t="str">
            <v>MR MIN AER WFLOW 375ML ##</v>
          </cell>
          <cell r="C389" t="str">
            <v>CS</v>
          </cell>
          <cell r="D389">
            <v>10.98</v>
          </cell>
          <cell r="E389">
            <v>22.08</v>
          </cell>
          <cell r="F389">
            <v>24</v>
          </cell>
          <cell r="G389">
            <v>52</v>
          </cell>
          <cell r="H389" t="str">
            <v>HSPWYDGQUCV</v>
          </cell>
          <cell r="I389" t="str">
            <v>H</v>
          </cell>
          <cell r="J389" t="str">
            <v>FRN</v>
          </cell>
          <cell r="K389" t="str">
            <v>3Y</v>
          </cell>
          <cell r="L389" t="str">
            <v>6F</v>
          </cell>
          <cell r="M389" t="str">
            <v>A0755</v>
          </cell>
          <cell r="N389" t="str">
            <v>MRM3Y01</v>
          </cell>
          <cell r="O389" t="str">
            <v>MRM</v>
          </cell>
          <cell r="P389" t="str">
            <v>F</v>
          </cell>
          <cell r="Q389">
            <v>4001</v>
          </cell>
        </row>
        <row r="390">
          <cell r="A390">
            <v>44956</v>
          </cell>
          <cell r="B390" t="str">
            <v>TARGET FLYING AER 425ML [</v>
          </cell>
          <cell r="C390" t="str">
            <v>CS</v>
          </cell>
          <cell r="D390">
            <v>11.6</v>
          </cell>
          <cell r="E390">
            <v>29.76</v>
          </cell>
          <cell r="F390">
            <v>24</v>
          </cell>
          <cell r="G390">
            <v>27</v>
          </cell>
          <cell r="H390" t="str">
            <v>HMPCHCNKUCV</v>
          </cell>
          <cell r="I390" t="str">
            <v>H</v>
          </cell>
          <cell r="J390" t="str">
            <v>PST</v>
          </cell>
          <cell r="K390" t="str">
            <v>3W</v>
          </cell>
          <cell r="L390" t="str">
            <v>1J</v>
          </cell>
          <cell r="M390" t="str">
            <v>A1315</v>
          </cell>
          <cell r="N390" t="str">
            <v>TRG3W01</v>
          </cell>
          <cell r="O390" t="str">
            <v>TRG</v>
          </cell>
          <cell r="P390" t="str">
            <v>F</v>
          </cell>
          <cell r="Q390">
            <v>4001</v>
          </cell>
        </row>
        <row r="391">
          <cell r="A391">
            <v>44963</v>
          </cell>
          <cell r="B391" t="str">
            <v>TARGET CRAWL AER 425ML [</v>
          </cell>
          <cell r="C391" t="str">
            <v>CS</v>
          </cell>
          <cell r="D391">
            <v>11.6</v>
          </cell>
          <cell r="E391">
            <v>29.76</v>
          </cell>
          <cell r="F391">
            <v>24</v>
          </cell>
          <cell r="G391">
            <v>27</v>
          </cell>
          <cell r="H391" t="str">
            <v>HMPCHCNKUCV</v>
          </cell>
          <cell r="I391" t="str">
            <v>H</v>
          </cell>
          <cell r="J391" t="str">
            <v>PST</v>
          </cell>
          <cell r="K391" t="str">
            <v>3W</v>
          </cell>
          <cell r="L391" t="str">
            <v>1J</v>
          </cell>
          <cell r="M391" t="str">
            <v>A1255</v>
          </cell>
          <cell r="N391" t="str">
            <v>TRG3W01</v>
          </cell>
          <cell r="O391" t="str">
            <v>TRG</v>
          </cell>
          <cell r="P391" t="str">
            <v>F</v>
          </cell>
          <cell r="Q391">
            <v>4001</v>
          </cell>
        </row>
        <row r="392">
          <cell r="A392">
            <v>44970</v>
          </cell>
          <cell r="B392" t="str">
            <v>G/LOCKS 32X1 BRASS S/RITE 3 [</v>
          </cell>
          <cell r="C392" t="str">
            <v>CS</v>
          </cell>
          <cell r="D392">
            <v>2</v>
          </cell>
          <cell r="E392">
            <v>27</v>
          </cell>
          <cell r="F392">
            <v>32</v>
          </cell>
          <cell r="G392">
            <v>9999</v>
          </cell>
          <cell r="H392" t="str">
            <v>HQHUTCYLUCV</v>
          </cell>
          <cell r="I392" t="str">
            <v>H</v>
          </cell>
          <cell r="J392" t="str">
            <v>SCR</v>
          </cell>
          <cell r="K392" t="str">
            <v>8O</v>
          </cell>
          <cell r="L392" t="str">
            <v>3L</v>
          </cell>
          <cell r="M392" t="str">
            <v>X2055</v>
          </cell>
          <cell r="N392" t="str">
            <v>GLK8O01</v>
          </cell>
          <cell r="O392" t="str">
            <v>GLK</v>
          </cell>
          <cell r="P392" t="str">
            <v>C</v>
          </cell>
          <cell r="Q392" t="str">
            <v>PFUK</v>
          </cell>
        </row>
        <row r="393">
          <cell r="A393">
            <v>44987</v>
          </cell>
          <cell r="B393" t="str">
            <v>PREEN AER 375ML          [</v>
          </cell>
          <cell r="C393" t="str">
            <v>CS</v>
          </cell>
          <cell r="D393">
            <v>13.2</v>
          </cell>
          <cell r="E393">
            <v>20</v>
          </cell>
          <cell r="F393">
            <v>24</v>
          </cell>
          <cell r="G393">
            <v>52</v>
          </cell>
          <cell r="H393" t="str">
            <v>HBFTYBXGUCV</v>
          </cell>
          <cell r="I393" t="str">
            <v>H</v>
          </cell>
          <cell r="J393" t="str">
            <v>FBR</v>
          </cell>
          <cell r="K393" t="str">
            <v>1O</v>
          </cell>
          <cell r="L393" t="str">
            <v>3H</v>
          </cell>
          <cell r="M393" t="str">
            <v>X1025</v>
          </cell>
          <cell r="N393" t="str">
            <v>PRN1O01</v>
          </cell>
          <cell r="O393" t="str">
            <v>PRN</v>
          </cell>
          <cell r="P393" t="str">
            <v>F</v>
          </cell>
          <cell r="Q393">
            <v>4001</v>
          </cell>
        </row>
        <row r="394">
          <cell r="A394">
            <v>45326</v>
          </cell>
          <cell r="B394" t="str">
            <v>NUGGET 50ML BLCK PROMO       [</v>
          </cell>
          <cell r="C394" t="str">
            <v>CS</v>
          </cell>
          <cell r="D394">
            <v>0.87</v>
          </cell>
          <cell r="E394">
            <v>2</v>
          </cell>
          <cell r="F394">
            <v>24</v>
          </cell>
          <cell r="G394">
            <v>384</v>
          </cell>
          <cell r="H394" t="str">
            <v>HMSCMCZKUCV</v>
          </cell>
          <cell r="I394" t="str">
            <v>H</v>
          </cell>
          <cell r="J394" t="str">
            <v>SHC</v>
          </cell>
          <cell r="K394" t="str">
            <v>7J</v>
          </cell>
          <cell r="L394" t="str">
            <v>7J</v>
          </cell>
          <cell r="M394" t="str">
            <v>X1465</v>
          </cell>
          <cell r="N394" t="str">
            <v>NGG7J01</v>
          </cell>
          <cell r="O394" t="str">
            <v>NGG</v>
          </cell>
          <cell r="P394" t="str">
            <v>F</v>
          </cell>
          <cell r="Q394">
            <v>6501</v>
          </cell>
        </row>
        <row r="395">
          <cell r="A395">
            <v>45333</v>
          </cell>
          <cell r="B395" t="str">
            <v>H/BRAND 1X50 SKEIN 50G</v>
          </cell>
          <cell r="C395" t="str">
            <v>CS</v>
          </cell>
          <cell r="D395">
            <v>2.6459999999999999</v>
          </cell>
          <cell r="E395">
            <v>35.42</v>
          </cell>
          <cell r="F395">
            <v>50</v>
          </cell>
          <cell r="G395">
            <v>9999</v>
          </cell>
          <cell r="H395" t="str">
            <v>HQHUTCYLUCV</v>
          </cell>
          <cell r="I395" t="str">
            <v>H</v>
          </cell>
          <cell r="J395" t="str">
            <v>SCR</v>
          </cell>
          <cell r="K395" t="str">
            <v>9O</v>
          </cell>
          <cell r="L395" t="str">
            <v>3L</v>
          </cell>
          <cell r="M395" t="str">
            <v>A2205</v>
          </cell>
          <cell r="N395" t="str">
            <v>UNB9O01</v>
          </cell>
          <cell r="O395" t="str">
            <v>UNB</v>
          </cell>
          <cell r="P395" t="str">
            <v>C</v>
          </cell>
          <cell r="Q395" t="str">
            <v>PFUK</v>
          </cell>
        </row>
        <row r="396">
          <cell r="A396">
            <v>45340</v>
          </cell>
          <cell r="B396" t="str">
            <v>HAZE NEUTRA AIR AER 220ML ##</v>
          </cell>
          <cell r="C396" t="str">
            <v>CS</v>
          </cell>
          <cell r="D396">
            <v>6.15</v>
          </cell>
          <cell r="E396">
            <v>16.420000000000002</v>
          </cell>
          <cell r="F396">
            <v>24</v>
          </cell>
          <cell r="G396">
            <v>56</v>
          </cell>
          <cell r="H396" t="str">
            <v>HMACGCIKUCV</v>
          </cell>
          <cell r="I396" t="str">
            <v>H</v>
          </cell>
          <cell r="J396" t="str">
            <v>ARC</v>
          </cell>
          <cell r="K396" t="str">
            <v>1Y</v>
          </cell>
          <cell r="L396" t="str">
            <v>4A</v>
          </cell>
          <cell r="M396" t="str">
            <v>A0095</v>
          </cell>
          <cell r="N396" t="str">
            <v>HAZ1Y01</v>
          </cell>
          <cell r="O396" t="str">
            <v>HAZ</v>
          </cell>
          <cell r="P396" t="str">
            <v>F</v>
          </cell>
          <cell r="Q396">
            <v>4001</v>
          </cell>
        </row>
        <row r="397">
          <cell r="A397">
            <v>45371</v>
          </cell>
          <cell r="B397" t="str">
            <v>TARGET MULTIPURPOSE 200ML [</v>
          </cell>
          <cell r="C397" t="str">
            <v>CS</v>
          </cell>
          <cell r="D397">
            <v>0</v>
          </cell>
          <cell r="E397">
            <v>15</v>
          </cell>
          <cell r="F397">
            <v>24</v>
          </cell>
          <cell r="G397">
            <v>30</v>
          </cell>
          <cell r="H397" t="str">
            <v>HMPCHCNKUCV</v>
          </cell>
          <cell r="I397" t="str">
            <v>H</v>
          </cell>
          <cell r="J397" t="str">
            <v>PST</v>
          </cell>
          <cell r="K397" t="str">
            <v>3W</v>
          </cell>
          <cell r="L397" t="str">
            <v>1J</v>
          </cell>
          <cell r="M397" t="str">
            <v>X1365</v>
          </cell>
          <cell r="N397" t="str">
            <v>TRG3W01</v>
          </cell>
          <cell r="O397" t="str">
            <v>TRG</v>
          </cell>
          <cell r="P397" t="str">
            <v>F</v>
          </cell>
          <cell r="Q397">
            <v>4001</v>
          </cell>
        </row>
        <row r="398">
          <cell r="A398">
            <v>45388</v>
          </cell>
          <cell r="B398" t="str">
            <v>TARGET MULTIPURPOSE 325ML [</v>
          </cell>
          <cell r="C398" t="str">
            <v>CS</v>
          </cell>
          <cell r="D398">
            <v>0</v>
          </cell>
          <cell r="E398">
            <v>37</v>
          </cell>
          <cell r="F398">
            <v>36</v>
          </cell>
          <cell r="G398">
            <v>30</v>
          </cell>
          <cell r="H398" t="str">
            <v>HMPCHCNKUCV</v>
          </cell>
          <cell r="I398" t="str">
            <v>H</v>
          </cell>
          <cell r="J398" t="str">
            <v>PST</v>
          </cell>
          <cell r="K398" t="str">
            <v>3W</v>
          </cell>
          <cell r="L398" t="str">
            <v>1J</v>
          </cell>
          <cell r="M398" t="str">
            <v>X1375</v>
          </cell>
          <cell r="N398" t="str">
            <v>TRG3W01</v>
          </cell>
          <cell r="O398" t="str">
            <v>TRG</v>
          </cell>
          <cell r="P398" t="str">
            <v>F</v>
          </cell>
          <cell r="Q398">
            <v>4001</v>
          </cell>
        </row>
        <row r="399">
          <cell r="A399">
            <v>45395</v>
          </cell>
          <cell r="B399" t="str">
            <v>JIK COLOUR COMPLETE 300G [</v>
          </cell>
          <cell r="C399" t="str">
            <v>CS</v>
          </cell>
          <cell r="D399">
            <v>7.6</v>
          </cell>
          <cell r="E399">
            <v>23.14</v>
          </cell>
          <cell r="F399">
            <v>24</v>
          </cell>
          <cell r="G399">
            <v>45</v>
          </cell>
          <cell r="H399" t="str">
            <v>HBFTYBXGUCV</v>
          </cell>
          <cell r="I399" t="str">
            <v>H</v>
          </cell>
          <cell r="J399" t="str">
            <v>FBR</v>
          </cell>
          <cell r="K399" t="str">
            <v>5Q</v>
          </cell>
          <cell r="L399" t="str">
            <v>5G</v>
          </cell>
          <cell r="M399" t="str">
            <v>X0885</v>
          </cell>
          <cell r="N399" t="str">
            <v>JIK5Q01</v>
          </cell>
          <cell r="O399" t="str">
            <v>JIK</v>
          </cell>
          <cell r="P399" t="str">
            <v>C</v>
          </cell>
          <cell r="Q399" t="str">
            <v>ABYX</v>
          </cell>
        </row>
        <row r="400">
          <cell r="A400">
            <v>45405</v>
          </cell>
          <cell r="B400" t="str">
            <v>JIK COLOUR COMPLETE 750G [</v>
          </cell>
          <cell r="C400" t="str">
            <v>CS</v>
          </cell>
          <cell r="D400">
            <v>14</v>
          </cell>
          <cell r="E400">
            <v>36.21</v>
          </cell>
          <cell r="F400">
            <v>18</v>
          </cell>
          <cell r="G400">
            <v>27</v>
          </cell>
          <cell r="H400" t="str">
            <v>HBFTYBXGUCV</v>
          </cell>
          <cell r="I400" t="str">
            <v>H</v>
          </cell>
          <cell r="J400" t="str">
            <v>FBR</v>
          </cell>
          <cell r="K400" t="str">
            <v>5Q</v>
          </cell>
          <cell r="L400" t="str">
            <v>5G</v>
          </cell>
          <cell r="M400" t="str">
            <v>A0865</v>
          </cell>
          <cell r="N400" t="str">
            <v>JIK5Q01</v>
          </cell>
          <cell r="O400" t="str">
            <v>JIK</v>
          </cell>
          <cell r="P400" t="str">
            <v>C</v>
          </cell>
          <cell r="Q400" t="str">
            <v>ABYX</v>
          </cell>
        </row>
        <row r="401">
          <cell r="A401">
            <v>45412</v>
          </cell>
          <cell r="B401" t="str">
            <v>HARPIC ITC BLEACHBUOY 25G [</v>
          </cell>
          <cell r="C401" t="str">
            <v>CS</v>
          </cell>
          <cell r="D401">
            <v>1.3</v>
          </cell>
          <cell r="E401">
            <v>20.84</v>
          </cell>
          <cell r="F401">
            <v>12</v>
          </cell>
          <cell r="G401">
            <v>40</v>
          </cell>
          <cell r="H401" t="str">
            <v>HSLSGDIPUCV</v>
          </cell>
          <cell r="I401" t="str">
            <v>H</v>
          </cell>
          <cell r="J401" t="str">
            <v>LVT</v>
          </cell>
          <cell r="K401" t="str">
            <v>8Y</v>
          </cell>
          <cell r="L401" t="str">
            <v>6H</v>
          </cell>
          <cell r="M401" t="str">
            <v>A1085</v>
          </cell>
          <cell r="N401" t="str">
            <v>HRP8Y01</v>
          </cell>
          <cell r="O401" t="str">
            <v>HRP</v>
          </cell>
          <cell r="P401" t="str">
            <v>C</v>
          </cell>
          <cell r="Q401" t="str">
            <v>PFUK</v>
          </cell>
        </row>
        <row r="402">
          <cell r="A402">
            <v>45429</v>
          </cell>
          <cell r="B402" t="str">
            <v>BRILLANCE FR 1L [</v>
          </cell>
          <cell r="C402" t="str">
            <v>CS</v>
          </cell>
          <cell r="D402">
            <v>13.6</v>
          </cell>
          <cell r="E402">
            <v>29.87</v>
          </cell>
          <cell r="F402">
            <v>12</v>
          </cell>
          <cell r="G402">
            <v>30</v>
          </cell>
          <cell r="H402" t="str">
            <v>HSPWXDBQUCV</v>
          </cell>
          <cell r="I402" t="str">
            <v>H</v>
          </cell>
          <cell r="J402" t="str">
            <v>FLR</v>
          </cell>
          <cell r="K402" t="str">
            <v>2E</v>
          </cell>
          <cell r="L402" t="str">
            <v>3E</v>
          </cell>
          <cell r="M402" t="str">
            <v>A0415</v>
          </cell>
          <cell r="N402" t="str">
            <v>CBR2E01</v>
          </cell>
          <cell r="O402" t="str">
            <v>CBR</v>
          </cell>
          <cell r="P402" t="str">
            <v>F</v>
          </cell>
          <cell r="Q402">
            <v>7001</v>
          </cell>
        </row>
        <row r="403">
          <cell r="A403">
            <v>45436</v>
          </cell>
          <cell r="B403" t="str">
            <v>BRILLIANCE REF FR 500ML [</v>
          </cell>
          <cell r="C403" t="str">
            <v>CS</v>
          </cell>
          <cell r="D403">
            <v>6.4</v>
          </cell>
          <cell r="E403">
            <v>22.14</v>
          </cell>
          <cell r="F403">
            <v>12</v>
          </cell>
          <cell r="G403">
            <v>48</v>
          </cell>
          <cell r="H403" t="str">
            <v>HSPWXDBQUCV</v>
          </cell>
          <cell r="I403" t="str">
            <v>H</v>
          </cell>
          <cell r="J403" t="str">
            <v>FLR</v>
          </cell>
          <cell r="K403" t="str">
            <v>2E</v>
          </cell>
          <cell r="L403" t="str">
            <v>3E</v>
          </cell>
          <cell r="M403" t="str">
            <v>X0435</v>
          </cell>
          <cell r="N403" t="str">
            <v>CBR2E01</v>
          </cell>
          <cell r="O403" t="str">
            <v>CBR</v>
          </cell>
          <cell r="P403" t="str">
            <v>F</v>
          </cell>
          <cell r="Q403">
            <v>7001</v>
          </cell>
        </row>
        <row r="404">
          <cell r="A404">
            <v>45443</v>
          </cell>
          <cell r="B404" t="str">
            <v>BRILLIANCE TRIG FR 500ML [</v>
          </cell>
          <cell r="C404" t="str">
            <v>CS</v>
          </cell>
          <cell r="D404">
            <v>6.4</v>
          </cell>
          <cell r="E404">
            <v>22.14</v>
          </cell>
          <cell r="F404">
            <v>12</v>
          </cell>
          <cell r="G404">
            <v>48</v>
          </cell>
          <cell r="H404" t="str">
            <v>HSPWXDBQUCV</v>
          </cell>
          <cell r="I404" t="str">
            <v>H</v>
          </cell>
          <cell r="J404" t="str">
            <v>FLR</v>
          </cell>
          <cell r="K404" t="str">
            <v>2E</v>
          </cell>
          <cell r="L404" t="str">
            <v>3E</v>
          </cell>
          <cell r="M404" t="str">
            <v>X0445</v>
          </cell>
          <cell r="N404" t="str">
            <v>CBR2E01</v>
          </cell>
          <cell r="O404" t="str">
            <v>CBR</v>
          </cell>
          <cell r="P404" t="str">
            <v>F</v>
          </cell>
          <cell r="Q404">
            <v>7001</v>
          </cell>
        </row>
        <row r="405">
          <cell r="A405">
            <v>45450</v>
          </cell>
          <cell r="B405" t="str">
            <v>FLOOR &amp; ALL LIME 1L [</v>
          </cell>
          <cell r="C405" t="str">
            <v>CS</v>
          </cell>
          <cell r="D405">
            <v>13.6</v>
          </cell>
          <cell r="E405">
            <v>29.87</v>
          </cell>
          <cell r="F405">
            <v>12</v>
          </cell>
          <cell r="G405">
            <v>30</v>
          </cell>
          <cell r="H405" t="str">
            <v>HSPWXDBQUCV</v>
          </cell>
          <cell r="I405" t="str">
            <v>H</v>
          </cell>
          <cell r="J405" t="str">
            <v>FLR</v>
          </cell>
          <cell r="K405" t="str">
            <v>2E</v>
          </cell>
          <cell r="L405" t="str">
            <v>2E</v>
          </cell>
          <cell r="M405" t="str">
            <v>A0405</v>
          </cell>
          <cell r="N405" t="str">
            <v>CBR2E01</v>
          </cell>
          <cell r="O405" t="str">
            <v>CBR</v>
          </cell>
          <cell r="P405" t="str">
            <v>F</v>
          </cell>
          <cell r="Q405">
            <v>7001</v>
          </cell>
        </row>
        <row r="406">
          <cell r="A406">
            <v>45467</v>
          </cell>
          <cell r="B406" t="str">
            <v>BRILLANCE P/POUR 1L [</v>
          </cell>
          <cell r="C406" t="str">
            <v>CS</v>
          </cell>
          <cell r="D406">
            <v>13.6</v>
          </cell>
          <cell r="E406">
            <v>29.87</v>
          </cell>
          <cell r="F406">
            <v>12</v>
          </cell>
          <cell r="G406">
            <v>30</v>
          </cell>
          <cell r="H406" t="str">
            <v>HSPWXDBQUCV</v>
          </cell>
          <cell r="I406" t="str">
            <v>H</v>
          </cell>
          <cell r="J406" t="str">
            <v>FLR</v>
          </cell>
          <cell r="K406" t="str">
            <v>2E</v>
          </cell>
          <cell r="L406" t="str">
            <v>3E</v>
          </cell>
          <cell r="M406" t="str">
            <v>A0415</v>
          </cell>
          <cell r="N406" t="str">
            <v>CBR2E01</v>
          </cell>
          <cell r="O406" t="str">
            <v>CBR</v>
          </cell>
          <cell r="P406" t="str">
            <v>F</v>
          </cell>
          <cell r="Q406">
            <v>7001</v>
          </cell>
        </row>
        <row r="407">
          <cell r="A407">
            <v>45474</v>
          </cell>
          <cell r="B407" t="str">
            <v>FLOOR &amp; ALL P/POUR 1L [</v>
          </cell>
          <cell r="C407" t="str">
            <v>CS</v>
          </cell>
          <cell r="D407">
            <v>13.6</v>
          </cell>
          <cell r="E407">
            <v>29.87</v>
          </cell>
          <cell r="F407">
            <v>12</v>
          </cell>
          <cell r="G407">
            <v>30</v>
          </cell>
          <cell r="H407" t="str">
            <v>HSPWXDBQUCV</v>
          </cell>
          <cell r="I407" t="str">
            <v>H</v>
          </cell>
          <cell r="J407" t="str">
            <v>FLR</v>
          </cell>
          <cell r="K407" t="str">
            <v>2E</v>
          </cell>
          <cell r="L407" t="str">
            <v>2E</v>
          </cell>
          <cell r="M407" t="str">
            <v>A0405</v>
          </cell>
          <cell r="N407" t="str">
            <v>CBR2E01</v>
          </cell>
          <cell r="O407" t="str">
            <v>CBR</v>
          </cell>
          <cell r="P407" t="str">
            <v>F</v>
          </cell>
          <cell r="Q407">
            <v>7001</v>
          </cell>
        </row>
        <row r="408">
          <cell r="A408">
            <v>45481</v>
          </cell>
          <cell r="B408" t="str">
            <v>CERAMIC TILE SPRING 1L [</v>
          </cell>
          <cell r="C408" t="str">
            <v>CS</v>
          </cell>
          <cell r="D408">
            <v>13.6</v>
          </cell>
          <cell r="E408">
            <v>29.87</v>
          </cell>
          <cell r="F408">
            <v>12</v>
          </cell>
          <cell r="G408">
            <v>30</v>
          </cell>
          <cell r="H408" t="str">
            <v>HSPWXDBQUCV</v>
          </cell>
          <cell r="I408" t="str">
            <v>H</v>
          </cell>
          <cell r="J408" t="str">
            <v>FLR</v>
          </cell>
          <cell r="K408" t="str">
            <v>2E</v>
          </cell>
          <cell r="L408" t="str">
            <v>2E</v>
          </cell>
          <cell r="M408" t="str">
            <v>A0385</v>
          </cell>
          <cell r="N408" t="str">
            <v>CBR2E01</v>
          </cell>
          <cell r="O408" t="str">
            <v>CBR</v>
          </cell>
          <cell r="P408" t="str">
            <v>F</v>
          </cell>
          <cell r="Q408">
            <v>7001</v>
          </cell>
        </row>
        <row r="409">
          <cell r="A409">
            <v>45498</v>
          </cell>
          <cell r="B409" t="str">
            <v>MR ZIPP GEL 750ML ##</v>
          </cell>
          <cell r="C409" t="str">
            <v>CS</v>
          </cell>
          <cell r="D409">
            <v>19.899999999999999</v>
          </cell>
          <cell r="E409">
            <v>39.24</v>
          </cell>
          <cell r="F409">
            <v>24</v>
          </cell>
          <cell r="G409">
            <v>24</v>
          </cell>
          <cell r="H409" t="str">
            <v>HSDIZCUNUCV</v>
          </cell>
          <cell r="I409" t="str">
            <v>H</v>
          </cell>
          <cell r="J409" t="str">
            <v>SRF</v>
          </cell>
          <cell r="K409" t="str">
            <v>4K</v>
          </cell>
          <cell r="L409" t="str">
            <v>3K</v>
          </cell>
          <cell r="M409" t="str">
            <v>X1645</v>
          </cell>
          <cell r="N409" t="str">
            <v>MRZ4K01</v>
          </cell>
          <cell r="O409" t="str">
            <v>MRZ</v>
          </cell>
          <cell r="P409" t="str">
            <v>F</v>
          </cell>
          <cell r="Q409">
            <v>7001</v>
          </cell>
        </row>
        <row r="410">
          <cell r="A410">
            <v>45508</v>
          </cell>
          <cell r="B410" t="str">
            <v>MR ZIPP TRIAL 250ML      [</v>
          </cell>
          <cell r="C410" t="str">
            <v>CS</v>
          </cell>
          <cell r="D410">
            <v>0</v>
          </cell>
          <cell r="E410">
            <v>18</v>
          </cell>
          <cell r="F410">
            <v>24</v>
          </cell>
          <cell r="G410">
            <v>48</v>
          </cell>
          <cell r="H410" t="str">
            <v>HSDIZCUNUCV</v>
          </cell>
          <cell r="I410" t="str">
            <v>H</v>
          </cell>
          <cell r="J410" t="str">
            <v>SRF</v>
          </cell>
          <cell r="K410" t="str">
            <v>4K</v>
          </cell>
          <cell r="L410" t="str">
            <v>3K</v>
          </cell>
          <cell r="M410" t="str">
            <v>X1615</v>
          </cell>
          <cell r="N410" t="str">
            <v>MRZ4K01</v>
          </cell>
          <cell r="O410" t="str">
            <v>MRZ</v>
          </cell>
          <cell r="P410" t="str">
            <v>F</v>
          </cell>
          <cell r="Q410">
            <v>7001</v>
          </cell>
        </row>
        <row r="411">
          <cell r="A411">
            <v>45515</v>
          </cell>
          <cell r="B411" t="str">
            <v>BRILLANCE FR 2.5L ##</v>
          </cell>
          <cell r="C411" t="str">
            <v>CS</v>
          </cell>
          <cell r="D411">
            <v>17.100000000000001</v>
          </cell>
          <cell r="E411">
            <v>36.450000000000003</v>
          </cell>
          <cell r="F411">
            <v>6</v>
          </cell>
          <cell r="G411">
            <v>36</v>
          </cell>
          <cell r="H411" t="str">
            <v>HSPWXDBQUCV</v>
          </cell>
          <cell r="I411" t="str">
            <v>H</v>
          </cell>
          <cell r="J411" t="str">
            <v>FLR</v>
          </cell>
          <cell r="K411" t="str">
            <v>2E</v>
          </cell>
          <cell r="L411" t="str">
            <v>3E</v>
          </cell>
          <cell r="M411" t="str">
            <v>X0425</v>
          </cell>
          <cell r="N411" t="str">
            <v>CBR2E01</v>
          </cell>
          <cell r="O411" t="str">
            <v>CBR</v>
          </cell>
          <cell r="P411" t="str">
            <v>F</v>
          </cell>
          <cell r="Q411">
            <v>5001</v>
          </cell>
        </row>
        <row r="412">
          <cell r="A412">
            <v>45515</v>
          </cell>
          <cell r="B412" t="str">
            <v>BRILLANCE FR 2.5L ##</v>
          </cell>
          <cell r="C412" t="str">
            <v>CS</v>
          </cell>
          <cell r="D412">
            <v>17.100000000000001</v>
          </cell>
          <cell r="E412">
            <v>36.450000000000003</v>
          </cell>
          <cell r="F412">
            <v>6</v>
          </cell>
          <cell r="G412">
            <v>36</v>
          </cell>
          <cell r="H412" t="str">
            <v>HSPWXDBQUCV</v>
          </cell>
          <cell r="I412" t="str">
            <v>H</v>
          </cell>
          <cell r="J412" t="str">
            <v>FLR</v>
          </cell>
          <cell r="K412" t="str">
            <v>2E</v>
          </cell>
          <cell r="L412" t="str">
            <v>3E</v>
          </cell>
          <cell r="M412" t="str">
            <v>X0425</v>
          </cell>
          <cell r="N412" t="str">
            <v>CBR2E01</v>
          </cell>
          <cell r="O412" t="str">
            <v>CBR</v>
          </cell>
          <cell r="P412" t="str">
            <v>F</v>
          </cell>
          <cell r="Q412">
            <v>5501</v>
          </cell>
        </row>
        <row r="413">
          <cell r="A413">
            <v>45522</v>
          </cell>
          <cell r="B413" t="str">
            <v>NUGGET HERIT BLCK 50ML [</v>
          </cell>
          <cell r="C413" t="str">
            <v>CS</v>
          </cell>
          <cell r="D413">
            <v>0</v>
          </cell>
          <cell r="E413">
            <v>20</v>
          </cell>
          <cell r="F413">
            <v>12</v>
          </cell>
          <cell r="G413">
            <v>70</v>
          </cell>
          <cell r="H413" t="str">
            <v>HMSCMCZKUCV</v>
          </cell>
          <cell r="I413" t="str">
            <v>H</v>
          </cell>
          <cell r="J413" t="str">
            <v>SHC</v>
          </cell>
          <cell r="K413" t="str">
            <v>7J</v>
          </cell>
          <cell r="L413" t="str">
            <v>7J</v>
          </cell>
          <cell r="M413" t="str">
            <v>X1475</v>
          </cell>
          <cell r="N413" t="str">
            <v>NGG7J01</v>
          </cell>
          <cell r="O413" t="str">
            <v>NGG</v>
          </cell>
          <cell r="P413" t="str">
            <v>F</v>
          </cell>
          <cell r="Q413">
            <v>6501</v>
          </cell>
        </row>
        <row r="414">
          <cell r="A414">
            <v>45577</v>
          </cell>
          <cell r="B414" t="str">
            <v>F/FAV BLCH REG 750ML         [</v>
          </cell>
          <cell r="C414" t="str">
            <v>CS</v>
          </cell>
          <cell r="D414">
            <v>10.5</v>
          </cell>
          <cell r="E414">
            <v>19.440000000000001</v>
          </cell>
          <cell r="F414">
            <v>12</v>
          </cell>
          <cell r="G414">
            <v>60</v>
          </cell>
          <cell r="H414" t="str">
            <v>HBFTYBBIUCV</v>
          </cell>
          <cell r="I414" t="str">
            <v>H</v>
          </cell>
          <cell r="J414" t="str">
            <v>FBR</v>
          </cell>
          <cell r="K414" t="str">
            <v>6G</v>
          </cell>
          <cell r="L414" t="str">
            <v>7B</v>
          </cell>
          <cell r="M414" t="str">
            <v>X0245</v>
          </cell>
          <cell r="N414" t="str">
            <v>UNB6G01</v>
          </cell>
          <cell r="O414" t="str">
            <v>UNB</v>
          </cell>
          <cell r="P414" t="str">
            <v>F</v>
          </cell>
          <cell r="Q414">
            <v>5001</v>
          </cell>
        </row>
        <row r="415">
          <cell r="A415">
            <v>45577</v>
          </cell>
          <cell r="B415" t="str">
            <v>F/FAV BLCH REG 750ML         [</v>
          </cell>
          <cell r="C415" t="str">
            <v>CS</v>
          </cell>
          <cell r="D415">
            <v>10.5</v>
          </cell>
          <cell r="E415">
            <v>19.440000000000001</v>
          </cell>
          <cell r="F415">
            <v>12</v>
          </cell>
          <cell r="G415">
            <v>60</v>
          </cell>
          <cell r="H415" t="str">
            <v>HBFTYBBIUCV</v>
          </cell>
          <cell r="I415" t="str">
            <v>H</v>
          </cell>
          <cell r="J415" t="str">
            <v>FBR</v>
          </cell>
          <cell r="K415" t="str">
            <v>6G</v>
          </cell>
          <cell r="L415" t="str">
            <v>7B</v>
          </cell>
          <cell r="M415" t="str">
            <v>X0245</v>
          </cell>
          <cell r="N415" t="str">
            <v>UNB6G01</v>
          </cell>
          <cell r="O415" t="str">
            <v>UNB</v>
          </cell>
          <cell r="P415" t="str">
            <v>F</v>
          </cell>
          <cell r="Q415">
            <v>5501</v>
          </cell>
        </row>
        <row r="416">
          <cell r="A416">
            <v>45584</v>
          </cell>
          <cell r="B416" t="str">
            <v>F/FAV BLCH PERF 750ML        [</v>
          </cell>
          <cell r="C416" t="str">
            <v>CS</v>
          </cell>
          <cell r="D416">
            <v>10.5</v>
          </cell>
          <cell r="E416">
            <v>19.440000000000001</v>
          </cell>
          <cell r="F416">
            <v>12</v>
          </cell>
          <cell r="G416">
            <v>60</v>
          </cell>
          <cell r="H416" t="str">
            <v>HBFTYBBIUCV</v>
          </cell>
          <cell r="I416" t="str">
            <v>H</v>
          </cell>
          <cell r="J416" t="str">
            <v>FBR</v>
          </cell>
          <cell r="K416" t="str">
            <v>6G</v>
          </cell>
          <cell r="L416" t="str">
            <v>7B</v>
          </cell>
          <cell r="M416" t="str">
            <v>X0245</v>
          </cell>
          <cell r="N416" t="str">
            <v>UNB6G01</v>
          </cell>
          <cell r="O416" t="str">
            <v>UNB</v>
          </cell>
          <cell r="P416" t="str">
            <v>F</v>
          </cell>
          <cell r="Q416">
            <v>5001</v>
          </cell>
        </row>
        <row r="417">
          <cell r="A417">
            <v>45584</v>
          </cell>
          <cell r="B417" t="str">
            <v>F/FAV BLCH PERF 750ML        [</v>
          </cell>
          <cell r="C417" t="str">
            <v>CS</v>
          </cell>
          <cell r="D417">
            <v>10.5</v>
          </cell>
          <cell r="E417">
            <v>19.440000000000001</v>
          </cell>
          <cell r="F417">
            <v>12</v>
          </cell>
          <cell r="G417">
            <v>60</v>
          </cell>
          <cell r="H417" t="str">
            <v>HBFTYBBIUCV</v>
          </cell>
          <cell r="I417" t="str">
            <v>H</v>
          </cell>
          <cell r="J417" t="str">
            <v>FBR</v>
          </cell>
          <cell r="K417" t="str">
            <v>6G</v>
          </cell>
          <cell r="L417" t="str">
            <v>7B</v>
          </cell>
          <cell r="M417" t="str">
            <v>X0245</v>
          </cell>
          <cell r="N417" t="str">
            <v>UNB6G01</v>
          </cell>
          <cell r="O417" t="str">
            <v>UNB</v>
          </cell>
          <cell r="P417" t="str">
            <v>F</v>
          </cell>
          <cell r="Q417">
            <v>5501</v>
          </cell>
        </row>
        <row r="418">
          <cell r="A418">
            <v>45591</v>
          </cell>
          <cell r="B418" t="str">
            <v>HAZE NEUTRA AIR CRPT 400G [</v>
          </cell>
          <cell r="C418" t="str">
            <v>CS</v>
          </cell>
          <cell r="D418">
            <v>11.9</v>
          </cell>
          <cell r="E418">
            <v>24</v>
          </cell>
          <cell r="F418">
            <v>24</v>
          </cell>
          <cell r="G418">
            <v>36</v>
          </cell>
          <cell r="H418" t="str">
            <v>HMACGCGKUCV</v>
          </cell>
          <cell r="I418" t="str">
            <v>H</v>
          </cell>
          <cell r="J418" t="str">
            <v>ARC</v>
          </cell>
          <cell r="K418" t="str">
            <v>1A</v>
          </cell>
          <cell r="L418" t="str">
            <v>1A</v>
          </cell>
          <cell r="M418" t="str">
            <v>X0015</v>
          </cell>
          <cell r="N418" t="str">
            <v>HAZ1A01</v>
          </cell>
          <cell r="O418" t="str">
            <v>HAZ</v>
          </cell>
          <cell r="P418" t="str">
            <v>C</v>
          </cell>
          <cell r="Q418" t="str">
            <v>ABYX</v>
          </cell>
        </row>
        <row r="419">
          <cell r="A419">
            <v>45601</v>
          </cell>
          <cell r="B419" t="str">
            <v>MR ZIPP GEL 400ML ##</v>
          </cell>
          <cell r="C419" t="str">
            <v>CS</v>
          </cell>
          <cell r="D419">
            <v>9.6</v>
          </cell>
          <cell r="E419">
            <v>26.33</v>
          </cell>
          <cell r="F419">
            <v>24</v>
          </cell>
          <cell r="G419">
            <v>30</v>
          </cell>
          <cell r="H419" t="str">
            <v>HSDIZCUNUCV</v>
          </cell>
          <cell r="I419" t="str">
            <v>H</v>
          </cell>
          <cell r="J419" t="str">
            <v>SRF</v>
          </cell>
          <cell r="K419" t="str">
            <v>4K</v>
          </cell>
          <cell r="L419" t="str">
            <v>3K</v>
          </cell>
          <cell r="M419" t="str">
            <v>X1635</v>
          </cell>
          <cell r="N419" t="str">
            <v>MRZ4K01</v>
          </cell>
          <cell r="O419" t="str">
            <v>MRZ</v>
          </cell>
          <cell r="P419" t="str">
            <v>F</v>
          </cell>
          <cell r="Q419">
            <v>7001</v>
          </cell>
        </row>
        <row r="420">
          <cell r="A420">
            <v>45618</v>
          </cell>
          <cell r="B420" t="str">
            <v>H/BRAND BLCH PERF 750ML [</v>
          </cell>
          <cell r="C420" t="str">
            <v>CS</v>
          </cell>
          <cell r="D420">
            <v>10.5</v>
          </cell>
          <cell r="E420">
            <v>19.440000000000001</v>
          </cell>
          <cell r="F420">
            <v>12</v>
          </cell>
          <cell r="G420">
            <v>60</v>
          </cell>
          <cell r="H420" t="str">
            <v>HBFTYBBIUCV</v>
          </cell>
          <cell r="I420" t="str">
            <v>H</v>
          </cell>
          <cell r="J420" t="str">
            <v>FBR</v>
          </cell>
          <cell r="K420" t="str">
            <v>6G</v>
          </cell>
          <cell r="L420" t="str">
            <v>7B</v>
          </cell>
          <cell r="M420" t="str">
            <v>A0255</v>
          </cell>
          <cell r="N420" t="str">
            <v>UNB6G01</v>
          </cell>
          <cell r="O420" t="str">
            <v>UNB</v>
          </cell>
          <cell r="P420" t="str">
            <v>F</v>
          </cell>
          <cell r="Q420">
            <v>5001</v>
          </cell>
        </row>
        <row r="421">
          <cell r="A421">
            <v>45618</v>
          </cell>
          <cell r="B421" t="str">
            <v>H/BRAND BLCH PERF 750ML [</v>
          </cell>
          <cell r="C421" t="str">
            <v>CS</v>
          </cell>
          <cell r="D421">
            <v>10.5</v>
          </cell>
          <cell r="E421">
            <v>19.440000000000001</v>
          </cell>
          <cell r="F421">
            <v>12</v>
          </cell>
          <cell r="G421">
            <v>60</v>
          </cell>
          <cell r="H421" t="str">
            <v>HBFTYBBIUCV</v>
          </cell>
          <cell r="I421" t="str">
            <v>H</v>
          </cell>
          <cell r="J421" t="str">
            <v>FBR</v>
          </cell>
          <cell r="K421" t="str">
            <v>6G</v>
          </cell>
          <cell r="L421" t="str">
            <v>7B</v>
          </cell>
          <cell r="M421" t="str">
            <v>A0255</v>
          </cell>
          <cell r="N421" t="str">
            <v>UNB6G01</v>
          </cell>
          <cell r="O421" t="str">
            <v>UNB</v>
          </cell>
          <cell r="P421" t="str">
            <v>F</v>
          </cell>
          <cell r="Q421">
            <v>5501</v>
          </cell>
        </row>
        <row r="422">
          <cell r="A422">
            <v>45625</v>
          </cell>
          <cell r="B422" t="str">
            <v>H/BRAND BLCH PERF 2L ##</v>
          </cell>
          <cell r="C422" t="str">
            <v>CS</v>
          </cell>
          <cell r="D422">
            <v>13.8</v>
          </cell>
          <cell r="E422">
            <v>26.93</v>
          </cell>
          <cell r="F422">
            <v>6</v>
          </cell>
          <cell r="G422">
            <v>30</v>
          </cell>
          <cell r="H422" t="str">
            <v>HBFTYBBIUCV</v>
          </cell>
          <cell r="I422" t="str">
            <v>H</v>
          </cell>
          <cell r="J422" t="str">
            <v>FBR</v>
          </cell>
          <cell r="K422" t="str">
            <v>6G</v>
          </cell>
          <cell r="L422" t="str">
            <v>7B</v>
          </cell>
          <cell r="M422" t="str">
            <v>A0265</v>
          </cell>
          <cell r="N422" t="str">
            <v>UNB6G01</v>
          </cell>
          <cell r="O422" t="str">
            <v>UNB</v>
          </cell>
          <cell r="P422" t="str">
            <v>F</v>
          </cell>
          <cell r="Q422">
            <v>5001</v>
          </cell>
        </row>
        <row r="423">
          <cell r="A423">
            <v>45625</v>
          </cell>
          <cell r="B423" t="str">
            <v>H/BRAND BLCH PERF 2L ##</v>
          </cell>
          <cell r="C423" t="str">
            <v>CS</v>
          </cell>
          <cell r="D423">
            <v>13.8</v>
          </cell>
          <cell r="E423">
            <v>26.93</v>
          </cell>
          <cell r="F423">
            <v>6</v>
          </cell>
          <cell r="G423">
            <v>30</v>
          </cell>
          <cell r="H423" t="str">
            <v>HBFTYBBIUCV</v>
          </cell>
          <cell r="I423" t="str">
            <v>H</v>
          </cell>
          <cell r="J423" t="str">
            <v>FBR</v>
          </cell>
          <cell r="K423" t="str">
            <v>6G</v>
          </cell>
          <cell r="L423" t="str">
            <v>7B</v>
          </cell>
          <cell r="M423" t="str">
            <v>A0265</v>
          </cell>
          <cell r="N423" t="str">
            <v>UNB6G01</v>
          </cell>
          <cell r="O423" t="str">
            <v>UNB</v>
          </cell>
          <cell r="P423" t="str">
            <v>F</v>
          </cell>
          <cell r="Q423">
            <v>5501</v>
          </cell>
        </row>
        <row r="424">
          <cell r="A424">
            <v>45632</v>
          </cell>
          <cell r="B424" t="str">
            <v>MR MIN REF P/POUR 500ML</v>
          </cell>
          <cell r="C424" t="str">
            <v>CS</v>
          </cell>
          <cell r="D424">
            <v>6.4</v>
          </cell>
          <cell r="E424">
            <v>22.14</v>
          </cell>
          <cell r="F424">
            <v>12</v>
          </cell>
          <cell r="G424">
            <v>48</v>
          </cell>
          <cell r="H424" t="str">
            <v>HSPWYDGQUCV</v>
          </cell>
          <cell r="I424" t="str">
            <v>H</v>
          </cell>
          <cell r="J424" t="str">
            <v>FRN</v>
          </cell>
          <cell r="K424" t="str">
            <v>4Y</v>
          </cell>
          <cell r="L424" t="str">
            <v>5F</v>
          </cell>
          <cell r="M424" t="str">
            <v>X0665</v>
          </cell>
          <cell r="N424" t="str">
            <v>MRM4Y01</v>
          </cell>
          <cell r="O424" t="str">
            <v>MRM</v>
          </cell>
          <cell r="P424" t="str">
            <v>F</v>
          </cell>
          <cell r="Q424">
            <v>7001</v>
          </cell>
        </row>
        <row r="425">
          <cell r="A425">
            <v>45649</v>
          </cell>
          <cell r="B425" t="str">
            <v>MR MIN TRIG P/POUR 500ML [</v>
          </cell>
          <cell r="C425" t="str">
            <v>CS</v>
          </cell>
          <cell r="D425">
            <v>6.4</v>
          </cell>
          <cell r="E425">
            <v>22.14</v>
          </cell>
          <cell r="F425">
            <v>12</v>
          </cell>
          <cell r="G425">
            <v>48</v>
          </cell>
          <cell r="H425" t="str">
            <v>HSPWYDGQUCV</v>
          </cell>
          <cell r="I425" t="str">
            <v>H</v>
          </cell>
          <cell r="J425" t="str">
            <v>FRN</v>
          </cell>
          <cell r="K425" t="str">
            <v>4Y</v>
          </cell>
          <cell r="L425" t="str">
            <v>5F</v>
          </cell>
          <cell r="M425" t="str">
            <v>X0668</v>
          </cell>
          <cell r="N425" t="str">
            <v>MRM4Y01</v>
          </cell>
          <cell r="O425" t="str">
            <v>MRM</v>
          </cell>
          <cell r="P425" t="str">
            <v>F</v>
          </cell>
          <cell r="Q425">
            <v>7001</v>
          </cell>
        </row>
        <row r="426">
          <cell r="A426">
            <v>45656</v>
          </cell>
          <cell r="B426" t="str">
            <v>TOUCH REF CLASSIC 500ML</v>
          </cell>
          <cell r="C426" t="str">
            <v>CS</v>
          </cell>
          <cell r="D426">
            <v>6.4</v>
          </cell>
          <cell r="E426">
            <v>20.23</v>
          </cell>
          <cell r="F426">
            <v>12</v>
          </cell>
          <cell r="G426">
            <v>48</v>
          </cell>
          <cell r="H426" t="str">
            <v>HSPWYDHQUCV</v>
          </cell>
          <cell r="I426" t="str">
            <v>H</v>
          </cell>
          <cell r="J426" t="str">
            <v>FRN</v>
          </cell>
          <cell r="K426" t="str">
            <v>MA</v>
          </cell>
          <cell r="L426" t="str">
            <v>5F</v>
          </cell>
          <cell r="M426" t="str">
            <v>X0675</v>
          </cell>
          <cell r="N426" t="str">
            <v>CBRMA01</v>
          </cell>
          <cell r="O426" t="str">
            <v>CBR</v>
          </cell>
          <cell r="P426" t="str">
            <v>F</v>
          </cell>
          <cell r="Q426">
            <v>7001</v>
          </cell>
        </row>
        <row r="427">
          <cell r="A427">
            <v>45663</v>
          </cell>
          <cell r="B427" t="str">
            <v>TOUCH TRIG CLASSIC 500ML [</v>
          </cell>
          <cell r="C427" t="str">
            <v>CS</v>
          </cell>
          <cell r="D427">
            <v>6.4</v>
          </cell>
          <cell r="E427">
            <v>19.55</v>
          </cell>
          <cell r="F427">
            <v>12</v>
          </cell>
          <cell r="G427">
            <v>48</v>
          </cell>
          <cell r="H427" t="str">
            <v>HSPWYDHQUCV</v>
          </cell>
          <cell r="I427" t="str">
            <v>H</v>
          </cell>
          <cell r="J427" t="str">
            <v>FRN</v>
          </cell>
          <cell r="K427" t="str">
            <v>MA</v>
          </cell>
          <cell r="L427" t="str">
            <v>5F</v>
          </cell>
          <cell r="M427" t="str">
            <v>X0685</v>
          </cell>
          <cell r="N427" t="str">
            <v>CBRMA01</v>
          </cell>
          <cell r="O427" t="str">
            <v>CBR</v>
          </cell>
          <cell r="P427" t="str">
            <v>F</v>
          </cell>
          <cell r="Q427">
            <v>7001</v>
          </cell>
        </row>
        <row r="428">
          <cell r="A428">
            <v>45670</v>
          </cell>
          <cell r="B428" t="str">
            <v>PREEN LIQ L/TOP 500ML</v>
          </cell>
          <cell r="C428" t="str">
            <v>CS</v>
          </cell>
          <cell r="D428">
            <v>6.4</v>
          </cell>
          <cell r="E428">
            <v>22.14</v>
          </cell>
          <cell r="F428">
            <v>12</v>
          </cell>
          <cell r="G428">
            <v>48</v>
          </cell>
          <cell r="H428" t="str">
            <v>HBFTYBXGUCV</v>
          </cell>
          <cell r="I428" t="str">
            <v>H</v>
          </cell>
          <cell r="J428" t="str">
            <v>FBR</v>
          </cell>
          <cell r="K428" t="str">
            <v>2O</v>
          </cell>
          <cell r="L428" t="str">
            <v>3H</v>
          </cell>
          <cell r="M428" t="str">
            <v>A0975</v>
          </cell>
          <cell r="N428" t="str">
            <v>PRN2O01</v>
          </cell>
          <cell r="O428" t="str">
            <v>PRN</v>
          </cell>
          <cell r="P428" t="str">
            <v>F</v>
          </cell>
          <cell r="Q428">
            <v>7001</v>
          </cell>
        </row>
        <row r="429">
          <cell r="A429">
            <v>45687</v>
          </cell>
          <cell r="B429" t="str">
            <v>PREEN LIQ TRIG 500ML</v>
          </cell>
          <cell r="C429" t="str">
            <v>CS</v>
          </cell>
          <cell r="D429">
            <v>6.4</v>
          </cell>
          <cell r="E429">
            <v>22.14</v>
          </cell>
          <cell r="F429">
            <v>12</v>
          </cell>
          <cell r="G429">
            <v>48</v>
          </cell>
          <cell r="H429" t="str">
            <v>HBFTYBXGUCV</v>
          </cell>
          <cell r="I429" t="str">
            <v>H</v>
          </cell>
          <cell r="J429" t="str">
            <v>FBR</v>
          </cell>
          <cell r="K429" t="str">
            <v>2O</v>
          </cell>
          <cell r="L429" t="str">
            <v>3H</v>
          </cell>
          <cell r="M429" t="str">
            <v>A0985</v>
          </cell>
          <cell r="N429" t="str">
            <v>PRN2O01</v>
          </cell>
          <cell r="O429" t="str">
            <v>PRN</v>
          </cell>
          <cell r="P429" t="str">
            <v>F</v>
          </cell>
          <cell r="Q429">
            <v>7001</v>
          </cell>
        </row>
        <row r="430">
          <cell r="A430">
            <v>45694</v>
          </cell>
          <cell r="B430" t="str">
            <v>HARPIC ITC BLUEBLOCK 50G</v>
          </cell>
          <cell r="C430" t="str">
            <v>CS</v>
          </cell>
          <cell r="D430">
            <v>0.82</v>
          </cell>
          <cell r="E430">
            <v>4.92</v>
          </cell>
          <cell r="F430">
            <v>12</v>
          </cell>
          <cell r="G430">
            <v>204</v>
          </cell>
          <cell r="H430" t="str">
            <v>HSLSGDIPUCV</v>
          </cell>
          <cell r="I430" t="str">
            <v>H</v>
          </cell>
          <cell r="J430" t="str">
            <v>LVT</v>
          </cell>
          <cell r="K430" t="str">
            <v>9Y</v>
          </cell>
          <cell r="L430" t="str">
            <v>6H</v>
          </cell>
          <cell r="M430" t="str">
            <v>A1115</v>
          </cell>
          <cell r="N430" t="str">
            <v>HRP9Y01</v>
          </cell>
          <cell r="O430" t="str">
            <v>HRP</v>
          </cell>
          <cell r="P430" t="str">
            <v>C</v>
          </cell>
          <cell r="Q430" t="str">
            <v>PFUK</v>
          </cell>
        </row>
        <row r="431">
          <cell r="A431">
            <v>45711</v>
          </cell>
          <cell r="B431" t="str">
            <v>EXP DISPRIN REG 3 (AUSTRAL)</v>
          </cell>
          <cell r="C431" t="str">
            <v>CS</v>
          </cell>
          <cell r="D431">
            <v>6</v>
          </cell>
          <cell r="E431">
            <v>64</v>
          </cell>
          <cell r="F431">
            <v>1920</v>
          </cell>
          <cell r="G431">
            <v>15</v>
          </cell>
          <cell r="H431" t="str">
            <v>HPAGEENIUCV</v>
          </cell>
          <cell r="I431" t="str">
            <v>P</v>
          </cell>
          <cell r="J431" t="str">
            <v>ANL</v>
          </cell>
          <cell r="K431" t="str">
            <v>6V</v>
          </cell>
          <cell r="L431" t="str">
            <v>6A</v>
          </cell>
          <cell r="M431" t="str">
            <v>A2610</v>
          </cell>
          <cell r="N431" t="str">
            <v>DSP6V01</v>
          </cell>
          <cell r="O431" t="str">
            <v>PRN</v>
          </cell>
          <cell r="P431" t="str">
            <v>F</v>
          </cell>
          <cell r="Q431">
            <v>1001</v>
          </cell>
        </row>
        <row r="432">
          <cell r="A432">
            <v>45728</v>
          </cell>
          <cell r="B432" t="str">
            <v>DISPRIN EXTRA 2</v>
          </cell>
          <cell r="C432" t="str">
            <v>CS</v>
          </cell>
          <cell r="D432">
            <v>6</v>
          </cell>
          <cell r="E432">
            <v>63</v>
          </cell>
          <cell r="F432">
            <v>1200</v>
          </cell>
          <cell r="G432">
            <v>33</v>
          </cell>
          <cell r="H432" t="str">
            <v>HPAGEENIUCV</v>
          </cell>
          <cell r="I432" t="str">
            <v>P</v>
          </cell>
          <cell r="J432" t="str">
            <v>ANL</v>
          </cell>
          <cell r="K432" t="str">
            <v>6V</v>
          </cell>
          <cell r="L432" t="str">
            <v>6A</v>
          </cell>
          <cell r="M432" t="str">
            <v>A2615</v>
          </cell>
          <cell r="N432" t="str">
            <v>DSP6V01</v>
          </cell>
          <cell r="O432" t="str">
            <v>DSP</v>
          </cell>
          <cell r="P432" t="str">
            <v>F</v>
          </cell>
          <cell r="Q432">
            <v>1001</v>
          </cell>
        </row>
        <row r="433">
          <cell r="A433">
            <v>45735</v>
          </cell>
          <cell r="B433" t="str">
            <v>DISPRIN REG 1  [</v>
          </cell>
          <cell r="C433" t="str">
            <v>CS</v>
          </cell>
          <cell r="D433">
            <v>6</v>
          </cell>
          <cell r="E433">
            <v>63</v>
          </cell>
          <cell r="F433">
            <v>149</v>
          </cell>
          <cell r="G433">
            <v>15</v>
          </cell>
          <cell r="H433" t="str">
            <v>HPAGEENIUCV</v>
          </cell>
          <cell r="I433" t="str">
            <v>P</v>
          </cell>
          <cell r="J433" t="str">
            <v>ANL</v>
          </cell>
          <cell r="K433" t="str">
            <v>6V</v>
          </cell>
          <cell r="L433" t="str">
            <v>6A</v>
          </cell>
          <cell r="M433" t="str">
            <v>X2665</v>
          </cell>
          <cell r="N433" t="str">
            <v>DSP6V01</v>
          </cell>
          <cell r="O433" t="str">
            <v>DSP</v>
          </cell>
          <cell r="P433" t="str">
            <v>F</v>
          </cell>
          <cell r="Q433">
            <v>1001</v>
          </cell>
        </row>
        <row r="434">
          <cell r="A434">
            <v>45742</v>
          </cell>
          <cell r="B434" t="str">
            <v>HAZE W/F PUMP P/POUR 150ML [</v>
          </cell>
          <cell r="C434" t="str">
            <v>CS</v>
          </cell>
          <cell r="D434">
            <v>4.5999999999999996</v>
          </cell>
          <cell r="E434">
            <v>10.93</v>
          </cell>
          <cell r="F434">
            <v>24</v>
          </cell>
          <cell r="G434">
            <v>88</v>
          </cell>
          <cell r="H434" t="str">
            <v>HMACGCIKUCV</v>
          </cell>
          <cell r="I434" t="str">
            <v>H</v>
          </cell>
          <cell r="J434" t="str">
            <v>ARC</v>
          </cell>
          <cell r="K434" t="str">
            <v>1Y</v>
          </cell>
          <cell r="L434" t="str">
            <v>4A</v>
          </cell>
          <cell r="M434" t="str">
            <v>X0115</v>
          </cell>
          <cell r="N434" t="str">
            <v>HAZ1Y01</v>
          </cell>
          <cell r="O434" t="str">
            <v>HAZ</v>
          </cell>
          <cell r="P434" t="str">
            <v>C</v>
          </cell>
          <cell r="Q434" t="str">
            <v>PFUK</v>
          </cell>
        </row>
        <row r="435">
          <cell r="A435">
            <v>45759</v>
          </cell>
          <cell r="B435" t="str">
            <v>NO NAME BLCH P/POUR 750ML</v>
          </cell>
          <cell r="C435" t="str">
            <v>CS</v>
          </cell>
          <cell r="D435">
            <v>10.5</v>
          </cell>
          <cell r="E435">
            <v>19.440000000000001</v>
          </cell>
          <cell r="F435">
            <v>12</v>
          </cell>
          <cell r="G435">
            <v>60</v>
          </cell>
          <cell r="H435" t="str">
            <v>HBFTYBBIUCV</v>
          </cell>
          <cell r="I435" t="str">
            <v>H</v>
          </cell>
          <cell r="J435" t="str">
            <v>FBR</v>
          </cell>
          <cell r="K435" t="str">
            <v>6G</v>
          </cell>
          <cell r="L435" t="str">
            <v>7B</v>
          </cell>
          <cell r="M435" t="str">
            <v>A0275</v>
          </cell>
          <cell r="N435" t="str">
            <v>UNB6G01</v>
          </cell>
          <cell r="O435" t="str">
            <v>UNB</v>
          </cell>
          <cell r="P435" t="str">
            <v>F</v>
          </cell>
          <cell r="Q435">
            <v>5001</v>
          </cell>
        </row>
        <row r="436">
          <cell r="A436">
            <v>45759</v>
          </cell>
          <cell r="B436" t="str">
            <v>NO NAME BLCH P/POUR 750ML</v>
          </cell>
          <cell r="C436" t="str">
            <v>CS</v>
          </cell>
          <cell r="D436">
            <v>10.5</v>
          </cell>
          <cell r="E436">
            <v>19.440000000000001</v>
          </cell>
          <cell r="F436">
            <v>12</v>
          </cell>
          <cell r="G436">
            <v>60</v>
          </cell>
          <cell r="H436" t="str">
            <v>HBFTYBBIUCV</v>
          </cell>
          <cell r="I436" t="str">
            <v>H</v>
          </cell>
          <cell r="J436" t="str">
            <v>FBR</v>
          </cell>
          <cell r="K436" t="str">
            <v>6G</v>
          </cell>
          <cell r="L436" t="str">
            <v>7B</v>
          </cell>
          <cell r="M436" t="str">
            <v>A0275</v>
          </cell>
          <cell r="N436" t="str">
            <v>UNB6G01</v>
          </cell>
          <cell r="O436" t="str">
            <v>UNB</v>
          </cell>
          <cell r="P436" t="str">
            <v>F</v>
          </cell>
          <cell r="Q436">
            <v>5501</v>
          </cell>
        </row>
        <row r="437">
          <cell r="A437">
            <v>45766</v>
          </cell>
          <cell r="B437" t="str">
            <v>NO NAME BLCH P/POUR 2.5L ##</v>
          </cell>
          <cell r="C437" t="str">
            <v>CS</v>
          </cell>
          <cell r="D437">
            <v>17.5</v>
          </cell>
          <cell r="E437">
            <v>36.450000000000003</v>
          </cell>
          <cell r="F437">
            <v>6</v>
          </cell>
          <cell r="G437">
            <v>27</v>
          </cell>
          <cell r="H437" t="str">
            <v>HBFTYBBIUCV</v>
          </cell>
          <cell r="I437" t="str">
            <v>H</v>
          </cell>
          <cell r="J437" t="str">
            <v>FBR</v>
          </cell>
          <cell r="K437" t="str">
            <v>6G</v>
          </cell>
          <cell r="L437" t="str">
            <v>7B</v>
          </cell>
          <cell r="M437" t="str">
            <v>A0285</v>
          </cell>
          <cell r="N437" t="str">
            <v>UNB6G01</v>
          </cell>
          <cell r="O437" t="str">
            <v>UNB</v>
          </cell>
          <cell r="P437" t="str">
            <v>F</v>
          </cell>
          <cell r="Q437">
            <v>5001</v>
          </cell>
        </row>
        <row r="438">
          <cell r="A438">
            <v>45766</v>
          </cell>
          <cell r="B438" t="str">
            <v>NO NAME BLCH P/POUR 2.5L ##</v>
          </cell>
          <cell r="C438" t="str">
            <v>CS</v>
          </cell>
          <cell r="D438">
            <v>17.5</v>
          </cell>
          <cell r="E438">
            <v>36.450000000000003</v>
          </cell>
          <cell r="F438">
            <v>6</v>
          </cell>
          <cell r="G438">
            <v>27</v>
          </cell>
          <cell r="H438" t="str">
            <v>HBFTYBBIUCV</v>
          </cell>
          <cell r="I438" t="str">
            <v>H</v>
          </cell>
          <cell r="J438" t="str">
            <v>FBR</v>
          </cell>
          <cell r="K438" t="str">
            <v>6G</v>
          </cell>
          <cell r="L438" t="str">
            <v>7B</v>
          </cell>
          <cell r="M438" t="str">
            <v>A0285</v>
          </cell>
          <cell r="N438" t="str">
            <v>UNB6G01</v>
          </cell>
          <cell r="O438" t="str">
            <v>UNB</v>
          </cell>
          <cell r="P438" t="str">
            <v>F</v>
          </cell>
          <cell r="Q438">
            <v>5501</v>
          </cell>
        </row>
        <row r="439">
          <cell r="A439">
            <v>45773</v>
          </cell>
          <cell r="B439" t="str">
            <v>GLEEMO CLEAN H/RAMA KIT 1 3</v>
          </cell>
          <cell r="C439" t="str">
            <v>CS</v>
          </cell>
          <cell r="D439">
            <v>4.9000000000000004</v>
          </cell>
          <cell r="E439">
            <v>14</v>
          </cell>
          <cell r="F439">
            <v>50</v>
          </cell>
          <cell r="G439">
            <v>0</v>
          </cell>
          <cell r="H439" t="str">
            <v>HQHUTCYLUCV</v>
          </cell>
          <cell r="I439" t="str">
            <v>H</v>
          </cell>
          <cell r="J439" t="str">
            <v>SCR</v>
          </cell>
          <cell r="K439" t="str">
            <v>9O</v>
          </cell>
          <cell r="L439" t="str">
            <v>3L</v>
          </cell>
          <cell r="M439" t="str">
            <v>X1985</v>
          </cell>
          <cell r="N439" t="str">
            <v>GLE9O02</v>
          </cell>
          <cell r="O439" t="str">
            <v>GLE</v>
          </cell>
          <cell r="P439" t="str">
            <v>C</v>
          </cell>
          <cell r="Q439" t="str">
            <v>PFUK</v>
          </cell>
        </row>
        <row r="440">
          <cell r="A440">
            <v>45797</v>
          </cell>
          <cell r="B440" t="str">
            <v>G/LOCKS 1X12 D/DTY SPNG 1 [</v>
          </cell>
          <cell r="C440" t="str">
            <v>CS</v>
          </cell>
          <cell r="D440">
            <v>0.192</v>
          </cell>
          <cell r="E440">
            <v>3.38</v>
          </cell>
          <cell r="F440">
            <v>12</v>
          </cell>
          <cell r="G440">
            <v>9999</v>
          </cell>
          <cell r="H440" t="str">
            <v>HQHUTCWLUCV</v>
          </cell>
          <cell r="I440" t="str">
            <v>H</v>
          </cell>
          <cell r="J440" t="str">
            <v>SCR</v>
          </cell>
          <cell r="K440" t="str">
            <v>1L</v>
          </cell>
          <cell r="L440" t="str">
            <v>1L</v>
          </cell>
          <cell r="M440" t="str">
            <v>X2075</v>
          </cell>
          <cell r="N440" t="str">
            <v>GLK1L01</v>
          </cell>
          <cell r="O440" t="str">
            <v>GLK</v>
          </cell>
          <cell r="P440" t="str">
            <v>C</v>
          </cell>
          <cell r="Q440" t="str">
            <v>PFUK</v>
          </cell>
        </row>
        <row r="441">
          <cell r="A441">
            <v>45807</v>
          </cell>
          <cell r="B441" t="str">
            <v>G/LOCKS 1X12 M/PAD SPNG 1 [</v>
          </cell>
          <cell r="C441" t="str">
            <v>CS</v>
          </cell>
          <cell r="D441">
            <v>0.16500000000000001</v>
          </cell>
          <cell r="E441">
            <v>3.8</v>
          </cell>
          <cell r="F441">
            <v>12</v>
          </cell>
          <cell r="G441">
            <v>9999</v>
          </cell>
          <cell r="H441" t="str">
            <v>HQHUTCWLUCV</v>
          </cell>
          <cell r="I441" t="str">
            <v>H</v>
          </cell>
          <cell r="J441" t="str">
            <v>SCR</v>
          </cell>
          <cell r="K441" t="str">
            <v>1L</v>
          </cell>
          <cell r="L441" t="str">
            <v>1L</v>
          </cell>
          <cell r="M441" t="str">
            <v>X2075</v>
          </cell>
          <cell r="N441" t="str">
            <v>GLK1L01</v>
          </cell>
          <cell r="O441" t="str">
            <v>GLK</v>
          </cell>
          <cell r="P441" t="str">
            <v>C</v>
          </cell>
          <cell r="Q441" t="str">
            <v>PFUK</v>
          </cell>
        </row>
        <row r="442">
          <cell r="A442">
            <v>45814</v>
          </cell>
          <cell r="B442" t="str">
            <v>G/LOCKS 2x12 MINI SPNG 5 [</v>
          </cell>
          <cell r="C442" t="str">
            <v>CS</v>
          </cell>
          <cell r="D442">
            <v>0.76</v>
          </cell>
          <cell r="E442">
            <v>19.239999999999998</v>
          </cell>
          <cell r="F442">
            <v>24</v>
          </cell>
          <cell r="G442">
            <v>9999</v>
          </cell>
          <cell r="H442" t="str">
            <v>HQHUTCWLUCV</v>
          </cell>
          <cell r="I442" t="str">
            <v>H</v>
          </cell>
          <cell r="J442" t="str">
            <v>SCR</v>
          </cell>
          <cell r="K442" t="str">
            <v>1L</v>
          </cell>
          <cell r="L442" t="str">
            <v>1L</v>
          </cell>
          <cell r="M442" t="str">
            <v>A2015</v>
          </cell>
          <cell r="N442" t="str">
            <v>GLK1L01</v>
          </cell>
          <cell r="O442" t="str">
            <v>GLK</v>
          </cell>
          <cell r="P442" t="str">
            <v>C</v>
          </cell>
          <cell r="Q442" t="str">
            <v>PFUK</v>
          </cell>
        </row>
        <row r="443">
          <cell r="A443">
            <v>45838</v>
          </cell>
          <cell r="B443" t="str">
            <v>PO'GOLD BLCH P/POUR 750ML ##</v>
          </cell>
          <cell r="C443" t="str">
            <v>CS</v>
          </cell>
          <cell r="D443">
            <v>10.5</v>
          </cell>
          <cell r="E443">
            <v>19.440000000000001</v>
          </cell>
          <cell r="F443">
            <v>12</v>
          </cell>
          <cell r="G443">
            <v>60</v>
          </cell>
          <cell r="H443" t="str">
            <v>HBFTYBBIUCV</v>
          </cell>
          <cell r="I443" t="str">
            <v>H</v>
          </cell>
          <cell r="J443" t="str">
            <v>FBR</v>
          </cell>
          <cell r="K443" t="str">
            <v>6G</v>
          </cell>
          <cell r="L443" t="str">
            <v>7B</v>
          </cell>
          <cell r="M443" t="str">
            <v>X0305</v>
          </cell>
          <cell r="N443" t="str">
            <v>UNB6G01</v>
          </cell>
          <cell r="O443" t="str">
            <v>UNB</v>
          </cell>
          <cell r="P443" t="str">
            <v>F</v>
          </cell>
          <cell r="Q443">
            <v>5001</v>
          </cell>
        </row>
        <row r="444">
          <cell r="A444">
            <v>45838</v>
          </cell>
          <cell r="B444" t="str">
            <v>PO'GOLD BLCH P/POUR 750ML ##</v>
          </cell>
          <cell r="C444" t="str">
            <v>CS</v>
          </cell>
          <cell r="D444">
            <v>10.5</v>
          </cell>
          <cell r="E444">
            <v>19.440000000000001</v>
          </cell>
          <cell r="F444">
            <v>12</v>
          </cell>
          <cell r="G444">
            <v>60</v>
          </cell>
          <cell r="H444" t="str">
            <v>HBFTYBBIUCV</v>
          </cell>
          <cell r="I444" t="str">
            <v>H</v>
          </cell>
          <cell r="J444" t="str">
            <v>FBR</v>
          </cell>
          <cell r="K444" t="str">
            <v>6G</v>
          </cell>
          <cell r="L444" t="str">
            <v>7B</v>
          </cell>
          <cell r="M444" t="str">
            <v>X0305</v>
          </cell>
          <cell r="N444" t="str">
            <v>UNB6G01</v>
          </cell>
          <cell r="O444" t="str">
            <v>UNB</v>
          </cell>
          <cell r="P444" t="str">
            <v>F</v>
          </cell>
          <cell r="Q444">
            <v>5501</v>
          </cell>
        </row>
        <row r="445">
          <cell r="A445">
            <v>45845</v>
          </cell>
          <cell r="B445" t="str">
            <v>PO'GOLD BLCH P/POUR 2L [</v>
          </cell>
          <cell r="C445" t="str">
            <v>CS</v>
          </cell>
          <cell r="D445">
            <v>13.8</v>
          </cell>
          <cell r="E445">
            <v>26.93</v>
          </cell>
          <cell r="F445">
            <v>6</v>
          </cell>
          <cell r="G445">
            <v>40</v>
          </cell>
          <cell r="H445" t="str">
            <v>HBFTYBBIUCV</v>
          </cell>
          <cell r="I445" t="str">
            <v>H</v>
          </cell>
          <cell r="J445" t="str">
            <v>FBR</v>
          </cell>
          <cell r="K445" t="str">
            <v>6G</v>
          </cell>
          <cell r="L445" t="str">
            <v>7B</v>
          </cell>
          <cell r="M445" t="str">
            <v>X0315</v>
          </cell>
          <cell r="N445" t="str">
            <v>UNB6G01</v>
          </cell>
          <cell r="O445" t="str">
            <v>UNB</v>
          </cell>
          <cell r="P445" t="str">
            <v>F</v>
          </cell>
          <cell r="Q445">
            <v>5001</v>
          </cell>
        </row>
        <row r="446">
          <cell r="A446">
            <v>45845</v>
          </cell>
          <cell r="B446" t="str">
            <v>PO'GOLD BLCH P/POUR 2L [</v>
          </cell>
          <cell r="C446" t="str">
            <v>CS</v>
          </cell>
          <cell r="D446">
            <v>13.8</v>
          </cell>
          <cell r="E446">
            <v>26.93</v>
          </cell>
          <cell r="F446">
            <v>6</v>
          </cell>
          <cell r="G446">
            <v>40</v>
          </cell>
          <cell r="H446" t="str">
            <v>HBFTYBBIUCV</v>
          </cell>
          <cell r="I446" t="str">
            <v>H</v>
          </cell>
          <cell r="J446" t="str">
            <v>FBR</v>
          </cell>
          <cell r="K446" t="str">
            <v>6G</v>
          </cell>
          <cell r="L446" t="str">
            <v>7B</v>
          </cell>
          <cell r="M446" t="str">
            <v>X0315</v>
          </cell>
          <cell r="N446" t="str">
            <v>UNB6G01</v>
          </cell>
          <cell r="O446" t="str">
            <v>UNB</v>
          </cell>
          <cell r="P446" t="str">
            <v>F</v>
          </cell>
          <cell r="Q446">
            <v>5501</v>
          </cell>
        </row>
        <row r="447">
          <cell r="A447">
            <v>45876</v>
          </cell>
          <cell r="B447" t="str">
            <v>EXP HARPIC BLEACHBUOY SINGAPO[</v>
          </cell>
          <cell r="C447" t="str">
            <v>CS</v>
          </cell>
          <cell r="D447">
            <v>1.3</v>
          </cell>
          <cell r="E447">
            <v>20.84</v>
          </cell>
          <cell r="F447">
            <v>12</v>
          </cell>
          <cell r="G447">
            <v>40</v>
          </cell>
          <cell r="H447" t="str">
            <v>HSLSGDIPUCV</v>
          </cell>
          <cell r="I447" t="str">
            <v>H</v>
          </cell>
          <cell r="J447" t="str">
            <v>LVT</v>
          </cell>
          <cell r="K447" t="str">
            <v>8Y</v>
          </cell>
          <cell r="L447" t="str">
            <v>6H</v>
          </cell>
          <cell r="M447" t="str">
            <v>A1105</v>
          </cell>
          <cell r="N447" t="str">
            <v>HRP8Y01</v>
          </cell>
          <cell r="O447" t="str">
            <v>HRP</v>
          </cell>
          <cell r="P447" t="str">
            <v>C</v>
          </cell>
          <cell r="Q447" t="str">
            <v>PFUK</v>
          </cell>
        </row>
        <row r="448">
          <cell r="A448">
            <v>45883</v>
          </cell>
          <cell r="B448" t="str">
            <v>EXP HARPIC BLEACHBOY NEW ZEAL</v>
          </cell>
          <cell r="C448" t="str">
            <v>CS</v>
          </cell>
          <cell r="D448">
            <v>1.3</v>
          </cell>
          <cell r="E448">
            <v>20.84</v>
          </cell>
          <cell r="F448">
            <v>12</v>
          </cell>
          <cell r="G448">
            <v>40</v>
          </cell>
          <cell r="H448" t="str">
            <v>HSLSGDIPUCV</v>
          </cell>
          <cell r="I448" t="str">
            <v>H</v>
          </cell>
          <cell r="J448" t="str">
            <v>LVT</v>
          </cell>
          <cell r="K448" t="str">
            <v>8Y</v>
          </cell>
          <cell r="L448" t="str">
            <v>6H</v>
          </cell>
          <cell r="M448" t="str">
            <v>A1095</v>
          </cell>
          <cell r="N448" t="str">
            <v>HRP8Y01</v>
          </cell>
          <cell r="O448" t="str">
            <v>HRP</v>
          </cell>
          <cell r="P448" t="str">
            <v>C</v>
          </cell>
          <cell r="Q448" t="str">
            <v>PFUK</v>
          </cell>
        </row>
        <row r="449">
          <cell r="A449">
            <v>45900</v>
          </cell>
          <cell r="B449" t="str">
            <v>EXP HARPIC ITB M/PINE 40G+ [</v>
          </cell>
          <cell r="C449" t="str">
            <v>CS</v>
          </cell>
          <cell r="D449">
            <v>12</v>
          </cell>
          <cell r="E449">
            <v>2.4E-2</v>
          </cell>
          <cell r="F449">
            <v>300</v>
          </cell>
          <cell r="G449">
            <v>0</v>
          </cell>
          <cell r="H449" t="str">
            <v>HSLSGDGPUCV</v>
          </cell>
          <cell r="I449" t="str">
            <v>H</v>
          </cell>
          <cell r="J449" t="str">
            <v>LVT</v>
          </cell>
          <cell r="K449" t="str">
            <v>7Y</v>
          </cell>
          <cell r="L449" t="str">
            <v>5H</v>
          </cell>
          <cell r="M449" t="str">
            <v>A1045</v>
          </cell>
          <cell r="N449" t="str">
            <v>HRP7Y01</v>
          </cell>
          <cell r="O449" t="str">
            <v>HRP</v>
          </cell>
          <cell r="P449" t="str">
            <v>C</v>
          </cell>
          <cell r="Q449" t="str">
            <v>PFUK</v>
          </cell>
        </row>
        <row r="450">
          <cell r="A450">
            <v>45917</v>
          </cell>
          <cell r="B450" t="str">
            <v>EXP HARPIC ITB P/POUR 40G+ [</v>
          </cell>
          <cell r="C450" t="str">
            <v>CS</v>
          </cell>
          <cell r="D450">
            <v>12</v>
          </cell>
          <cell r="E450">
            <v>2.4E-2</v>
          </cell>
          <cell r="F450">
            <v>300</v>
          </cell>
          <cell r="G450">
            <v>0</v>
          </cell>
          <cell r="H450" t="str">
            <v>HSLSGDGPUCV</v>
          </cell>
          <cell r="I450" t="str">
            <v>H</v>
          </cell>
          <cell r="J450" t="str">
            <v>LVT</v>
          </cell>
          <cell r="K450" t="str">
            <v>7Y</v>
          </cell>
          <cell r="L450" t="str">
            <v>5H</v>
          </cell>
          <cell r="M450" t="str">
            <v>A1045</v>
          </cell>
          <cell r="N450" t="str">
            <v>HRP7Y01</v>
          </cell>
          <cell r="O450" t="str">
            <v>HRP</v>
          </cell>
          <cell r="P450" t="str">
            <v>C</v>
          </cell>
          <cell r="Q450" t="str">
            <v>PFUK</v>
          </cell>
        </row>
        <row r="451">
          <cell r="A451">
            <v>45948</v>
          </cell>
          <cell r="B451" t="str">
            <v>COBRA POWER CLEANER 250G</v>
          </cell>
          <cell r="C451" t="str">
            <v>CS</v>
          </cell>
          <cell r="D451">
            <v>3.85</v>
          </cell>
          <cell r="E451">
            <v>9</v>
          </cell>
          <cell r="F451">
            <v>12</v>
          </cell>
          <cell r="G451">
            <v>68</v>
          </cell>
          <cell r="H451" t="str">
            <v>HSDIZCUNUCV</v>
          </cell>
          <cell r="I451" t="str">
            <v>H</v>
          </cell>
          <cell r="J451" t="str">
            <v>SRF</v>
          </cell>
          <cell r="K451" t="str">
            <v>4K</v>
          </cell>
          <cell r="L451" t="str">
            <v>3K</v>
          </cell>
          <cell r="M451" t="str">
            <v>X1715</v>
          </cell>
          <cell r="N451" t="str">
            <v>CBR4K01</v>
          </cell>
          <cell r="O451" t="str">
            <v>CBR</v>
          </cell>
          <cell r="P451" t="str">
            <v>F</v>
          </cell>
          <cell r="Q451">
            <v>4001</v>
          </cell>
        </row>
        <row r="452">
          <cell r="A452">
            <v>45955</v>
          </cell>
          <cell r="B452" t="str">
            <v>F/FAV BLCH REG S/W 750ML [</v>
          </cell>
          <cell r="C452" t="str">
            <v>CS</v>
          </cell>
          <cell r="D452">
            <v>5.15</v>
          </cell>
          <cell r="E452">
            <v>8.2100000000000009</v>
          </cell>
          <cell r="F452">
            <v>6</v>
          </cell>
          <cell r="G452">
            <v>120</v>
          </cell>
          <cell r="H452" t="str">
            <v>HBFTYBBIUCV</v>
          </cell>
          <cell r="I452" t="str">
            <v>H</v>
          </cell>
          <cell r="J452" t="str">
            <v>FBR</v>
          </cell>
          <cell r="K452" t="str">
            <v>6G</v>
          </cell>
          <cell r="L452" t="str">
            <v>7B</v>
          </cell>
          <cell r="M452" t="str">
            <v>X0246</v>
          </cell>
          <cell r="N452" t="str">
            <v>UNB6G01</v>
          </cell>
          <cell r="O452" t="str">
            <v>UNB</v>
          </cell>
          <cell r="P452" t="str">
            <v>F</v>
          </cell>
          <cell r="Q452">
            <v>5001</v>
          </cell>
        </row>
        <row r="453">
          <cell r="A453">
            <v>45955</v>
          </cell>
          <cell r="B453" t="str">
            <v>F/FAV BLCH REG S/W 750ML [</v>
          </cell>
          <cell r="C453" t="str">
            <v>CS</v>
          </cell>
          <cell r="D453">
            <v>5.15</v>
          </cell>
          <cell r="E453">
            <v>8.2100000000000009</v>
          </cell>
          <cell r="F453">
            <v>6</v>
          </cell>
          <cell r="G453">
            <v>120</v>
          </cell>
          <cell r="H453" t="str">
            <v>HBFTYBBIUCV</v>
          </cell>
          <cell r="I453" t="str">
            <v>H</v>
          </cell>
          <cell r="J453" t="str">
            <v>FBR</v>
          </cell>
          <cell r="K453" t="str">
            <v>6G</v>
          </cell>
          <cell r="L453" t="str">
            <v>7B</v>
          </cell>
          <cell r="M453" t="str">
            <v>X0246</v>
          </cell>
          <cell r="N453" t="str">
            <v>UNB6G01</v>
          </cell>
          <cell r="O453" t="str">
            <v>UNB</v>
          </cell>
          <cell r="P453" t="str">
            <v>F</v>
          </cell>
          <cell r="Q453">
            <v>5501</v>
          </cell>
        </row>
        <row r="454">
          <cell r="A454">
            <v>45962</v>
          </cell>
          <cell r="B454" t="str">
            <v>F/FAV BLCH PERF S/W 750ML [</v>
          </cell>
          <cell r="C454" t="str">
            <v>CS</v>
          </cell>
          <cell r="D454">
            <v>5.15</v>
          </cell>
          <cell r="E454">
            <v>8.2100000000000009</v>
          </cell>
          <cell r="F454">
            <v>6</v>
          </cell>
          <cell r="G454">
            <v>120</v>
          </cell>
          <cell r="H454" t="str">
            <v>HBFTYBBIUCV</v>
          </cell>
          <cell r="I454" t="str">
            <v>H</v>
          </cell>
          <cell r="J454" t="str">
            <v>FBR</v>
          </cell>
          <cell r="K454" t="str">
            <v>6G</v>
          </cell>
          <cell r="L454" t="str">
            <v>7B</v>
          </cell>
          <cell r="M454" t="str">
            <v>X0246</v>
          </cell>
          <cell r="N454" t="str">
            <v>UNB6G01</v>
          </cell>
          <cell r="O454" t="str">
            <v>UNB</v>
          </cell>
          <cell r="P454" t="str">
            <v>F</v>
          </cell>
          <cell r="Q454">
            <v>5001</v>
          </cell>
        </row>
        <row r="455">
          <cell r="A455">
            <v>45962</v>
          </cell>
          <cell r="B455" t="str">
            <v>F/FAV BLCH PERF S/W 750ML [</v>
          </cell>
          <cell r="C455" t="str">
            <v>CS</v>
          </cell>
          <cell r="D455">
            <v>5.15</v>
          </cell>
          <cell r="E455">
            <v>8.2100000000000009</v>
          </cell>
          <cell r="F455">
            <v>6</v>
          </cell>
          <cell r="G455">
            <v>120</v>
          </cell>
          <cell r="H455" t="str">
            <v>HBFTYBBIUCV</v>
          </cell>
          <cell r="I455" t="str">
            <v>H</v>
          </cell>
          <cell r="J455" t="str">
            <v>FBR</v>
          </cell>
          <cell r="K455" t="str">
            <v>6G</v>
          </cell>
          <cell r="L455" t="str">
            <v>7B</v>
          </cell>
          <cell r="M455" t="str">
            <v>X0246</v>
          </cell>
          <cell r="N455" t="str">
            <v>UNB6G01</v>
          </cell>
          <cell r="O455" t="str">
            <v>UNB</v>
          </cell>
          <cell r="P455" t="str">
            <v>F</v>
          </cell>
          <cell r="Q455">
            <v>5501</v>
          </cell>
        </row>
        <row r="456">
          <cell r="A456">
            <v>45993</v>
          </cell>
          <cell r="B456" t="str">
            <v>EXP NUGGET POLISH BLCK 50ML</v>
          </cell>
          <cell r="C456" t="str">
            <v>CS</v>
          </cell>
          <cell r="D456">
            <v>5.2</v>
          </cell>
          <cell r="E456">
            <v>11.84</v>
          </cell>
          <cell r="F456">
            <v>72</v>
          </cell>
          <cell r="G456">
            <v>84</v>
          </cell>
          <cell r="H456" t="str">
            <v>HMSCMCZKUCV</v>
          </cell>
          <cell r="I456" t="str">
            <v>H</v>
          </cell>
          <cell r="J456" t="str">
            <v>SHC</v>
          </cell>
          <cell r="K456" t="str">
            <v>7J</v>
          </cell>
          <cell r="L456" t="str">
            <v>7J</v>
          </cell>
          <cell r="M456" t="str">
            <v>A1435</v>
          </cell>
          <cell r="N456" t="str">
            <v>NGG7J01</v>
          </cell>
          <cell r="O456" t="str">
            <v>NGG</v>
          </cell>
          <cell r="P456" t="str">
            <v>F</v>
          </cell>
          <cell r="Q456">
            <v>6501</v>
          </cell>
        </row>
        <row r="457">
          <cell r="A457">
            <v>46002</v>
          </cell>
          <cell r="B457" t="str">
            <v>EXP NUGGET POLISH D/BRN 50ML</v>
          </cell>
          <cell r="C457" t="str">
            <v>CS</v>
          </cell>
          <cell r="D457">
            <v>5.2</v>
          </cell>
          <cell r="E457">
            <v>11.84</v>
          </cell>
          <cell r="F457">
            <v>72</v>
          </cell>
          <cell r="G457">
            <v>84</v>
          </cell>
          <cell r="H457" t="str">
            <v>HMSCMCZKUCV</v>
          </cell>
          <cell r="I457" t="str">
            <v>H</v>
          </cell>
          <cell r="J457" t="str">
            <v>SHC</v>
          </cell>
          <cell r="K457" t="str">
            <v>7J</v>
          </cell>
          <cell r="L457" t="str">
            <v>7J</v>
          </cell>
          <cell r="M457" t="str">
            <v>A1435</v>
          </cell>
          <cell r="N457" t="str">
            <v>NGG7J01</v>
          </cell>
          <cell r="O457" t="str">
            <v>NGG</v>
          </cell>
          <cell r="P457" t="str">
            <v>F</v>
          </cell>
          <cell r="Q457">
            <v>6501</v>
          </cell>
        </row>
        <row r="458">
          <cell r="A458">
            <v>46019</v>
          </cell>
          <cell r="B458" t="str">
            <v>EXP NUGGET POLISH L/BRN 50ML</v>
          </cell>
          <cell r="C458" t="str">
            <v>CS</v>
          </cell>
          <cell r="D458">
            <v>5.2</v>
          </cell>
          <cell r="E458">
            <v>11.84</v>
          </cell>
          <cell r="F458">
            <v>72</v>
          </cell>
          <cell r="G458">
            <v>84</v>
          </cell>
          <cell r="H458" t="str">
            <v>HMSCMCZKUCV</v>
          </cell>
          <cell r="I458" t="str">
            <v>H</v>
          </cell>
          <cell r="J458" t="str">
            <v>SHC</v>
          </cell>
          <cell r="K458" t="str">
            <v>7J</v>
          </cell>
          <cell r="L458" t="str">
            <v>7J</v>
          </cell>
          <cell r="M458" t="str">
            <v>A1435</v>
          </cell>
          <cell r="N458" t="str">
            <v>NGG7J01</v>
          </cell>
          <cell r="O458" t="str">
            <v>NGG</v>
          </cell>
          <cell r="P458" t="str">
            <v>F</v>
          </cell>
          <cell r="Q458">
            <v>6501</v>
          </cell>
        </row>
        <row r="459">
          <cell r="A459">
            <v>46026</v>
          </cell>
          <cell r="B459" t="str">
            <v>EXP NUGGET POLISH M/TAN 50ML</v>
          </cell>
          <cell r="C459" t="str">
            <v>CS</v>
          </cell>
          <cell r="D459">
            <v>5.2</v>
          </cell>
          <cell r="E459">
            <v>11.84</v>
          </cell>
          <cell r="F459">
            <v>72</v>
          </cell>
          <cell r="G459">
            <v>84</v>
          </cell>
          <cell r="H459" t="str">
            <v>HMSCMCZKUCV</v>
          </cell>
          <cell r="I459" t="str">
            <v>H</v>
          </cell>
          <cell r="J459" t="str">
            <v>SHC</v>
          </cell>
          <cell r="K459" t="str">
            <v>7J</v>
          </cell>
          <cell r="L459" t="str">
            <v>7J</v>
          </cell>
          <cell r="M459" t="str">
            <v>A1435</v>
          </cell>
          <cell r="N459" t="str">
            <v>NGG7J01</v>
          </cell>
          <cell r="O459" t="str">
            <v>NGG</v>
          </cell>
          <cell r="P459" t="str">
            <v>F</v>
          </cell>
          <cell r="Q459">
            <v>6501</v>
          </cell>
        </row>
        <row r="460">
          <cell r="A460">
            <v>46033</v>
          </cell>
          <cell r="B460" t="str">
            <v>EXP NUGGET POLISH T/RED 50ML</v>
          </cell>
          <cell r="C460" t="str">
            <v>CS</v>
          </cell>
          <cell r="D460">
            <v>5.2</v>
          </cell>
          <cell r="E460">
            <v>11.84</v>
          </cell>
          <cell r="F460">
            <v>72</v>
          </cell>
          <cell r="G460">
            <v>84</v>
          </cell>
          <cell r="H460" t="str">
            <v>HMSCMCZKUCV</v>
          </cell>
          <cell r="I460" t="str">
            <v>H</v>
          </cell>
          <cell r="J460" t="str">
            <v>SHC</v>
          </cell>
          <cell r="K460" t="str">
            <v>7J</v>
          </cell>
          <cell r="L460" t="str">
            <v>7J</v>
          </cell>
          <cell r="M460" t="str">
            <v>A1435</v>
          </cell>
          <cell r="N460" t="str">
            <v>NGG7J01</v>
          </cell>
          <cell r="O460" t="str">
            <v>NGG</v>
          </cell>
          <cell r="P460" t="str">
            <v>F</v>
          </cell>
          <cell r="Q460">
            <v>6501</v>
          </cell>
        </row>
        <row r="461">
          <cell r="A461">
            <v>46040</v>
          </cell>
          <cell r="B461" t="str">
            <v>EXP NUGGET POLISH O/BLD 50ML</v>
          </cell>
          <cell r="C461" t="str">
            <v>CS</v>
          </cell>
          <cell r="D461">
            <v>5.2</v>
          </cell>
          <cell r="E461">
            <v>11.84</v>
          </cell>
          <cell r="F461">
            <v>72</v>
          </cell>
          <cell r="G461">
            <v>84</v>
          </cell>
          <cell r="H461" t="str">
            <v>HMSCMCZKUCV</v>
          </cell>
          <cell r="I461" t="str">
            <v>H</v>
          </cell>
          <cell r="J461" t="str">
            <v>SHC</v>
          </cell>
          <cell r="K461" t="str">
            <v>7J</v>
          </cell>
          <cell r="L461" t="str">
            <v>7J</v>
          </cell>
          <cell r="M461" t="str">
            <v>A1435</v>
          </cell>
          <cell r="N461" t="str">
            <v>NGG7J01</v>
          </cell>
          <cell r="O461" t="str">
            <v>NGG</v>
          </cell>
          <cell r="P461" t="str">
            <v>F</v>
          </cell>
          <cell r="Q461">
            <v>6501</v>
          </cell>
        </row>
        <row r="462">
          <cell r="A462">
            <v>46057</v>
          </cell>
          <cell r="B462" t="str">
            <v>EXP NUGGET POLISH NEUT 50ML</v>
          </cell>
          <cell r="C462" t="str">
            <v>CS</v>
          </cell>
          <cell r="D462">
            <v>5.2</v>
          </cell>
          <cell r="E462">
            <v>11.84</v>
          </cell>
          <cell r="F462">
            <v>72</v>
          </cell>
          <cell r="G462">
            <v>84</v>
          </cell>
          <cell r="H462" t="str">
            <v>HMSCMCZKUCV</v>
          </cell>
          <cell r="I462" t="str">
            <v>H</v>
          </cell>
          <cell r="J462" t="str">
            <v>SHC</v>
          </cell>
          <cell r="K462" t="str">
            <v>7J</v>
          </cell>
          <cell r="L462" t="str">
            <v>7J</v>
          </cell>
          <cell r="M462" t="str">
            <v>A1435</v>
          </cell>
          <cell r="N462" t="str">
            <v>NGG7J01</v>
          </cell>
          <cell r="O462" t="str">
            <v>NGG</v>
          </cell>
          <cell r="P462" t="str">
            <v>F</v>
          </cell>
          <cell r="Q462">
            <v>6501</v>
          </cell>
        </row>
        <row r="463">
          <cell r="A463">
            <v>46064</v>
          </cell>
          <cell r="B463" t="str">
            <v>GLEEMO 1 X 50 SKEIN 50G [</v>
          </cell>
          <cell r="C463" t="str">
            <v>CS</v>
          </cell>
          <cell r="D463">
            <v>2.8</v>
          </cell>
          <cell r="E463">
            <v>36.96</v>
          </cell>
          <cell r="F463">
            <v>50</v>
          </cell>
          <cell r="G463">
            <v>9999</v>
          </cell>
          <cell r="H463" t="str">
            <v>HQHUTCYLUCV</v>
          </cell>
          <cell r="I463" t="str">
            <v>H</v>
          </cell>
          <cell r="J463" t="str">
            <v>SCR</v>
          </cell>
          <cell r="K463" t="str">
            <v>9O</v>
          </cell>
          <cell r="L463" t="str">
            <v>3L</v>
          </cell>
          <cell r="M463" t="str">
            <v>X1915</v>
          </cell>
          <cell r="N463" t="str">
            <v>GLE9O02</v>
          </cell>
          <cell r="O463" t="str">
            <v>GLE</v>
          </cell>
          <cell r="P463" t="str">
            <v>C</v>
          </cell>
          <cell r="Q463" t="str">
            <v>PFUK</v>
          </cell>
        </row>
        <row r="464">
          <cell r="A464">
            <v>46071</v>
          </cell>
          <cell r="B464" t="str">
            <v>GLEEMO 4 X 10 ROLLS 50G ##</v>
          </cell>
          <cell r="C464" t="str">
            <v>CS</v>
          </cell>
          <cell r="D464">
            <v>2.16</v>
          </cell>
          <cell r="E464">
            <v>22.64</v>
          </cell>
          <cell r="F464">
            <v>40</v>
          </cell>
          <cell r="G464">
            <v>9999</v>
          </cell>
          <cell r="H464" t="str">
            <v>HQHUTCYLUCV</v>
          </cell>
          <cell r="I464" t="str">
            <v>H</v>
          </cell>
          <cell r="J464" t="str">
            <v>SCR</v>
          </cell>
          <cell r="K464" t="str">
            <v>9O</v>
          </cell>
          <cell r="L464" t="str">
            <v>3L</v>
          </cell>
          <cell r="M464" t="str">
            <v>A1755</v>
          </cell>
          <cell r="N464" t="str">
            <v>GLE9O02</v>
          </cell>
          <cell r="O464" t="str">
            <v>GLE</v>
          </cell>
          <cell r="P464" t="str">
            <v>C</v>
          </cell>
          <cell r="Q464" t="str">
            <v>PFUK</v>
          </cell>
        </row>
        <row r="465">
          <cell r="A465">
            <v>46088</v>
          </cell>
          <cell r="B465" t="str">
            <v>GLEEMO 3 X 20 ROLLS 100G</v>
          </cell>
          <cell r="C465" t="str">
            <v>CS</v>
          </cell>
          <cell r="D465">
            <v>6.3</v>
          </cell>
          <cell r="E465">
            <v>81.84</v>
          </cell>
          <cell r="F465">
            <v>60</v>
          </cell>
          <cell r="G465">
            <v>9999</v>
          </cell>
          <cell r="H465" t="str">
            <v>HQHUTCYLUCV</v>
          </cell>
          <cell r="I465" t="str">
            <v>H</v>
          </cell>
          <cell r="J465" t="str">
            <v>SCR</v>
          </cell>
          <cell r="K465" t="str">
            <v>9O</v>
          </cell>
          <cell r="L465" t="str">
            <v>3L</v>
          </cell>
          <cell r="M465" t="str">
            <v>A1765</v>
          </cell>
          <cell r="N465" t="str">
            <v>GLE9O02</v>
          </cell>
          <cell r="O465" t="str">
            <v>GLE</v>
          </cell>
          <cell r="P465" t="str">
            <v>C</v>
          </cell>
          <cell r="Q465" t="str">
            <v>PFUK</v>
          </cell>
        </row>
        <row r="466">
          <cell r="A466">
            <v>46095</v>
          </cell>
          <cell r="B466" t="str">
            <v>G/LOCKS 2X12 BRASS 3 [</v>
          </cell>
          <cell r="C466" t="str">
            <v>CS</v>
          </cell>
          <cell r="D466">
            <v>0.72</v>
          </cell>
          <cell r="E466">
            <v>15</v>
          </cell>
          <cell r="F466">
            <v>24</v>
          </cell>
          <cell r="G466">
            <v>9999</v>
          </cell>
          <cell r="H466" t="str">
            <v>HQHUTCYLUCV</v>
          </cell>
          <cell r="I466" t="str">
            <v>H</v>
          </cell>
          <cell r="J466" t="str">
            <v>SCR</v>
          </cell>
          <cell r="K466" t="str">
            <v>8O</v>
          </cell>
          <cell r="L466" t="str">
            <v>3L</v>
          </cell>
          <cell r="M466" t="str">
            <v>A2005</v>
          </cell>
          <cell r="N466" t="str">
            <v>GLK8O01</v>
          </cell>
          <cell r="O466" t="str">
            <v>GLK</v>
          </cell>
          <cell r="P466" t="str">
            <v>C</v>
          </cell>
          <cell r="Q466" t="str">
            <v>PFUK</v>
          </cell>
        </row>
        <row r="467">
          <cell r="A467">
            <v>46105</v>
          </cell>
          <cell r="B467" t="str">
            <v>G/LOCKS 1X12 SOFT SCRUB 1 ##</v>
          </cell>
          <cell r="C467" t="str">
            <v>CS</v>
          </cell>
          <cell r="D467">
            <v>0.12</v>
          </cell>
          <cell r="E467">
            <v>0.88200000000000001</v>
          </cell>
          <cell r="F467">
            <v>12</v>
          </cell>
          <cell r="G467">
            <v>9999</v>
          </cell>
          <cell r="H467" t="str">
            <v>HQHUTCWLUCV</v>
          </cell>
          <cell r="I467" t="str">
            <v>H</v>
          </cell>
          <cell r="J467" t="str">
            <v>SCR</v>
          </cell>
          <cell r="K467" t="str">
            <v>1L</v>
          </cell>
          <cell r="L467" t="str">
            <v>1L</v>
          </cell>
          <cell r="M467" t="str">
            <v>A2025</v>
          </cell>
          <cell r="N467" t="str">
            <v>GLK1L01</v>
          </cell>
          <cell r="O467" t="str">
            <v>GLK</v>
          </cell>
          <cell r="P467" t="str">
            <v>C</v>
          </cell>
          <cell r="Q467" t="str">
            <v>PFUK</v>
          </cell>
        </row>
        <row r="468">
          <cell r="A468">
            <v>46112</v>
          </cell>
          <cell r="B468" t="str">
            <v>G/LOCKS 1X12 N/SCR SPNG 1 [</v>
          </cell>
          <cell r="C468" t="str">
            <v>CS</v>
          </cell>
          <cell r="D468">
            <v>0.12</v>
          </cell>
          <cell r="E468">
            <v>3.99</v>
          </cell>
          <cell r="F468">
            <v>12</v>
          </cell>
          <cell r="G468">
            <v>9999</v>
          </cell>
          <cell r="H468" t="str">
            <v>HQHUTCWLUCV</v>
          </cell>
          <cell r="I468" t="str">
            <v>H</v>
          </cell>
          <cell r="J468" t="str">
            <v>SCR</v>
          </cell>
          <cell r="K468" t="str">
            <v>1L</v>
          </cell>
          <cell r="L468" t="str">
            <v>1L</v>
          </cell>
          <cell r="M468" t="str">
            <v>X2075</v>
          </cell>
          <cell r="N468" t="str">
            <v>GLK1L01</v>
          </cell>
          <cell r="O468" t="str">
            <v>GLK</v>
          </cell>
          <cell r="P468" t="str">
            <v>C</v>
          </cell>
          <cell r="Q468" t="str">
            <v>PFUK</v>
          </cell>
        </row>
        <row r="469">
          <cell r="A469">
            <v>46129</v>
          </cell>
          <cell r="B469" t="str">
            <v>G/LOCKS 1X12 A/PUR SPNG 1 [</v>
          </cell>
          <cell r="C469" t="str">
            <v>CS</v>
          </cell>
          <cell r="D469">
            <v>0.13800000000000001</v>
          </cell>
          <cell r="E469">
            <v>4.0599999999999996</v>
          </cell>
          <cell r="F469">
            <v>12</v>
          </cell>
          <cell r="G469">
            <v>9999</v>
          </cell>
          <cell r="H469" t="str">
            <v>HQHUTCWLUCV</v>
          </cell>
          <cell r="I469" t="str">
            <v>H</v>
          </cell>
          <cell r="J469" t="str">
            <v>SCR</v>
          </cell>
          <cell r="K469" t="str">
            <v>1L</v>
          </cell>
          <cell r="L469" t="str">
            <v>1L</v>
          </cell>
          <cell r="M469" t="str">
            <v>X2075</v>
          </cell>
          <cell r="N469" t="str">
            <v>GLK1L01</v>
          </cell>
          <cell r="O469" t="str">
            <v>GLK</v>
          </cell>
          <cell r="P469" t="str">
            <v>C</v>
          </cell>
          <cell r="Q469" t="str">
            <v>PFUK</v>
          </cell>
        </row>
        <row r="470">
          <cell r="A470">
            <v>46143</v>
          </cell>
          <cell r="B470" t="str">
            <v>TOUCH AER LILAC 375ML [</v>
          </cell>
          <cell r="C470" t="str">
            <v>CS</v>
          </cell>
          <cell r="D470">
            <v>10.98</v>
          </cell>
          <cell r="E470">
            <v>22.08</v>
          </cell>
          <cell r="F470">
            <v>24</v>
          </cell>
          <cell r="G470">
            <v>52</v>
          </cell>
          <cell r="H470" t="str">
            <v>HSPWYDHQUCV</v>
          </cell>
          <cell r="I470" t="str">
            <v>H</v>
          </cell>
          <cell r="J470" t="str">
            <v>FRN</v>
          </cell>
          <cell r="K470" t="str">
            <v>2Y</v>
          </cell>
          <cell r="L470" t="str">
            <v>6F</v>
          </cell>
          <cell r="M470" t="str">
            <v>A0725</v>
          </cell>
          <cell r="N470" t="str">
            <v>CBR2Y01</v>
          </cell>
          <cell r="O470" t="str">
            <v>ZEB</v>
          </cell>
          <cell r="P470" t="str">
            <v>F</v>
          </cell>
          <cell r="Q470">
            <v>4001</v>
          </cell>
        </row>
        <row r="471">
          <cell r="A471">
            <v>46150</v>
          </cell>
          <cell r="B471" t="str">
            <v>TOUCH AER CLASSIC 375ML [</v>
          </cell>
          <cell r="C471" t="str">
            <v>CS</v>
          </cell>
          <cell r="D471">
            <v>10.98</v>
          </cell>
          <cell r="E471">
            <v>22.08</v>
          </cell>
          <cell r="F471">
            <v>68</v>
          </cell>
          <cell r="G471">
            <v>52</v>
          </cell>
          <cell r="H471" t="str">
            <v>HSPWYDHQUCV</v>
          </cell>
          <cell r="I471" t="str">
            <v>H</v>
          </cell>
          <cell r="J471" t="str">
            <v>FRN</v>
          </cell>
          <cell r="K471" t="str">
            <v>2Y</v>
          </cell>
          <cell r="L471" t="str">
            <v>6F</v>
          </cell>
          <cell r="M471" t="str">
            <v>A0725</v>
          </cell>
          <cell r="N471" t="str">
            <v>CBR2Y01</v>
          </cell>
          <cell r="O471" t="str">
            <v>CBR</v>
          </cell>
          <cell r="P471" t="str">
            <v>F</v>
          </cell>
          <cell r="Q471">
            <v>4001</v>
          </cell>
        </row>
        <row r="472">
          <cell r="A472">
            <v>46167</v>
          </cell>
          <cell r="B472" t="str">
            <v>TOUCH AER P/POUR 375ML [</v>
          </cell>
          <cell r="C472" t="str">
            <v>CS</v>
          </cell>
          <cell r="D472">
            <v>10.98</v>
          </cell>
          <cell r="E472">
            <v>22.08</v>
          </cell>
          <cell r="F472">
            <v>24</v>
          </cell>
          <cell r="G472">
            <v>52</v>
          </cell>
          <cell r="H472" t="str">
            <v>HSPWYDHQUCV</v>
          </cell>
          <cell r="I472" t="str">
            <v>H</v>
          </cell>
          <cell r="J472" t="str">
            <v>FRN</v>
          </cell>
          <cell r="K472" t="str">
            <v>2Y</v>
          </cell>
          <cell r="L472" t="str">
            <v>6F</v>
          </cell>
          <cell r="M472" t="str">
            <v>A0725</v>
          </cell>
          <cell r="N472" t="str">
            <v>CBR2Y01</v>
          </cell>
          <cell r="O472" t="str">
            <v>CBR</v>
          </cell>
          <cell r="P472" t="str">
            <v>F</v>
          </cell>
          <cell r="Q472">
            <v>4001</v>
          </cell>
        </row>
        <row r="473">
          <cell r="A473">
            <v>46174</v>
          </cell>
          <cell r="B473" t="str">
            <v>TOUCH AER FREES 375ML [</v>
          </cell>
          <cell r="C473" t="str">
            <v>CS</v>
          </cell>
          <cell r="D473">
            <v>10.98</v>
          </cell>
          <cell r="E473">
            <v>22.08</v>
          </cell>
          <cell r="F473">
            <v>24</v>
          </cell>
          <cell r="G473">
            <v>52</v>
          </cell>
          <cell r="H473" t="str">
            <v>HSPWYDHQUCV</v>
          </cell>
          <cell r="I473" t="str">
            <v>H</v>
          </cell>
          <cell r="J473" t="str">
            <v>FRN</v>
          </cell>
          <cell r="K473" t="str">
            <v>2Y</v>
          </cell>
          <cell r="L473" t="str">
            <v>6F</v>
          </cell>
          <cell r="M473" t="str">
            <v>A0725</v>
          </cell>
          <cell r="N473" t="str">
            <v>CBR2Y01</v>
          </cell>
          <cell r="O473" t="str">
            <v>CBR</v>
          </cell>
          <cell r="P473" t="str">
            <v>F</v>
          </cell>
          <cell r="Q473">
            <v>4001</v>
          </cell>
        </row>
        <row r="474">
          <cell r="A474">
            <v>46198</v>
          </cell>
          <cell r="B474" t="str">
            <v>SAMPLE COBRA POWER CLEANER 50G</v>
          </cell>
          <cell r="C474" t="str">
            <v>CS</v>
          </cell>
          <cell r="D474">
            <v>0</v>
          </cell>
          <cell r="E474">
            <v>0</v>
          </cell>
          <cell r="F474">
            <v>12</v>
          </cell>
          <cell r="G474">
            <v>0</v>
          </cell>
          <cell r="H474" t="str">
            <v>HSDIZCUNUCV</v>
          </cell>
          <cell r="I474" t="str">
            <v>H</v>
          </cell>
          <cell r="J474" t="str">
            <v>SRF</v>
          </cell>
          <cell r="K474" t="str">
            <v>4K</v>
          </cell>
          <cell r="L474" t="str">
            <v>2E</v>
          </cell>
          <cell r="M474" t="str">
            <v>X1714</v>
          </cell>
          <cell r="N474" t="str">
            <v>CBR4K01</v>
          </cell>
          <cell r="O474" t="str">
            <v>CBR</v>
          </cell>
          <cell r="P474" t="str">
            <v>F</v>
          </cell>
          <cell r="Q474">
            <v>4001</v>
          </cell>
        </row>
        <row r="475">
          <cell r="A475">
            <v>46208</v>
          </cell>
          <cell r="B475" t="str">
            <v>F/FAV S/TIE WIRE 3</v>
          </cell>
          <cell r="C475" t="str">
            <v>CS</v>
          </cell>
          <cell r="D475">
            <v>3.5</v>
          </cell>
          <cell r="E475">
            <v>66.349999999999994</v>
          </cell>
          <cell r="F475">
            <v>100</v>
          </cell>
          <cell r="G475">
            <v>9999</v>
          </cell>
          <cell r="H475" t="str">
            <v>HQHUTCYLUCV</v>
          </cell>
          <cell r="I475" t="str">
            <v>H</v>
          </cell>
          <cell r="J475" t="str">
            <v>SCR</v>
          </cell>
          <cell r="K475" t="str">
            <v>9O</v>
          </cell>
          <cell r="L475" t="str">
            <v>3L</v>
          </cell>
          <cell r="M475" t="str">
            <v>A2175</v>
          </cell>
          <cell r="N475" t="str">
            <v>UNB9O01</v>
          </cell>
          <cell r="O475" t="str">
            <v>UNB</v>
          </cell>
          <cell r="P475" t="str">
            <v>C</v>
          </cell>
          <cell r="Q475" t="str">
            <v>PFUK</v>
          </cell>
        </row>
        <row r="476">
          <cell r="A476">
            <v>46215</v>
          </cell>
          <cell r="B476" t="str">
            <v>HARPIC POWDER BLCH 500G</v>
          </cell>
          <cell r="C476" t="str">
            <v>CS</v>
          </cell>
          <cell r="D476">
            <v>6.9</v>
          </cell>
          <cell r="E476">
            <v>9.43</v>
          </cell>
          <cell r="F476">
            <v>12</v>
          </cell>
          <cell r="G476">
            <v>104</v>
          </cell>
          <cell r="H476" t="str">
            <v>HSLSGDJPUCV</v>
          </cell>
          <cell r="I476" t="str">
            <v>H</v>
          </cell>
          <cell r="J476" t="str">
            <v>LVT</v>
          </cell>
          <cell r="K476" t="str">
            <v>8H</v>
          </cell>
          <cell r="L476" t="str">
            <v>8H</v>
          </cell>
          <cell r="M476" t="str">
            <v>A1145</v>
          </cell>
          <cell r="N476" t="str">
            <v>HRP8H01</v>
          </cell>
          <cell r="O476" t="str">
            <v>HRP</v>
          </cell>
          <cell r="P476" t="str">
            <v>C</v>
          </cell>
          <cell r="Q476" t="str">
            <v>ABYX</v>
          </cell>
        </row>
        <row r="477">
          <cell r="A477">
            <v>46222</v>
          </cell>
          <cell r="B477" t="str">
            <v>HAZE C/F AER FRUITS 240ML ##</v>
          </cell>
          <cell r="C477" t="str">
            <v>CS</v>
          </cell>
          <cell r="D477">
            <v>3.3069999999999999</v>
          </cell>
          <cell r="E477">
            <v>7.64</v>
          </cell>
          <cell r="F477">
            <v>12</v>
          </cell>
          <cell r="G477">
            <v>120</v>
          </cell>
          <cell r="H477" t="str">
            <v>HMACGCIKUCV</v>
          </cell>
          <cell r="I477" t="str">
            <v>H</v>
          </cell>
          <cell r="J477" t="str">
            <v>ARC</v>
          </cell>
          <cell r="K477" t="str">
            <v>1Y</v>
          </cell>
          <cell r="L477" t="str">
            <v>4A</v>
          </cell>
          <cell r="M477" t="str">
            <v>A0065</v>
          </cell>
          <cell r="N477" t="str">
            <v>HAZ1Y01</v>
          </cell>
          <cell r="O477" t="str">
            <v>HAZ</v>
          </cell>
          <cell r="P477" t="str">
            <v>F</v>
          </cell>
          <cell r="Q477">
            <v>4001</v>
          </cell>
        </row>
        <row r="478">
          <cell r="A478">
            <v>46239</v>
          </cell>
          <cell r="B478" t="str">
            <v>HAZE C/F AER RAIN 240ML ##</v>
          </cell>
          <cell r="C478" t="str">
            <v>CS</v>
          </cell>
          <cell r="D478">
            <v>3.3069999999999999</v>
          </cell>
          <cell r="E478">
            <v>7.64</v>
          </cell>
          <cell r="F478">
            <v>12</v>
          </cell>
          <cell r="G478">
            <v>120</v>
          </cell>
          <cell r="H478" t="str">
            <v>HMACGCIKUCV</v>
          </cell>
          <cell r="I478" t="str">
            <v>H</v>
          </cell>
          <cell r="J478" t="str">
            <v>ARC</v>
          </cell>
          <cell r="K478" t="str">
            <v>1Y</v>
          </cell>
          <cell r="L478" t="str">
            <v>4A</v>
          </cell>
          <cell r="M478" t="str">
            <v>A0065</v>
          </cell>
          <cell r="N478" t="str">
            <v>HAZ1Y01</v>
          </cell>
          <cell r="O478" t="str">
            <v>HAZ</v>
          </cell>
          <cell r="P478" t="str">
            <v>F</v>
          </cell>
          <cell r="Q478">
            <v>4001</v>
          </cell>
        </row>
        <row r="479">
          <cell r="A479">
            <v>46246</v>
          </cell>
          <cell r="B479" t="str">
            <v>HAZE C/F AER BLOSSM 240ML ##</v>
          </cell>
          <cell r="C479" t="str">
            <v>CS</v>
          </cell>
          <cell r="D479">
            <v>3.3069999999999999</v>
          </cell>
          <cell r="E479">
            <v>7.64</v>
          </cell>
          <cell r="F479">
            <v>12</v>
          </cell>
          <cell r="G479">
            <v>120</v>
          </cell>
          <cell r="H479" t="str">
            <v>HMACGCIKUCV</v>
          </cell>
          <cell r="I479" t="str">
            <v>H</v>
          </cell>
          <cell r="J479" t="str">
            <v>ARC</v>
          </cell>
          <cell r="K479" t="str">
            <v>1Y</v>
          </cell>
          <cell r="L479" t="str">
            <v>4A</v>
          </cell>
          <cell r="M479" t="str">
            <v>A0065</v>
          </cell>
          <cell r="N479" t="str">
            <v>HAZ1Y01</v>
          </cell>
          <cell r="O479" t="str">
            <v>HAZ</v>
          </cell>
          <cell r="P479" t="str">
            <v>F</v>
          </cell>
          <cell r="Q479">
            <v>4001</v>
          </cell>
        </row>
        <row r="480">
          <cell r="A480">
            <v>46253</v>
          </cell>
          <cell r="B480" t="str">
            <v>HAZE C/F AER POWDER 240ML ##</v>
          </cell>
          <cell r="C480" t="str">
            <v>CS</v>
          </cell>
          <cell r="D480">
            <v>3.3069999999999999</v>
          </cell>
          <cell r="E480">
            <v>7.64</v>
          </cell>
          <cell r="F480">
            <v>12</v>
          </cell>
          <cell r="G480">
            <v>120</v>
          </cell>
          <cell r="H480" t="str">
            <v>HMACGCIKUCV</v>
          </cell>
          <cell r="I480" t="str">
            <v>H</v>
          </cell>
          <cell r="J480" t="str">
            <v>ARC</v>
          </cell>
          <cell r="K480" t="str">
            <v>1Y</v>
          </cell>
          <cell r="L480" t="str">
            <v>4A</v>
          </cell>
          <cell r="M480" t="str">
            <v>A0065</v>
          </cell>
          <cell r="N480" t="str">
            <v>HAZ1Y01</v>
          </cell>
          <cell r="O480" t="str">
            <v>HAZ</v>
          </cell>
          <cell r="P480" t="str">
            <v>F</v>
          </cell>
          <cell r="Q480">
            <v>4001</v>
          </cell>
        </row>
        <row r="481">
          <cell r="A481">
            <v>46260</v>
          </cell>
          <cell r="B481" t="str">
            <v>HAZE W/F AER C/BOUQ 180ML</v>
          </cell>
          <cell r="C481" t="str">
            <v>CS</v>
          </cell>
          <cell r="D481">
            <v>2.2029999999999998</v>
          </cell>
          <cell r="E481">
            <v>7.06</v>
          </cell>
          <cell r="F481">
            <v>12</v>
          </cell>
          <cell r="G481">
            <v>150</v>
          </cell>
          <cell r="H481" t="str">
            <v>HMACGCIKUCV</v>
          </cell>
          <cell r="I481" t="str">
            <v>H</v>
          </cell>
          <cell r="J481" t="str">
            <v>ARC</v>
          </cell>
          <cell r="K481" t="str">
            <v>1Y</v>
          </cell>
          <cell r="L481" t="str">
            <v>4A</v>
          </cell>
          <cell r="M481" t="str">
            <v>A0105</v>
          </cell>
          <cell r="N481" t="str">
            <v>HAZ1Y01</v>
          </cell>
          <cell r="O481" t="str">
            <v>HAZ</v>
          </cell>
          <cell r="P481" t="str">
            <v>F</v>
          </cell>
          <cell r="Q481">
            <v>4001</v>
          </cell>
        </row>
        <row r="482">
          <cell r="A482">
            <v>46277</v>
          </cell>
          <cell r="B482" t="str">
            <v>HAZE W/F AER P/POUR 180ML</v>
          </cell>
          <cell r="C482" t="str">
            <v>CS</v>
          </cell>
          <cell r="D482">
            <v>2.2029999999999998</v>
          </cell>
          <cell r="E482">
            <v>7.06</v>
          </cell>
          <cell r="F482">
            <v>12</v>
          </cell>
          <cell r="G482">
            <v>150</v>
          </cell>
          <cell r="H482" t="str">
            <v>HMACGCIKUCV</v>
          </cell>
          <cell r="I482" t="str">
            <v>H</v>
          </cell>
          <cell r="J482" t="str">
            <v>ARC</v>
          </cell>
          <cell r="K482" t="str">
            <v>1Y</v>
          </cell>
          <cell r="L482" t="str">
            <v>4A</v>
          </cell>
          <cell r="M482" t="str">
            <v>A0105</v>
          </cell>
          <cell r="N482" t="str">
            <v>HAZ1Y01</v>
          </cell>
          <cell r="O482" t="str">
            <v>HAZ</v>
          </cell>
          <cell r="P482" t="str">
            <v>F</v>
          </cell>
          <cell r="Q482">
            <v>4001</v>
          </cell>
        </row>
        <row r="483">
          <cell r="A483">
            <v>46284</v>
          </cell>
          <cell r="B483" t="str">
            <v>HAZE W/F AER SPRING 180ML</v>
          </cell>
          <cell r="C483" t="str">
            <v>CS</v>
          </cell>
          <cell r="D483">
            <v>2.2029999999999998</v>
          </cell>
          <cell r="E483">
            <v>7.06</v>
          </cell>
          <cell r="F483">
            <v>12</v>
          </cell>
          <cell r="G483">
            <v>150</v>
          </cell>
          <cell r="H483" t="str">
            <v>HMACGCIKUCV</v>
          </cell>
          <cell r="I483" t="str">
            <v>H</v>
          </cell>
          <cell r="J483" t="str">
            <v>ARC</v>
          </cell>
          <cell r="K483" t="str">
            <v>1Y</v>
          </cell>
          <cell r="L483" t="str">
            <v>4A</v>
          </cell>
          <cell r="M483" t="str">
            <v>A0105</v>
          </cell>
          <cell r="N483" t="str">
            <v>HAZ1Y01</v>
          </cell>
          <cell r="O483" t="str">
            <v>HAZ</v>
          </cell>
          <cell r="P483" t="str">
            <v>F</v>
          </cell>
          <cell r="Q483">
            <v>4001</v>
          </cell>
        </row>
        <row r="484">
          <cell r="A484">
            <v>46291</v>
          </cell>
          <cell r="B484" t="str">
            <v>HAZE W/F AER SUMMER 180ML</v>
          </cell>
          <cell r="C484" t="str">
            <v>CS</v>
          </cell>
          <cell r="D484">
            <v>2.2029999999999998</v>
          </cell>
          <cell r="E484">
            <v>7.06</v>
          </cell>
          <cell r="F484">
            <v>12</v>
          </cell>
          <cell r="G484">
            <v>150</v>
          </cell>
          <cell r="H484" t="str">
            <v>HMACGCIKUCV</v>
          </cell>
          <cell r="I484" t="str">
            <v>H</v>
          </cell>
          <cell r="J484" t="str">
            <v>ARC</v>
          </cell>
          <cell r="K484" t="str">
            <v>1Y</v>
          </cell>
          <cell r="L484" t="str">
            <v>4A</v>
          </cell>
          <cell r="M484" t="str">
            <v>A0105</v>
          </cell>
          <cell r="N484" t="str">
            <v>HAZ1Y01</v>
          </cell>
          <cell r="O484" t="str">
            <v>HAZ</v>
          </cell>
          <cell r="P484" t="str">
            <v>F</v>
          </cell>
          <cell r="Q484">
            <v>4001</v>
          </cell>
        </row>
        <row r="485">
          <cell r="A485">
            <v>46349</v>
          </cell>
          <cell r="B485" t="str">
            <v>TARGET O/LESS AER 325ML</v>
          </cell>
          <cell r="C485" t="str">
            <v>CS</v>
          </cell>
          <cell r="D485">
            <v>3.89</v>
          </cell>
          <cell r="E485">
            <v>11.37</v>
          </cell>
          <cell r="F485">
            <v>12</v>
          </cell>
          <cell r="G485">
            <v>95</v>
          </cell>
          <cell r="H485" t="str">
            <v>HMPCHCNKUCV</v>
          </cell>
          <cell r="I485" t="str">
            <v>H</v>
          </cell>
          <cell r="J485" t="str">
            <v>PST</v>
          </cell>
          <cell r="K485" t="str">
            <v>3W</v>
          </cell>
          <cell r="L485" t="str">
            <v>1J</v>
          </cell>
          <cell r="M485" t="str">
            <v>A1335</v>
          </cell>
          <cell r="N485" t="str">
            <v>TRG3W01</v>
          </cell>
          <cell r="O485" t="str">
            <v>TRG</v>
          </cell>
          <cell r="P485" t="str">
            <v>F</v>
          </cell>
          <cell r="Q485">
            <v>4001</v>
          </cell>
        </row>
        <row r="486">
          <cell r="A486">
            <v>46411</v>
          </cell>
          <cell r="B486" t="str">
            <v>HARPIC LIQ BLCH 500ML [</v>
          </cell>
          <cell r="C486" t="str">
            <v>CS</v>
          </cell>
          <cell r="D486">
            <v>14.2</v>
          </cell>
          <cell r="E486">
            <v>36.380000000000003</v>
          </cell>
          <cell r="F486">
            <v>24</v>
          </cell>
          <cell r="G486">
            <v>36</v>
          </cell>
          <cell r="H486" t="str">
            <v>HSLSGDJPUCV</v>
          </cell>
          <cell r="I486" t="str">
            <v>H</v>
          </cell>
          <cell r="J486" t="str">
            <v>LVT</v>
          </cell>
          <cell r="K486" t="str">
            <v>4X</v>
          </cell>
          <cell r="L486" t="str">
            <v>7H</v>
          </cell>
          <cell r="M486" t="str">
            <v>A1140</v>
          </cell>
          <cell r="N486" t="str">
            <v>HRP4X01</v>
          </cell>
          <cell r="O486" t="str">
            <v>HRP</v>
          </cell>
          <cell r="P486" t="str">
            <v>F</v>
          </cell>
          <cell r="Q486">
            <v>7001</v>
          </cell>
        </row>
        <row r="487">
          <cell r="A487">
            <v>46466</v>
          </cell>
          <cell r="B487" t="str">
            <v>HAZE C/F PUMP FRUIT 150ML [</v>
          </cell>
          <cell r="C487" t="str">
            <v>CS</v>
          </cell>
          <cell r="D487">
            <v>4.5999999999999996</v>
          </cell>
          <cell r="E487">
            <v>10.93</v>
          </cell>
          <cell r="F487">
            <v>24</v>
          </cell>
          <cell r="G487">
            <v>88</v>
          </cell>
          <cell r="H487" t="str">
            <v>HMACGCIKUCV</v>
          </cell>
          <cell r="I487" t="str">
            <v>H</v>
          </cell>
          <cell r="J487" t="str">
            <v>ARC</v>
          </cell>
          <cell r="K487" t="str">
            <v>1Y</v>
          </cell>
          <cell r="L487" t="str">
            <v>4A</v>
          </cell>
          <cell r="M487" t="str">
            <v>A0075</v>
          </cell>
          <cell r="N487" t="str">
            <v>HAZ1Y01</v>
          </cell>
          <cell r="O487" t="str">
            <v>HAZ</v>
          </cell>
          <cell r="P487" t="str">
            <v>C</v>
          </cell>
          <cell r="Q487" t="str">
            <v>PFUK</v>
          </cell>
        </row>
        <row r="488">
          <cell r="A488">
            <v>46473</v>
          </cell>
          <cell r="B488" t="str">
            <v>HAZE C/F PUMP BLSSM 150ML [</v>
          </cell>
          <cell r="C488" t="str">
            <v>CS</v>
          </cell>
          <cell r="D488">
            <v>4.5999999999999996</v>
          </cell>
          <cell r="E488">
            <v>10.93</v>
          </cell>
          <cell r="F488">
            <v>24</v>
          </cell>
          <cell r="G488">
            <v>88</v>
          </cell>
          <cell r="H488" t="str">
            <v>HMACGCIKUCV</v>
          </cell>
          <cell r="I488" t="str">
            <v>H</v>
          </cell>
          <cell r="J488" t="str">
            <v>ARC</v>
          </cell>
          <cell r="K488" t="str">
            <v>1Y</v>
          </cell>
          <cell r="L488" t="str">
            <v>4A</v>
          </cell>
          <cell r="M488" t="str">
            <v>A0075</v>
          </cell>
          <cell r="N488" t="str">
            <v>HAZ1Y01</v>
          </cell>
          <cell r="O488" t="str">
            <v>HAZ</v>
          </cell>
          <cell r="P488" t="str">
            <v>C</v>
          </cell>
          <cell r="Q488" t="str">
            <v>PFUK</v>
          </cell>
        </row>
        <row r="489">
          <cell r="A489">
            <v>46480</v>
          </cell>
          <cell r="B489" t="str">
            <v>JIK BLCH REG 1.5L</v>
          </cell>
          <cell r="C489" t="str">
            <v>CS</v>
          </cell>
          <cell r="D489">
            <v>10</v>
          </cell>
          <cell r="E489">
            <v>17.82</v>
          </cell>
          <cell r="F489">
            <v>6</v>
          </cell>
          <cell r="G489">
            <v>45</v>
          </cell>
          <cell r="H489" t="str">
            <v>HBFTYBBIUCV</v>
          </cell>
          <cell r="I489" t="str">
            <v>H</v>
          </cell>
          <cell r="J489" t="str">
            <v>FBR</v>
          </cell>
          <cell r="K489" t="str">
            <v>6G</v>
          </cell>
          <cell r="L489" t="str">
            <v>7B</v>
          </cell>
          <cell r="M489" t="str">
            <v>A0175</v>
          </cell>
          <cell r="N489" t="str">
            <v>JIK6G01</v>
          </cell>
          <cell r="O489" t="str">
            <v>JIK</v>
          </cell>
          <cell r="P489" t="str">
            <v>F</v>
          </cell>
          <cell r="Q489">
            <v>5001</v>
          </cell>
        </row>
        <row r="490">
          <cell r="A490">
            <v>46480</v>
          </cell>
          <cell r="B490" t="str">
            <v>JIK BLCH REG 1.5L</v>
          </cell>
          <cell r="C490" t="str">
            <v>CS</v>
          </cell>
          <cell r="D490">
            <v>10</v>
          </cell>
          <cell r="E490">
            <v>17.82</v>
          </cell>
          <cell r="F490">
            <v>6</v>
          </cell>
          <cell r="G490">
            <v>45</v>
          </cell>
          <cell r="H490" t="str">
            <v>HBFTYBBIUCV</v>
          </cell>
          <cell r="I490" t="str">
            <v>H</v>
          </cell>
          <cell r="J490" t="str">
            <v>FBR</v>
          </cell>
          <cell r="K490" t="str">
            <v>6G</v>
          </cell>
          <cell r="L490" t="str">
            <v>7B</v>
          </cell>
          <cell r="M490" t="str">
            <v>A0175</v>
          </cell>
          <cell r="N490" t="str">
            <v>JIK6G01</v>
          </cell>
          <cell r="O490" t="str">
            <v>JIK</v>
          </cell>
          <cell r="P490" t="str">
            <v>F</v>
          </cell>
          <cell r="Q490">
            <v>5501</v>
          </cell>
        </row>
        <row r="491">
          <cell r="A491">
            <v>46497</v>
          </cell>
          <cell r="B491" t="str">
            <v>JIK BLCH PERF 1.5L</v>
          </cell>
          <cell r="C491" t="str">
            <v>CS</v>
          </cell>
          <cell r="D491">
            <v>10</v>
          </cell>
          <cell r="E491">
            <v>17.82</v>
          </cell>
          <cell r="F491">
            <v>6</v>
          </cell>
          <cell r="G491">
            <v>45</v>
          </cell>
          <cell r="H491" t="str">
            <v>HBFTYBBIUCV</v>
          </cell>
          <cell r="I491" t="str">
            <v>H</v>
          </cell>
          <cell r="J491" t="str">
            <v>FBR</v>
          </cell>
          <cell r="K491" t="str">
            <v>6G</v>
          </cell>
          <cell r="L491" t="str">
            <v>7B</v>
          </cell>
          <cell r="M491" t="str">
            <v>A0175</v>
          </cell>
          <cell r="N491" t="str">
            <v>JIK6G01</v>
          </cell>
          <cell r="O491" t="str">
            <v>JIK</v>
          </cell>
          <cell r="P491" t="str">
            <v>F</v>
          </cell>
          <cell r="Q491">
            <v>5001</v>
          </cell>
        </row>
        <row r="492">
          <cell r="A492">
            <v>46497</v>
          </cell>
          <cell r="B492" t="str">
            <v>JIK BLCH PERF 1.5L</v>
          </cell>
          <cell r="C492" t="str">
            <v>CS</v>
          </cell>
          <cell r="D492">
            <v>10</v>
          </cell>
          <cell r="E492">
            <v>17.82</v>
          </cell>
          <cell r="F492">
            <v>6</v>
          </cell>
          <cell r="G492">
            <v>45</v>
          </cell>
          <cell r="H492" t="str">
            <v>HBFTYBBIUCV</v>
          </cell>
          <cell r="I492" t="str">
            <v>H</v>
          </cell>
          <cell r="J492" t="str">
            <v>FBR</v>
          </cell>
          <cell r="K492" t="str">
            <v>6G</v>
          </cell>
          <cell r="L492" t="str">
            <v>7B</v>
          </cell>
          <cell r="M492" t="str">
            <v>A0175</v>
          </cell>
          <cell r="N492" t="str">
            <v>JIK6G01</v>
          </cell>
          <cell r="O492" t="str">
            <v>JIK</v>
          </cell>
          <cell r="P492" t="str">
            <v>F</v>
          </cell>
          <cell r="Q492">
            <v>5501</v>
          </cell>
        </row>
        <row r="493">
          <cell r="A493">
            <v>46507</v>
          </cell>
          <cell r="B493" t="str">
            <v>JIK BLCH P/POUR 1.5L</v>
          </cell>
          <cell r="C493" t="str">
            <v>CS</v>
          </cell>
          <cell r="D493">
            <v>10</v>
          </cell>
          <cell r="E493">
            <v>17.82</v>
          </cell>
          <cell r="F493">
            <v>6</v>
          </cell>
          <cell r="G493">
            <v>45</v>
          </cell>
          <cell r="H493" t="str">
            <v>HBFTYBBIUCV</v>
          </cell>
          <cell r="I493" t="str">
            <v>H</v>
          </cell>
          <cell r="J493" t="str">
            <v>FBR</v>
          </cell>
          <cell r="K493" t="str">
            <v>6G</v>
          </cell>
          <cell r="L493" t="str">
            <v>7B</v>
          </cell>
          <cell r="M493" t="str">
            <v>A0175</v>
          </cell>
          <cell r="N493" t="str">
            <v>JIK6G01</v>
          </cell>
          <cell r="O493" t="str">
            <v>JIK</v>
          </cell>
          <cell r="P493" t="str">
            <v>F</v>
          </cell>
          <cell r="Q493">
            <v>5001</v>
          </cell>
        </row>
        <row r="494">
          <cell r="A494">
            <v>46507</v>
          </cell>
          <cell r="B494" t="str">
            <v>JIK BLCH P/POUR 1.5L</v>
          </cell>
          <cell r="C494" t="str">
            <v>CS</v>
          </cell>
          <cell r="D494">
            <v>10</v>
          </cell>
          <cell r="E494">
            <v>17.82</v>
          </cell>
          <cell r="F494">
            <v>6</v>
          </cell>
          <cell r="G494">
            <v>45</v>
          </cell>
          <cell r="H494" t="str">
            <v>HBFTYBBIUCV</v>
          </cell>
          <cell r="I494" t="str">
            <v>H</v>
          </cell>
          <cell r="J494" t="str">
            <v>FBR</v>
          </cell>
          <cell r="K494" t="str">
            <v>6G</v>
          </cell>
          <cell r="L494" t="str">
            <v>7B</v>
          </cell>
          <cell r="M494" t="str">
            <v>A0175</v>
          </cell>
          <cell r="N494" t="str">
            <v>JIK6G01</v>
          </cell>
          <cell r="O494" t="str">
            <v>JIK</v>
          </cell>
          <cell r="P494" t="str">
            <v>F</v>
          </cell>
          <cell r="Q494">
            <v>5501</v>
          </cell>
        </row>
        <row r="495">
          <cell r="A495">
            <v>46514</v>
          </cell>
          <cell r="B495" t="str">
            <v>HAZE W/F CRPT SPRING 400G</v>
          </cell>
          <cell r="C495" t="str">
            <v>CS</v>
          </cell>
          <cell r="D495">
            <v>11.9</v>
          </cell>
          <cell r="E495">
            <v>24</v>
          </cell>
          <cell r="F495">
            <v>24</v>
          </cell>
          <cell r="G495">
            <v>36</v>
          </cell>
          <cell r="H495" t="str">
            <v>HMACGCGKUCV</v>
          </cell>
          <cell r="I495" t="str">
            <v>H</v>
          </cell>
          <cell r="J495" t="str">
            <v>ARC</v>
          </cell>
          <cell r="K495" t="str">
            <v>1A</v>
          </cell>
          <cell r="L495" t="str">
            <v>1A</v>
          </cell>
          <cell r="M495" t="str">
            <v>A0005</v>
          </cell>
          <cell r="N495" t="str">
            <v>HAZ1A01</v>
          </cell>
          <cell r="O495" t="str">
            <v>HAZ</v>
          </cell>
          <cell r="P495" t="str">
            <v>C</v>
          </cell>
          <cell r="Q495" t="str">
            <v>ABYX</v>
          </cell>
        </row>
        <row r="496">
          <cell r="A496">
            <v>46521</v>
          </cell>
          <cell r="B496" t="str">
            <v>HAZE W/F CRPT SUMMER 400G</v>
          </cell>
          <cell r="C496" t="str">
            <v>CS</v>
          </cell>
          <cell r="D496">
            <v>11.9</v>
          </cell>
          <cell r="E496">
            <v>24</v>
          </cell>
          <cell r="F496">
            <v>24</v>
          </cell>
          <cell r="G496">
            <v>36</v>
          </cell>
          <cell r="H496" t="str">
            <v>HMACGCGKUCV</v>
          </cell>
          <cell r="I496" t="str">
            <v>H</v>
          </cell>
          <cell r="J496" t="str">
            <v>ARC</v>
          </cell>
          <cell r="K496" t="str">
            <v>1A</v>
          </cell>
          <cell r="L496" t="str">
            <v>1A</v>
          </cell>
          <cell r="M496" t="str">
            <v>A0005</v>
          </cell>
          <cell r="N496" t="str">
            <v>HAZ1A01</v>
          </cell>
          <cell r="O496" t="str">
            <v>HAZ</v>
          </cell>
          <cell r="P496" t="str">
            <v>C</v>
          </cell>
          <cell r="Q496" t="str">
            <v>ABYX</v>
          </cell>
        </row>
        <row r="497">
          <cell r="A497">
            <v>46576</v>
          </cell>
          <cell r="B497" t="str">
            <v>JILLS BLCH REG 750ML</v>
          </cell>
          <cell r="C497" t="str">
            <v>CS</v>
          </cell>
          <cell r="D497">
            <v>5.15</v>
          </cell>
          <cell r="E497">
            <v>8.2100000000000009</v>
          </cell>
          <cell r="F497">
            <v>6</v>
          </cell>
          <cell r="G497">
            <v>144</v>
          </cell>
          <cell r="H497" t="str">
            <v>HBFTYBBIUCV</v>
          </cell>
          <cell r="I497" t="str">
            <v>H</v>
          </cell>
          <cell r="J497" t="str">
            <v>FBR</v>
          </cell>
          <cell r="K497" t="str">
            <v>6G</v>
          </cell>
          <cell r="L497" t="str">
            <v>7B</v>
          </cell>
          <cell r="M497" t="str">
            <v>X0205</v>
          </cell>
          <cell r="N497" t="str">
            <v>JLL6G01</v>
          </cell>
          <cell r="O497" t="str">
            <v>JLL</v>
          </cell>
          <cell r="P497" t="str">
            <v>F</v>
          </cell>
          <cell r="Q497">
            <v>5501</v>
          </cell>
        </row>
        <row r="498">
          <cell r="A498">
            <v>46583</v>
          </cell>
          <cell r="B498" t="str">
            <v>JIK BLCH SPRING 1.5L</v>
          </cell>
          <cell r="C498" t="str">
            <v>CS</v>
          </cell>
          <cell r="D498">
            <v>10</v>
          </cell>
          <cell r="E498">
            <v>17.82</v>
          </cell>
          <cell r="F498">
            <v>6</v>
          </cell>
          <cell r="G498">
            <v>45</v>
          </cell>
          <cell r="H498" t="str">
            <v>HBFTYBBIUCV</v>
          </cell>
          <cell r="I498" t="str">
            <v>H</v>
          </cell>
          <cell r="J498" t="str">
            <v>FBR</v>
          </cell>
          <cell r="K498" t="str">
            <v>6G</v>
          </cell>
          <cell r="L498" t="str">
            <v>7B</v>
          </cell>
          <cell r="M498" t="str">
            <v>A0175</v>
          </cell>
          <cell r="N498" t="str">
            <v>JIK6G01</v>
          </cell>
          <cell r="O498" t="str">
            <v>JIK</v>
          </cell>
          <cell r="P498" t="str">
            <v>F</v>
          </cell>
          <cell r="Q498">
            <v>5001</v>
          </cell>
        </row>
        <row r="499">
          <cell r="A499">
            <v>46583</v>
          </cell>
          <cell r="B499" t="str">
            <v>JIK BLCH SPRING 1.5L</v>
          </cell>
          <cell r="C499" t="str">
            <v>CS</v>
          </cell>
          <cell r="D499">
            <v>10</v>
          </cell>
          <cell r="E499">
            <v>17.82</v>
          </cell>
          <cell r="F499">
            <v>6</v>
          </cell>
          <cell r="G499">
            <v>45</v>
          </cell>
          <cell r="H499" t="str">
            <v>HBFTYBBIUCV</v>
          </cell>
          <cell r="I499" t="str">
            <v>H</v>
          </cell>
          <cell r="J499" t="str">
            <v>FBR</v>
          </cell>
          <cell r="K499" t="str">
            <v>6G</v>
          </cell>
          <cell r="L499" t="str">
            <v>7B</v>
          </cell>
          <cell r="M499" t="str">
            <v>A0175</v>
          </cell>
          <cell r="N499" t="str">
            <v>JIK6G01</v>
          </cell>
          <cell r="O499" t="str">
            <v>JIK</v>
          </cell>
          <cell r="P499" t="str">
            <v>F</v>
          </cell>
          <cell r="Q499">
            <v>5501</v>
          </cell>
        </row>
        <row r="500">
          <cell r="A500">
            <v>46590</v>
          </cell>
          <cell r="B500" t="str">
            <v>HARPIC POWDER M/PINE 500G</v>
          </cell>
          <cell r="C500" t="str">
            <v>CS</v>
          </cell>
          <cell r="D500">
            <v>6.9</v>
          </cell>
          <cell r="E500">
            <v>9.43</v>
          </cell>
          <cell r="F500">
            <v>12</v>
          </cell>
          <cell r="G500">
            <v>104</v>
          </cell>
          <cell r="H500" t="str">
            <v>HSLSGDJPUCV</v>
          </cell>
          <cell r="I500" t="str">
            <v>H</v>
          </cell>
          <cell r="J500" t="str">
            <v>LVT</v>
          </cell>
          <cell r="K500" t="str">
            <v>8H</v>
          </cell>
          <cell r="L500" t="str">
            <v>8H</v>
          </cell>
          <cell r="M500" t="str">
            <v>A1145</v>
          </cell>
          <cell r="N500" t="str">
            <v>HRP8H01</v>
          </cell>
          <cell r="O500" t="str">
            <v>HRP</v>
          </cell>
          <cell r="P500" t="str">
            <v>C</v>
          </cell>
          <cell r="Q500" t="str">
            <v>ABYX</v>
          </cell>
        </row>
        <row r="501">
          <cell r="A501">
            <v>46600</v>
          </cell>
          <cell r="B501" t="str">
            <v>HARPIC POWDER CITRUS 500G [</v>
          </cell>
          <cell r="C501" t="str">
            <v>CS</v>
          </cell>
          <cell r="D501">
            <v>6.9</v>
          </cell>
          <cell r="E501">
            <v>9.43</v>
          </cell>
          <cell r="F501">
            <v>12</v>
          </cell>
          <cell r="G501">
            <v>104</v>
          </cell>
          <cell r="H501" t="str">
            <v>HSLSGDJPUCV</v>
          </cell>
          <cell r="I501" t="str">
            <v>H</v>
          </cell>
          <cell r="J501" t="str">
            <v>LVT</v>
          </cell>
          <cell r="K501" t="str">
            <v>8H</v>
          </cell>
          <cell r="L501" t="str">
            <v>8H</v>
          </cell>
          <cell r="M501" t="str">
            <v>A1145</v>
          </cell>
          <cell r="N501" t="str">
            <v>HRP8H01</v>
          </cell>
          <cell r="O501" t="str">
            <v>HRP</v>
          </cell>
          <cell r="P501" t="str">
            <v>C</v>
          </cell>
          <cell r="Q501" t="str">
            <v>ABYX</v>
          </cell>
        </row>
        <row r="502">
          <cell r="A502">
            <v>46655</v>
          </cell>
          <cell r="B502" t="str">
            <v>SAMP TARGET O/LESS AER 145ML</v>
          </cell>
          <cell r="C502" t="str">
            <v>CS</v>
          </cell>
          <cell r="D502">
            <v>5.04</v>
          </cell>
          <cell r="E502">
            <v>12.83</v>
          </cell>
          <cell r="F502">
            <v>24</v>
          </cell>
          <cell r="G502">
            <v>0</v>
          </cell>
          <cell r="H502" t="str">
            <v>HMPCHCNKUCV</v>
          </cell>
          <cell r="I502" t="str">
            <v>H</v>
          </cell>
          <cell r="J502" t="str">
            <v>PST</v>
          </cell>
          <cell r="K502" t="str">
            <v>3W</v>
          </cell>
          <cell r="L502" t="str">
            <v>1J</v>
          </cell>
          <cell r="M502" t="str">
            <v>A1320</v>
          </cell>
          <cell r="N502" t="str">
            <v>TRG3W01</v>
          </cell>
          <cell r="P502" t="str">
            <v>F</v>
          </cell>
          <cell r="Q502">
            <v>4001</v>
          </cell>
        </row>
        <row r="503">
          <cell r="A503">
            <v>46710</v>
          </cell>
          <cell r="B503" t="str">
            <v>MR MIN AER LAVEN 390ML [</v>
          </cell>
          <cell r="C503" t="str">
            <v>CS</v>
          </cell>
          <cell r="D503">
            <v>11.5</v>
          </cell>
          <cell r="E503">
            <v>22.08</v>
          </cell>
          <cell r="F503">
            <v>24</v>
          </cell>
          <cell r="G503">
            <v>52</v>
          </cell>
          <cell r="H503" t="str">
            <v>HSPWYDGQUCV</v>
          </cell>
          <cell r="I503" t="str">
            <v>H</v>
          </cell>
          <cell r="J503" t="str">
            <v>FRN</v>
          </cell>
          <cell r="K503" t="str">
            <v>3Y</v>
          </cell>
          <cell r="L503" t="str">
            <v>6F</v>
          </cell>
          <cell r="M503" t="str">
            <v>A0765</v>
          </cell>
          <cell r="N503" t="str">
            <v>MRM3Y01</v>
          </cell>
          <cell r="O503" t="str">
            <v>MRM</v>
          </cell>
          <cell r="P503" t="str">
            <v>F</v>
          </cell>
          <cell r="Q503">
            <v>4001</v>
          </cell>
        </row>
        <row r="504">
          <cell r="A504">
            <v>46727</v>
          </cell>
          <cell r="B504" t="str">
            <v>MR MIN AER REG 390ML [</v>
          </cell>
          <cell r="C504" t="str">
            <v>CS</v>
          </cell>
          <cell r="D504">
            <v>11.5</v>
          </cell>
          <cell r="E504">
            <v>22.08</v>
          </cell>
          <cell r="F504">
            <v>24</v>
          </cell>
          <cell r="G504">
            <v>52</v>
          </cell>
          <cell r="H504" t="str">
            <v>HSPWYDGQUCV</v>
          </cell>
          <cell r="I504" t="str">
            <v>H</v>
          </cell>
          <cell r="J504" t="str">
            <v>FRN</v>
          </cell>
          <cell r="K504" t="str">
            <v>3Y</v>
          </cell>
          <cell r="L504" t="str">
            <v>6F</v>
          </cell>
          <cell r="M504" t="str">
            <v>A0765</v>
          </cell>
          <cell r="N504" t="str">
            <v>MRM3Y01</v>
          </cell>
          <cell r="O504" t="str">
            <v>MRM</v>
          </cell>
          <cell r="P504" t="str">
            <v>F</v>
          </cell>
          <cell r="Q504">
            <v>4001</v>
          </cell>
        </row>
        <row r="505">
          <cell r="A505">
            <v>46734</v>
          </cell>
          <cell r="B505" t="str">
            <v>MR MIN AER P/POUR 390ML [</v>
          </cell>
          <cell r="C505" t="str">
            <v>CS</v>
          </cell>
          <cell r="D505">
            <v>11.5</v>
          </cell>
          <cell r="E505">
            <v>22.08</v>
          </cell>
          <cell r="F505">
            <v>24</v>
          </cell>
          <cell r="G505">
            <v>52</v>
          </cell>
          <cell r="H505" t="str">
            <v>HSPWYDGQUCV</v>
          </cell>
          <cell r="I505" t="str">
            <v>H</v>
          </cell>
          <cell r="J505" t="str">
            <v>FRN</v>
          </cell>
          <cell r="K505" t="str">
            <v>3Y</v>
          </cell>
          <cell r="L505" t="str">
            <v>6F</v>
          </cell>
          <cell r="M505" t="str">
            <v>A0765</v>
          </cell>
          <cell r="N505" t="str">
            <v>MRM3Y01</v>
          </cell>
          <cell r="O505" t="str">
            <v>MRM</v>
          </cell>
          <cell r="P505" t="str">
            <v>F</v>
          </cell>
          <cell r="Q505">
            <v>4001</v>
          </cell>
        </row>
        <row r="506">
          <cell r="A506">
            <v>46741</v>
          </cell>
          <cell r="B506" t="str">
            <v>MR MIN AER WFLOW 390ML [</v>
          </cell>
          <cell r="C506" t="str">
            <v>CS</v>
          </cell>
          <cell r="D506">
            <v>11.5</v>
          </cell>
          <cell r="E506">
            <v>22.08</v>
          </cell>
          <cell r="F506">
            <v>24</v>
          </cell>
          <cell r="G506">
            <v>52</v>
          </cell>
          <cell r="H506" t="str">
            <v>HSPWYDGQUCV</v>
          </cell>
          <cell r="I506" t="str">
            <v>H</v>
          </cell>
          <cell r="J506" t="str">
            <v>FRN</v>
          </cell>
          <cell r="K506" t="str">
            <v>3Y</v>
          </cell>
          <cell r="L506" t="str">
            <v>6F</v>
          </cell>
          <cell r="M506" t="str">
            <v>A0765</v>
          </cell>
          <cell r="N506" t="str">
            <v>MRM3Y01</v>
          </cell>
          <cell r="O506" t="str">
            <v>MRM</v>
          </cell>
          <cell r="P506" t="str">
            <v>F</v>
          </cell>
          <cell r="Q506">
            <v>4001</v>
          </cell>
        </row>
        <row r="507">
          <cell r="A507">
            <v>46758</v>
          </cell>
          <cell r="B507" t="str">
            <v>ZEB PROMOTION AER 300ML</v>
          </cell>
          <cell r="C507" t="str">
            <v>CS</v>
          </cell>
          <cell r="D507">
            <v>10.8</v>
          </cell>
          <cell r="E507">
            <v>35.22</v>
          </cell>
          <cell r="F507">
            <v>24</v>
          </cell>
          <cell r="G507">
            <v>0</v>
          </cell>
          <cell r="H507" t="str">
            <v>HSDIXCSNUCV</v>
          </cell>
          <cell r="I507" t="str">
            <v>H</v>
          </cell>
          <cell r="J507" t="str">
            <v>SRF</v>
          </cell>
          <cell r="K507" t="str">
            <v>8W</v>
          </cell>
          <cell r="L507" t="str">
            <v>2K</v>
          </cell>
          <cell r="M507" t="str">
            <v>A1575</v>
          </cell>
          <cell r="N507" t="str">
            <v>ZEB8W01</v>
          </cell>
          <cell r="O507" t="str">
            <v>MRZ</v>
          </cell>
          <cell r="P507" t="str">
            <v>F</v>
          </cell>
          <cell r="Q507">
            <v>4001</v>
          </cell>
        </row>
        <row r="508">
          <cell r="A508">
            <v>46789</v>
          </cell>
          <cell r="B508" t="str">
            <v>JIK GENTLE 1L</v>
          </cell>
          <cell r="C508" t="str">
            <v>CS</v>
          </cell>
          <cell r="D508">
            <v>14</v>
          </cell>
          <cell r="E508">
            <v>32.549999999999997</v>
          </cell>
          <cell r="F508">
            <v>12</v>
          </cell>
          <cell r="G508">
            <v>30</v>
          </cell>
          <cell r="H508" t="str">
            <v>HBFTYBBIUCV</v>
          </cell>
          <cell r="I508" t="str">
            <v>H</v>
          </cell>
          <cell r="J508" t="str">
            <v>FBR</v>
          </cell>
          <cell r="K508" t="str">
            <v>4Q</v>
          </cell>
          <cell r="L508" t="str">
            <v>7B</v>
          </cell>
          <cell r="M508" t="str">
            <v>A0135</v>
          </cell>
          <cell r="N508" t="str">
            <v>JIK4Q01</v>
          </cell>
          <cell r="O508" t="str">
            <v>JIK</v>
          </cell>
          <cell r="P508" t="str">
            <v>F</v>
          </cell>
          <cell r="Q508">
            <v>5001</v>
          </cell>
        </row>
        <row r="509">
          <cell r="A509">
            <v>46789</v>
          </cell>
          <cell r="B509" t="str">
            <v>JIK GENTLE 1L</v>
          </cell>
          <cell r="C509" t="str">
            <v>CS</v>
          </cell>
          <cell r="D509">
            <v>14</v>
          </cell>
          <cell r="E509">
            <v>32.549999999999997</v>
          </cell>
          <cell r="F509">
            <v>12</v>
          </cell>
          <cell r="G509">
            <v>30</v>
          </cell>
          <cell r="H509" t="str">
            <v>HBFTYBBIUCV</v>
          </cell>
          <cell r="I509" t="str">
            <v>H</v>
          </cell>
          <cell r="J509" t="str">
            <v>FBR</v>
          </cell>
          <cell r="K509" t="str">
            <v>4Q</v>
          </cell>
          <cell r="L509" t="str">
            <v>7B</v>
          </cell>
          <cell r="M509" t="str">
            <v>A0135</v>
          </cell>
          <cell r="N509" t="str">
            <v>JIK4Q01</v>
          </cell>
          <cell r="O509" t="str">
            <v>JIK</v>
          </cell>
          <cell r="P509" t="str">
            <v>F</v>
          </cell>
          <cell r="Q509">
            <v>7001</v>
          </cell>
        </row>
        <row r="510">
          <cell r="A510">
            <v>46796</v>
          </cell>
          <cell r="B510" t="str">
            <v>HAZE BIN FRESHENER 400G [</v>
          </cell>
          <cell r="C510" t="str">
            <v>CS</v>
          </cell>
          <cell r="D510">
            <v>11.9</v>
          </cell>
          <cell r="E510">
            <v>24</v>
          </cell>
          <cell r="F510">
            <v>24</v>
          </cell>
          <cell r="G510">
            <v>36</v>
          </cell>
          <cell r="H510" t="str">
            <v>HMACGCKKUCV</v>
          </cell>
          <cell r="I510" t="str">
            <v>H</v>
          </cell>
          <cell r="J510" t="str">
            <v>ARC</v>
          </cell>
          <cell r="K510" t="str">
            <v>5A</v>
          </cell>
          <cell r="L510" t="str">
            <v>1A</v>
          </cell>
          <cell r="M510" t="str">
            <v>A0010</v>
          </cell>
          <cell r="N510" t="str">
            <v>HAZ5A01</v>
          </cell>
          <cell r="O510" t="str">
            <v>HAZ</v>
          </cell>
          <cell r="P510" t="str">
            <v>C</v>
          </cell>
          <cell r="Q510" t="str">
            <v>ABYX</v>
          </cell>
        </row>
        <row r="511">
          <cell r="A511">
            <v>46806</v>
          </cell>
          <cell r="B511" t="str">
            <v>TARGET O/LESS AER 200ML</v>
          </cell>
          <cell r="C511" t="str">
            <v>CS</v>
          </cell>
          <cell r="D511">
            <v>5.8</v>
          </cell>
          <cell r="E511">
            <v>14.51</v>
          </cell>
          <cell r="F511">
            <v>24</v>
          </cell>
          <cell r="G511">
            <v>70</v>
          </cell>
          <cell r="H511" t="str">
            <v>HMPCHCNKUCV</v>
          </cell>
          <cell r="I511" t="str">
            <v>H</v>
          </cell>
          <cell r="J511" t="str">
            <v>PST</v>
          </cell>
          <cell r="K511" t="str">
            <v>3W</v>
          </cell>
          <cell r="L511" t="str">
            <v>1J</v>
          </cell>
          <cell r="M511" t="str">
            <v>A1325</v>
          </cell>
          <cell r="N511" t="str">
            <v>TRG3W01</v>
          </cell>
          <cell r="O511" t="str">
            <v>TRG</v>
          </cell>
          <cell r="P511" t="str">
            <v>F</v>
          </cell>
          <cell r="Q511">
            <v>4001</v>
          </cell>
        </row>
        <row r="512">
          <cell r="A512">
            <v>46813</v>
          </cell>
          <cell r="B512" t="str">
            <v>HARPIC ITB M/PINE 40G [</v>
          </cell>
          <cell r="C512" t="str">
            <v>CS</v>
          </cell>
          <cell r="D512">
            <v>0.88300000000000001</v>
          </cell>
          <cell r="E512">
            <v>55</v>
          </cell>
          <cell r="F512">
            <v>12</v>
          </cell>
          <cell r="G512">
            <v>140</v>
          </cell>
          <cell r="H512" t="str">
            <v>HSLSGDGPUCV</v>
          </cell>
          <cell r="I512" t="str">
            <v>H</v>
          </cell>
          <cell r="J512" t="str">
            <v>LVT</v>
          </cell>
          <cell r="K512" t="str">
            <v>7Y</v>
          </cell>
          <cell r="L512" t="str">
            <v>5H</v>
          </cell>
          <cell r="M512" t="str">
            <v>A1070</v>
          </cell>
          <cell r="N512" t="str">
            <v>HRP7Y01</v>
          </cell>
          <cell r="O512" t="str">
            <v>HRP</v>
          </cell>
          <cell r="P512" t="str">
            <v>C</v>
          </cell>
          <cell r="Q512" t="str">
            <v>ABYX</v>
          </cell>
        </row>
        <row r="513">
          <cell r="A513">
            <v>46820</v>
          </cell>
          <cell r="B513" t="str">
            <v>HARPIC ITB REF M/PINE 40G [</v>
          </cell>
          <cell r="C513" t="str">
            <v>CS</v>
          </cell>
          <cell r="D513">
            <v>0.58699999999999997</v>
          </cell>
          <cell r="E513">
            <v>21</v>
          </cell>
          <cell r="F513">
            <v>12</v>
          </cell>
          <cell r="G513">
            <v>420</v>
          </cell>
          <cell r="H513" t="str">
            <v>HSLSGDGPUCV</v>
          </cell>
          <cell r="I513" t="str">
            <v>H</v>
          </cell>
          <cell r="J513" t="str">
            <v>LVT</v>
          </cell>
          <cell r="K513" t="str">
            <v>7Y</v>
          </cell>
          <cell r="L513" t="str">
            <v>5H</v>
          </cell>
          <cell r="M513" t="str">
            <v>A1072</v>
          </cell>
          <cell r="N513" t="str">
            <v>HRP7Y01</v>
          </cell>
          <cell r="O513" t="str">
            <v>HRP</v>
          </cell>
          <cell r="P513" t="str">
            <v>C</v>
          </cell>
          <cell r="Q513" t="str">
            <v>ABYX</v>
          </cell>
        </row>
        <row r="514">
          <cell r="A514">
            <v>46837</v>
          </cell>
          <cell r="B514" t="str">
            <v>TARGET CRAWL AER 325ML</v>
          </cell>
          <cell r="C514" t="str">
            <v>CS</v>
          </cell>
          <cell r="D514">
            <v>4.7</v>
          </cell>
          <cell r="E514">
            <v>11.37</v>
          </cell>
          <cell r="F514">
            <v>12</v>
          </cell>
          <cell r="G514">
            <v>95</v>
          </cell>
          <cell r="H514" t="str">
            <v>HMPCHCNKUCV</v>
          </cell>
          <cell r="I514" t="str">
            <v>H</v>
          </cell>
          <cell r="J514" t="str">
            <v>PST</v>
          </cell>
          <cell r="K514" t="str">
            <v>3W</v>
          </cell>
          <cell r="L514" t="str">
            <v>1J</v>
          </cell>
          <cell r="M514" t="str">
            <v>A1245</v>
          </cell>
          <cell r="N514" t="str">
            <v>TRG3W01</v>
          </cell>
          <cell r="O514" t="str">
            <v>TRG</v>
          </cell>
          <cell r="P514" t="str">
            <v>F</v>
          </cell>
          <cell r="Q514">
            <v>4001</v>
          </cell>
        </row>
        <row r="515">
          <cell r="A515">
            <v>46844</v>
          </cell>
          <cell r="B515" t="str">
            <v>TARGET MULTI AER 325ML</v>
          </cell>
          <cell r="C515" t="str">
            <v>CS</v>
          </cell>
          <cell r="D515">
            <v>3.9180000000000001</v>
          </cell>
          <cell r="E515">
            <v>11.37</v>
          </cell>
          <cell r="F515">
            <v>12</v>
          </cell>
          <cell r="G515">
            <v>95</v>
          </cell>
          <cell r="H515" t="str">
            <v>HMPCHCNKUCV</v>
          </cell>
          <cell r="I515" t="str">
            <v>H</v>
          </cell>
          <cell r="J515" t="str">
            <v>PST</v>
          </cell>
          <cell r="K515" t="str">
            <v>3W</v>
          </cell>
          <cell r="L515" t="str">
            <v>1J</v>
          </cell>
          <cell r="M515" t="str">
            <v>A1275</v>
          </cell>
          <cell r="N515" t="str">
            <v>TRG3W01</v>
          </cell>
          <cell r="O515" t="str">
            <v>TRG</v>
          </cell>
          <cell r="P515" t="str">
            <v>F</v>
          </cell>
          <cell r="Q515">
            <v>4001</v>
          </cell>
        </row>
        <row r="516">
          <cell r="A516">
            <v>46851</v>
          </cell>
          <cell r="B516" t="str">
            <v>TOUCH AER SANDAL 300ML [</v>
          </cell>
          <cell r="C516" t="str">
            <v>CS</v>
          </cell>
          <cell r="D516">
            <v>13.95</v>
          </cell>
          <cell r="E516">
            <v>31.42</v>
          </cell>
          <cell r="F516">
            <v>36</v>
          </cell>
          <cell r="G516">
            <v>32</v>
          </cell>
          <cell r="H516" t="str">
            <v>HSPWYDHQUCV</v>
          </cell>
          <cell r="I516" t="str">
            <v>H</v>
          </cell>
          <cell r="J516" t="str">
            <v>FRN</v>
          </cell>
          <cell r="K516" t="str">
            <v>2Y</v>
          </cell>
          <cell r="L516" t="str">
            <v>6F</v>
          </cell>
          <cell r="M516" t="str">
            <v>A0715</v>
          </cell>
          <cell r="N516" t="str">
            <v>CBR2Y01</v>
          </cell>
          <cell r="O516" t="str">
            <v>CBR</v>
          </cell>
          <cell r="P516" t="str">
            <v>F</v>
          </cell>
          <cell r="Q516">
            <v>4001</v>
          </cell>
        </row>
        <row r="517">
          <cell r="A517">
            <v>46868</v>
          </cell>
          <cell r="B517" t="str">
            <v>TOUCH AER NATURALS 300ML [</v>
          </cell>
          <cell r="C517" t="str">
            <v>CS</v>
          </cell>
          <cell r="D517">
            <v>13.95</v>
          </cell>
          <cell r="E517">
            <v>31.42</v>
          </cell>
          <cell r="F517">
            <v>36</v>
          </cell>
          <cell r="G517">
            <v>32</v>
          </cell>
          <cell r="H517" t="str">
            <v>HSPWYDHQUCV</v>
          </cell>
          <cell r="I517" t="str">
            <v>H</v>
          </cell>
          <cell r="J517" t="str">
            <v>FRN</v>
          </cell>
          <cell r="K517" t="str">
            <v>2Y</v>
          </cell>
          <cell r="L517" t="str">
            <v>6F</v>
          </cell>
          <cell r="M517" t="str">
            <v>A0715</v>
          </cell>
          <cell r="N517" t="str">
            <v>CBR2Y01</v>
          </cell>
          <cell r="O517" t="str">
            <v>CBR</v>
          </cell>
          <cell r="P517" t="str">
            <v>F</v>
          </cell>
          <cell r="Q517">
            <v>4001</v>
          </cell>
        </row>
        <row r="518">
          <cell r="A518">
            <v>46875</v>
          </cell>
          <cell r="B518" t="str">
            <v>TOUCH AER LAVEN 300ML [</v>
          </cell>
          <cell r="C518" t="str">
            <v>CS</v>
          </cell>
          <cell r="D518">
            <v>13.95</v>
          </cell>
          <cell r="E518">
            <v>31.42</v>
          </cell>
          <cell r="F518">
            <v>36</v>
          </cell>
          <cell r="G518">
            <v>32</v>
          </cell>
          <cell r="H518" t="str">
            <v>HSPWYDHQUCV</v>
          </cell>
          <cell r="I518" t="str">
            <v>H</v>
          </cell>
          <cell r="J518" t="str">
            <v>FRN</v>
          </cell>
          <cell r="K518" t="str">
            <v>2Y</v>
          </cell>
          <cell r="L518" t="str">
            <v>6F</v>
          </cell>
          <cell r="M518" t="str">
            <v>A0715</v>
          </cell>
          <cell r="N518" t="str">
            <v>CBR2Y01</v>
          </cell>
          <cell r="O518" t="str">
            <v>CBR</v>
          </cell>
          <cell r="P518" t="str">
            <v>F</v>
          </cell>
          <cell r="Q518">
            <v>4001</v>
          </cell>
        </row>
        <row r="519">
          <cell r="A519">
            <v>46909</v>
          </cell>
          <cell r="B519" t="str">
            <v>TOUCH AER NATURALS 200ML ##</v>
          </cell>
          <cell r="C519" t="str">
            <v>CS</v>
          </cell>
          <cell r="D519">
            <v>6.7</v>
          </cell>
          <cell r="E519">
            <v>16.489999999999998</v>
          </cell>
          <cell r="F519">
            <v>24</v>
          </cell>
          <cell r="G519">
            <v>78</v>
          </cell>
          <cell r="H519" t="str">
            <v>HSPWYDHQUCV</v>
          </cell>
          <cell r="I519" t="str">
            <v>H</v>
          </cell>
          <cell r="J519" t="str">
            <v>FRN</v>
          </cell>
          <cell r="K519" t="str">
            <v>2Y</v>
          </cell>
          <cell r="L519" t="str">
            <v>6F</v>
          </cell>
          <cell r="M519" t="str">
            <v>A0705</v>
          </cell>
          <cell r="N519" t="str">
            <v>CBR2Y01</v>
          </cell>
          <cell r="O519" t="str">
            <v>CBR</v>
          </cell>
          <cell r="P519" t="str">
            <v>F</v>
          </cell>
          <cell r="Q519">
            <v>4001</v>
          </cell>
        </row>
        <row r="520">
          <cell r="A520">
            <v>46916</v>
          </cell>
          <cell r="B520" t="str">
            <v>TOUCH AER LAVEN 200ML [</v>
          </cell>
          <cell r="C520" t="str">
            <v>CS</v>
          </cell>
          <cell r="D520">
            <v>6.7</v>
          </cell>
          <cell r="E520">
            <v>16.489999999999998</v>
          </cell>
          <cell r="F520">
            <v>24</v>
          </cell>
          <cell r="G520">
            <v>78</v>
          </cell>
          <cell r="H520" t="str">
            <v>HSPWYDHQUCV</v>
          </cell>
          <cell r="I520" t="str">
            <v>H</v>
          </cell>
          <cell r="J520" t="str">
            <v>FRN</v>
          </cell>
          <cell r="K520" t="str">
            <v>2Y</v>
          </cell>
          <cell r="L520" t="str">
            <v>6F</v>
          </cell>
          <cell r="M520" t="str">
            <v>A0705</v>
          </cell>
          <cell r="N520" t="str">
            <v>CBR2Y01</v>
          </cell>
          <cell r="O520" t="str">
            <v>CBR</v>
          </cell>
          <cell r="P520" t="str">
            <v>F</v>
          </cell>
          <cell r="Q520">
            <v>4001</v>
          </cell>
        </row>
        <row r="521">
          <cell r="A521">
            <v>46930</v>
          </cell>
          <cell r="B521" t="str">
            <v>SAMP TARGET CRAWL AER 145ML [</v>
          </cell>
          <cell r="C521" t="str">
            <v>CS</v>
          </cell>
          <cell r="D521">
            <v>5.04</v>
          </cell>
          <cell r="E521">
            <v>12.83</v>
          </cell>
          <cell r="F521">
            <v>24</v>
          </cell>
          <cell r="G521">
            <v>0</v>
          </cell>
          <cell r="H521" t="str">
            <v>HMPCHCNKUCV</v>
          </cell>
          <cell r="I521" t="str">
            <v>H</v>
          </cell>
          <cell r="J521" t="str">
            <v>PST</v>
          </cell>
          <cell r="K521" t="str">
            <v>3W</v>
          </cell>
          <cell r="L521" t="str">
            <v>1J</v>
          </cell>
          <cell r="M521" t="str">
            <v>A1230</v>
          </cell>
          <cell r="N521" t="str">
            <v>TRG3W01</v>
          </cell>
          <cell r="O521" t="str">
            <v>TRG</v>
          </cell>
          <cell r="P521" t="str">
            <v>F</v>
          </cell>
          <cell r="Q521">
            <v>4001</v>
          </cell>
        </row>
        <row r="522">
          <cell r="A522">
            <v>46947</v>
          </cell>
          <cell r="B522" t="str">
            <v>SAMP TARGET CONT AER 145ML</v>
          </cell>
          <cell r="C522" t="str">
            <v>CS</v>
          </cell>
          <cell r="D522">
            <v>5.04</v>
          </cell>
          <cell r="E522">
            <v>12.83</v>
          </cell>
          <cell r="F522">
            <v>24</v>
          </cell>
          <cell r="G522">
            <v>0</v>
          </cell>
          <cell r="H522" t="str">
            <v>HMPCHCNKUCV</v>
          </cell>
          <cell r="I522" t="str">
            <v>H</v>
          </cell>
          <cell r="J522" t="str">
            <v>PST</v>
          </cell>
          <cell r="K522" t="str">
            <v>3W</v>
          </cell>
          <cell r="L522" t="str">
            <v>1J</v>
          </cell>
          <cell r="M522" t="str">
            <v>A1260</v>
          </cell>
          <cell r="N522" t="str">
            <v>TRG3W01</v>
          </cell>
          <cell r="O522" t="str">
            <v>TRG</v>
          </cell>
          <cell r="P522" t="str">
            <v>F</v>
          </cell>
          <cell r="Q522">
            <v>4001</v>
          </cell>
        </row>
        <row r="523">
          <cell r="A523">
            <v>46954</v>
          </cell>
          <cell r="B523" t="str">
            <v>NO NAME AER SFLOW 300ML ##</v>
          </cell>
          <cell r="C523" t="str">
            <v>CS</v>
          </cell>
          <cell r="D523">
            <v>13.2</v>
          </cell>
          <cell r="E523">
            <v>3.1E-2</v>
          </cell>
          <cell r="F523">
            <v>36</v>
          </cell>
          <cell r="G523">
            <v>32</v>
          </cell>
          <cell r="H523" t="str">
            <v>HSPWYDLQUCV</v>
          </cell>
          <cell r="I523" t="str">
            <v>H</v>
          </cell>
          <cell r="J523" t="str">
            <v>FRN</v>
          </cell>
          <cell r="K523" t="str">
            <v>7F</v>
          </cell>
          <cell r="L523" t="str">
            <v>7F</v>
          </cell>
          <cell r="M523" t="str">
            <v>A0770</v>
          </cell>
          <cell r="N523" t="str">
            <v>UNB7F01</v>
          </cell>
          <cell r="O523" t="str">
            <v>UNB</v>
          </cell>
          <cell r="P523" t="str">
            <v>F</v>
          </cell>
          <cell r="Q523">
            <v>4001</v>
          </cell>
        </row>
        <row r="524">
          <cell r="A524">
            <v>46961</v>
          </cell>
          <cell r="B524" t="str">
            <v>NO NAME AER P/POUR 300ML [</v>
          </cell>
          <cell r="C524" t="str">
            <v>CS</v>
          </cell>
          <cell r="D524">
            <v>13.95</v>
          </cell>
          <cell r="E524">
            <v>31.42</v>
          </cell>
          <cell r="F524">
            <v>36</v>
          </cell>
          <cell r="G524">
            <v>32</v>
          </cell>
          <cell r="H524" t="str">
            <v>HSPWYDLQUCV</v>
          </cell>
          <cell r="I524" t="str">
            <v>H</v>
          </cell>
          <cell r="J524" t="str">
            <v>FRN</v>
          </cell>
          <cell r="K524" t="str">
            <v>7F</v>
          </cell>
          <cell r="L524" t="str">
            <v>7F</v>
          </cell>
          <cell r="M524" t="str">
            <v>A0770</v>
          </cell>
          <cell r="N524" t="str">
            <v>UNB7F01</v>
          </cell>
          <cell r="O524" t="str">
            <v>UNB</v>
          </cell>
          <cell r="P524" t="str">
            <v>F</v>
          </cell>
          <cell r="Q524">
            <v>4001</v>
          </cell>
        </row>
        <row r="525">
          <cell r="A525">
            <v>46978</v>
          </cell>
          <cell r="B525" t="str">
            <v>HARPIC ITB M/PINE PR1 50G</v>
          </cell>
          <cell r="C525" t="str">
            <v>CS</v>
          </cell>
          <cell r="D525">
            <v>1.86</v>
          </cell>
          <cell r="E525">
            <v>5.05</v>
          </cell>
          <cell r="F525">
            <v>12</v>
          </cell>
          <cell r="G525">
            <v>80</v>
          </cell>
          <cell r="H525" t="str">
            <v>HSLSGDGPUCV</v>
          </cell>
          <cell r="I525" t="str">
            <v>H</v>
          </cell>
          <cell r="J525" t="str">
            <v>LVT</v>
          </cell>
          <cell r="K525" t="str">
            <v>7Y</v>
          </cell>
          <cell r="L525" t="str">
            <v>5H</v>
          </cell>
          <cell r="M525" t="str">
            <v>A1068</v>
          </cell>
          <cell r="N525" t="str">
            <v>HRP7Y01</v>
          </cell>
          <cell r="O525" t="str">
            <v>HRP</v>
          </cell>
          <cell r="P525" t="str">
            <v>C</v>
          </cell>
          <cell r="Q525" t="str">
            <v>PFUK</v>
          </cell>
        </row>
        <row r="526">
          <cell r="A526">
            <v>46985</v>
          </cell>
          <cell r="B526" t="str">
            <v>HARPIC ITB CITRUS PR1 50G ##</v>
          </cell>
          <cell r="C526" t="str">
            <v>CS</v>
          </cell>
          <cell r="D526">
            <v>1.86</v>
          </cell>
          <cell r="E526">
            <v>5.05</v>
          </cell>
          <cell r="F526">
            <v>12</v>
          </cell>
          <cell r="G526">
            <v>80</v>
          </cell>
          <cell r="H526" t="str">
            <v>HSLSGDGPUCV</v>
          </cell>
          <cell r="I526" t="str">
            <v>H</v>
          </cell>
          <cell r="J526" t="str">
            <v>LVT</v>
          </cell>
          <cell r="K526" t="str">
            <v>7Y</v>
          </cell>
          <cell r="L526" t="str">
            <v>5H</v>
          </cell>
          <cell r="M526" t="str">
            <v>A1068</v>
          </cell>
          <cell r="N526" t="str">
            <v>HRP7Y01</v>
          </cell>
          <cell r="O526" t="str">
            <v>HRP</v>
          </cell>
          <cell r="P526" t="str">
            <v>C</v>
          </cell>
          <cell r="Q526" t="str">
            <v>PFUK</v>
          </cell>
        </row>
        <row r="527">
          <cell r="A527">
            <v>46992</v>
          </cell>
          <cell r="B527" t="str">
            <v>HARPIC ITB P/POUR PR1 50G [</v>
          </cell>
          <cell r="C527" t="str">
            <v>CS</v>
          </cell>
          <cell r="D527">
            <v>1.86</v>
          </cell>
          <cell r="E527">
            <v>5.05</v>
          </cell>
          <cell r="F527">
            <v>12</v>
          </cell>
          <cell r="G527">
            <v>80</v>
          </cell>
          <cell r="H527" t="str">
            <v>HSLSGDGPUCV</v>
          </cell>
          <cell r="I527" t="str">
            <v>H</v>
          </cell>
          <cell r="J527" t="str">
            <v>LVT</v>
          </cell>
          <cell r="K527" t="str">
            <v>7Y</v>
          </cell>
          <cell r="L527" t="str">
            <v>5H</v>
          </cell>
          <cell r="M527" t="str">
            <v>A1068</v>
          </cell>
          <cell r="N527" t="str">
            <v>HRP7Y01</v>
          </cell>
          <cell r="O527" t="str">
            <v>HRP</v>
          </cell>
          <cell r="P527" t="str">
            <v>C</v>
          </cell>
          <cell r="Q527" t="str">
            <v>PFUK</v>
          </cell>
        </row>
        <row r="528">
          <cell r="A528">
            <v>47001</v>
          </cell>
          <cell r="B528" t="str">
            <v>TARGET B/PACK AER 525ML [</v>
          </cell>
          <cell r="C528" t="str">
            <v>CS</v>
          </cell>
          <cell r="D528">
            <v>7</v>
          </cell>
          <cell r="E528">
            <v>21.28</v>
          </cell>
          <cell r="F528">
            <v>12</v>
          </cell>
          <cell r="G528">
            <v>50</v>
          </cell>
          <cell r="H528" t="str">
            <v>HMPCHCNKUCV</v>
          </cell>
          <cell r="I528" t="str">
            <v>H</v>
          </cell>
          <cell r="J528" t="str">
            <v>PST</v>
          </cell>
          <cell r="K528" t="str">
            <v>3W</v>
          </cell>
          <cell r="L528" t="str">
            <v>1J</v>
          </cell>
          <cell r="M528" t="str">
            <v>A1344</v>
          </cell>
          <cell r="N528" t="str">
            <v>TRG3W01</v>
          </cell>
          <cell r="P528" t="str">
            <v>F</v>
          </cell>
          <cell r="Q528">
            <v>4001</v>
          </cell>
        </row>
        <row r="529">
          <cell r="A529">
            <v>47018</v>
          </cell>
          <cell r="B529" t="str">
            <v>TARGET HOLIDAY AER 470ML ##</v>
          </cell>
          <cell r="C529" t="str">
            <v>CS</v>
          </cell>
          <cell r="D529">
            <v>6.7</v>
          </cell>
          <cell r="E529">
            <v>21.28</v>
          </cell>
          <cell r="F529">
            <v>12</v>
          </cell>
          <cell r="G529">
            <v>50</v>
          </cell>
          <cell r="H529" t="str">
            <v>HMPCHCNKUCV</v>
          </cell>
          <cell r="I529" t="str">
            <v>H</v>
          </cell>
          <cell r="J529" t="str">
            <v>PST</v>
          </cell>
          <cell r="K529" t="str">
            <v>3W</v>
          </cell>
          <cell r="L529" t="str">
            <v>1J</v>
          </cell>
          <cell r="M529" t="str">
            <v>A1338</v>
          </cell>
          <cell r="N529" t="str">
            <v>TRG3W01</v>
          </cell>
          <cell r="O529" t="str">
            <v>TRG</v>
          </cell>
          <cell r="P529" t="str">
            <v>F</v>
          </cell>
          <cell r="Q529">
            <v>4001</v>
          </cell>
        </row>
        <row r="530">
          <cell r="A530">
            <v>47025</v>
          </cell>
          <cell r="B530" t="str">
            <v>TARGET MIX CRAW AER 200ML ##</v>
          </cell>
          <cell r="C530" t="str">
            <v>CS</v>
          </cell>
          <cell r="D530">
            <v>7.7610000000000001</v>
          </cell>
          <cell r="E530">
            <v>19.12</v>
          </cell>
          <cell r="F530">
            <v>12</v>
          </cell>
          <cell r="G530">
            <v>50</v>
          </cell>
          <cell r="H530" t="str">
            <v>HMPCHCNKUCV</v>
          </cell>
          <cell r="I530" t="str">
            <v>H</v>
          </cell>
          <cell r="J530" t="str">
            <v>PST</v>
          </cell>
          <cell r="K530" t="str">
            <v>3W</v>
          </cell>
          <cell r="L530" t="str">
            <v>1J</v>
          </cell>
          <cell r="M530" t="str">
            <v>A1340</v>
          </cell>
          <cell r="N530" t="str">
            <v>TRG3W01</v>
          </cell>
          <cell r="O530" t="str">
            <v>TRG</v>
          </cell>
          <cell r="P530" t="str">
            <v>F</v>
          </cell>
          <cell r="Q530">
            <v>4001</v>
          </cell>
        </row>
        <row r="531">
          <cell r="A531">
            <v>47032</v>
          </cell>
          <cell r="B531" t="str">
            <v>TARGET MIX CONT AER 200ML ##</v>
          </cell>
          <cell r="C531" t="str">
            <v>CS</v>
          </cell>
          <cell r="D531">
            <v>7.3490000000000002</v>
          </cell>
          <cell r="E531">
            <v>19.12</v>
          </cell>
          <cell r="F531">
            <v>12</v>
          </cell>
          <cell r="G531">
            <v>50</v>
          </cell>
          <cell r="H531" t="str">
            <v>HMPCHCNKUCV</v>
          </cell>
          <cell r="I531" t="str">
            <v>H</v>
          </cell>
          <cell r="J531" t="str">
            <v>PST</v>
          </cell>
          <cell r="K531" t="str">
            <v>3W</v>
          </cell>
          <cell r="L531" t="str">
            <v>1J</v>
          </cell>
          <cell r="M531" t="str">
            <v>A1342</v>
          </cell>
          <cell r="N531" t="str">
            <v>TRG3W01</v>
          </cell>
          <cell r="O531" t="str">
            <v>TRG</v>
          </cell>
          <cell r="P531" t="str">
            <v>F</v>
          </cell>
          <cell r="Q531">
            <v>4001</v>
          </cell>
        </row>
        <row r="532">
          <cell r="A532">
            <v>47551</v>
          </cell>
          <cell r="B532" t="str">
            <v>HAZE BLOCK W/FRUITS 60G</v>
          </cell>
          <cell r="C532" t="str">
            <v>CS</v>
          </cell>
          <cell r="D532">
            <v>1.3</v>
          </cell>
          <cell r="E532">
            <v>0.03</v>
          </cell>
          <cell r="F532">
            <v>24</v>
          </cell>
          <cell r="G532">
            <v>224</v>
          </cell>
          <cell r="H532" t="str">
            <v>HMACGCHKUCV</v>
          </cell>
          <cell r="I532" t="str">
            <v>H</v>
          </cell>
          <cell r="J532" t="str">
            <v>ARC</v>
          </cell>
          <cell r="K532" t="str">
            <v>7Z</v>
          </cell>
          <cell r="L532" t="str">
            <v>3A</v>
          </cell>
          <cell r="M532" t="str">
            <v>A0110</v>
          </cell>
          <cell r="N532" t="str">
            <v>HAZ7Z01</v>
          </cell>
          <cell r="O532" t="str">
            <v>HAZ</v>
          </cell>
          <cell r="P532" t="str">
            <v>D</v>
          </cell>
          <cell r="Q532" t="str">
            <v>NIG</v>
          </cell>
        </row>
        <row r="533">
          <cell r="A533">
            <v>47568</v>
          </cell>
          <cell r="B533" t="str">
            <v>HAZE BLOCK P/POUR 60G</v>
          </cell>
          <cell r="C533" t="str">
            <v>CS</v>
          </cell>
          <cell r="D533">
            <v>1.3</v>
          </cell>
          <cell r="E533">
            <v>0.03</v>
          </cell>
          <cell r="F533">
            <v>24</v>
          </cell>
          <cell r="G533">
            <v>224</v>
          </cell>
          <cell r="H533" t="str">
            <v>HMACGCHKUCV</v>
          </cell>
          <cell r="I533" t="str">
            <v>H</v>
          </cell>
          <cell r="J533" t="str">
            <v>ARC</v>
          </cell>
          <cell r="K533" t="str">
            <v>7Z</v>
          </cell>
          <cell r="L533" t="str">
            <v>3A</v>
          </cell>
          <cell r="M533" t="str">
            <v>A0110</v>
          </cell>
          <cell r="N533" t="str">
            <v>HAZ7Z01</v>
          </cell>
          <cell r="O533" t="str">
            <v>ADE</v>
          </cell>
          <cell r="P533" t="str">
            <v>D</v>
          </cell>
          <cell r="Q533" t="str">
            <v>NIG</v>
          </cell>
        </row>
        <row r="534">
          <cell r="A534">
            <v>47575</v>
          </cell>
          <cell r="B534" t="str">
            <v>HAZE BLOCK LAVEN 60G</v>
          </cell>
          <cell r="C534" t="str">
            <v>CS</v>
          </cell>
          <cell r="D534">
            <v>1.3</v>
          </cell>
          <cell r="E534">
            <v>0.03</v>
          </cell>
          <cell r="F534">
            <v>24</v>
          </cell>
          <cell r="G534">
            <v>224</v>
          </cell>
          <cell r="H534" t="str">
            <v>HMACGCHKUCV</v>
          </cell>
          <cell r="I534" t="str">
            <v>H</v>
          </cell>
          <cell r="J534" t="str">
            <v>ARC</v>
          </cell>
          <cell r="K534" t="str">
            <v>7Z</v>
          </cell>
          <cell r="L534" t="str">
            <v>3A</v>
          </cell>
          <cell r="M534" t="str">
            <v>A0110</v>
          </cell>
          <cell r="N534" t="str">
            <v>HAZ7Z01</v>
          </cell>
          <cell r="O534" t="str">
            <v>HAZ</v>
          </cell>
          <cell r="P534" t="str">
            <v>D</v>
          </cell>
          <cell r="Q534" t="str">
            <v>NIG</v>
          </cell>
        </row>
        <row r="535">
          <cell r="A535">
            <v>47609</v>
          </cell>
          <cell r="B535" t="str">
            <v>ZEB FUME FREE AER 325ML</v>
          </cell>
          <cell r="C535" t="str">
            <v>CS</v>
          </cell>
          <cell r="D535">
            <v>5.45</v>
          </cell>
          <cell r="E535">
            <v>10.93</v>
          </cell>
          <cell r="F535">
            <v>12</v>
          </cell>
          <cell r="G535">
            <v>76</v>
          </cell>
          <cell r="H535" t="str">
            <v>HSDIXCSNUCV</v>
          </cell>
          <cell r="I535" t="str">
            <v>H</v>
          </cell>
          <cell r="J535" t="str">
            <v>SRF</v>
          </cell>
          <cell r="K535" t="str">
            <v>8W</v>
          </cell>
          <cell r="L535" t="str">
            <v>2K</v>
          </cell>
          <cell r="M535" t="str">
            <v>A1580</v>
          </cell>
          <cell r="N535" t="str">
            <v>ZEB8W01</v>
          </cell>
          <cell r="O535" t="str">
            <v>ZEB</v>
          </cell>
          <cell r="P535" t="str">
            <v>F</v>
          </cell>
          <cell r="Q535">
            <v>4001</v>
          </cell>
        </row>
        <row r="536">
          <cell r="A536">
            <v>47616</v>
          </cell>
          <cell r="B536" t="str">
            <v>ZEB HI SPEED AER 325ML</v>
          </cell>
          <cell r="C536" t="str">
            <v>CS</v>
          </cell>
          <cell r="D536">
            <v>5.55</v>
          </cell>
          <cell r="E536">
            <v>10.93</v>
          </cell>
          <cell r="F536">
            <v>12</v>
          </cell>
          <cell r="G536">
            <v>76</v>
          </cell>
          <cell r="H536" t="str">
            <v>HSDIXCSNUCV</v>
          </cell>
          <cell r="I536" t="str">
            <v>H</v>
          </cell>
          <cell r="J536" t="str">
            <v>SRF</v>
          </cell>
          <cell r="K536" t="str">
            <v>8W</v>
          </cell>
          <cell r="L536" t="str">
            <v>2K</v>
          </cell>
          <cell r="M536" t="str">
            <v>A1555</v>
          </cell>
          <cell r="N536" t="str">
            <v>ZEB8W01</v>
          </cell>
          <cell r="O536" t="str">
            <v>ZEB</v>
          </cell>
          <cell r="P536" t="str">
            <v>F</v>
          </cell>
          <cell r="Q536">
            <v>4001</v>
          </cell>
        </row>
        <row r="537">
          <cell r="A537">
            <v>47623</v>
          </cell>
          <cell r="B537" t="str">
            <v>WINDOLENE TRIG CLR 750ML</v>
          </cell>
          <cell r="C537" t="str">
            <v>CS</v>
          </cell>
          <cell r="D537">
            <v>10</v>
          </cell>
          <cell r="E537">
            <v>24.9</v>
          </cell>
          <cell r="F537">
            <v>12</v>
          </cell>
          <cell r="G537">
            <v>39</v>
          </cell>
          <cell r="H537" t="str">
            <v>HSDIFDFPUCV</v>
          </cell>
          <cell r="I537" t="str">
            <v>H</v>
          </cell>
          <cell r="J537" t="str">
            <v>SRF</v>
          </cell>
          <cell r="K537" t="str">
            <v>4V</v>
          </cell>
          <cell r="L537" t="str">
            <v>3K</v>
          </cell>
          <cell r="M537" t="str">
            <v>A1705</v>
          </cell>
          <cell r="N537" t="str">
            <v>WNN4V01</v>
          </cell>
          <cell r="O537" t="str">
            <v>WNN</v>
          </cell>
          <cell r="P537" t="str">
            <v>F</v>
          </cell>
          <cell r="Q537">
            <v>7001</v>
          </cell>
        </row>
        <row r="538">
          <cell r="A538">
            <v>47630</v>
          </cell>
          <cell r="B538" t="str">
            <v>WINDOLENE REF CLR 750ML</v>
          </cell>
          <cell r="C538" t="str">
            <v>CS</v>
          </cell>
          <cell r="D538">
            <v>10</v>
          </cell>
          <cell r="E538">
            <v>24.9</v>
          </cell>
          <cell r="F538">
            <v>12</v>
          </cell>
          <cell r="G538">
            <v>52</v>
          </cell>
          <cell r="H538" t="str">
            <v>HSDIFDFPUCV</v>
          </cell>
          <cell r="I538" t="str">
            <v>H</v>
          </cell>
          <cell r="J538" t="str">
            <v>SRF</v>
          </cell>
          <cell r="K538" t="str">
            <v>4V</v>
          </cell>
          <cell r="L538" t="str">
            <v>3K</v>
          </cell>
          <cell r="M538" t="str">
            <v>A1695</v>
          </cell>
          <cell r="N538" t="str">
            <v>WNN4V01</v>
          </cell>
          <cell r="O538" t="str">
            <v>WNN</v>
          </cell>
          <cell r="P538" t="str">
            <v>F</v>
          </cell>
          <cell r="Q538">
            <v>7001</v>
          </cell>
        </row>
        <row r="539">
          <cell r="A539">
            <v>47647</v>
          </cell>
          <cell r="B539" t="str">
            <v>HARPIC LIQ BLCH PR2 500ML ##</v>
          </cell>
          <cell r="C539" t="str">
            <v>CS</v>
          </cell>
          <cell r="D539">
            <v>15.4</v>
          </cell>
          <cell r="E539">
            <v>36.380000000000003</v>
          </cell>
          <cell r="F539">
            <v>24</v>
          </cell>
          <cell r="G539">
            <v>36</v>
          </cell>
          <cell r="H539" t="str">
            <v>HSLSGDJPUCV</v>
          </cell>
          <cell r="I539" t="str">
            <v>H</v>
          </cell>
          <cell r="J539" t="str">
            <v>LVT</v>
          </cell>
          <cell r="K539" t="str">
            <v>4X</v>
          </cell>
          <cell r="L539" t="str">
            <v>7H</v>
          </cell>
          <cell r="M539" t="str">
            <v>A1143</v>
          </cell>
          <cell r="N539" t="str">
            <v>HRP4X01</v>
          </cell>
          <cell r="O539" t="str">
            <v>HRP</v>
          </cell>
          <cell r="P539" t="str">
            <v>F</v>
          </cell>
          <cell r="Q539">
            <v>7001</v>
          </cell>
        </row>
        <row r="540">
          <cell r="A540">
            <v>47719</v>
          </cell>
          <cell r="B540" t="str">
            <v>HARPIC ITC BLCH 60G</v>
          </cell>
          <cell r="C540" t="str">
            <v>CS</v>
          </cell>
          <cell r="D540">
            <v>6.3</v>
          </cell>
          <cell r="E540">
            <v>37.32</v>
          </cell>
          <cell r="F540">
            <v>12</v>
          </cell>
          <cell r="G540">
            <v>30</v>
          </cell>
          <cell r="H540" t="str">
            <v>HSLSGDIPUCV</v>
          </cell>
          <cell r="I540" t="str">
            <v>H</v>
          </cell>
          <cell r="J540" t="str">
            <v>LVT</v>
          </cell>
          <cell r="K540" t="str">
            <v>9Y</v>
          </cell>
          <cell r="L540" t="str">
            <v>6H</v>
          </cell>
          <cell r="M540" t="str">
            <v>A1110</v>
          </cell>
          <cell r="N540" t="str">
            <v>HRP9Y01</v>
          </cell>
          <cell r="O540" t="str">
            <v>HRP</v>
          </cell>
          <cell r="P540" t="str">
            <v>C</v>
          </cell>
          <cell r="Q540" t="str">
            <v>ABYX</v>
          </cell>
        </row>
        <row r="541">
          <cell r="A541">
            <v>47726</v>
          </cell>
          <cell r="B541" t="str">
            <v>HARPIC LIQ BLCH 750ML [</v>
          </cell>
          <cell r="C541" t="str">
            <v>CS</v>
          </cell>
          <cell r="D541">
            <v>10.7</v>
          </cell>
          <cell r="E541">
            <v>36.380000000000003</v>
          </cell>
          <cell r="F541">
            <v>12</v>
          </cell>
          <cell r="G541">
            <v>45</v>
          </cell>
          <cell r="H541" t="str">
            <v>HSLSGDJPUCV</v>
          </cell>
          <cell r="I541" t="str">
            <v>H</v>
          </cell>
          <cell r="J541" t="str">
            <v>LVT</v>
          </cell>
          <cell r="K541" t="str">
            <v>2X</v>
          </cell>
          <cell r="L541" t="str">
            <v>7H</v>
          </cell>
          <cell r="M541" t="str">
            <v>A1137</v>
          </cell>
          <cell r="N541" t="str">
            <v>HRP2X01</v>
          </cell>
          <cell r="O541" t="str">
            <v>HRP</v>
          </cell>
          <cell r="P541" t="str">
            <v>F</v>
          </cell>
          <cell r="Q541">
            <v>7001</v>
          </cell>
        </row>
        <row r="542">
          <cell r="A542">
            <v>47733</v>
          </cell>
          <cell r="B542" t="str">
            <v>HARPIC LIQ LAVEN 750ML [</v>
          </cell>
          <cell r="C542" t="str">
            <v>CS</v>
          </cell>
          <cell r="D542">
            <v>10.7</v>
          </cell>
          <cell r="E542">
            <v>36.380000000000003</v>
          </cell>
          <cell r="F542">
            <v>12</v>
          </cell>
          <cell r="G542">
            <v>45</v>
          </cell>
          <cell r="H542" t="str">
            <v>HSLSGDJPUCV</v>
          </cell>
          <cell r="I542" t="str">
            <v>H</v>
          </cell>
          <cell r="J542" t="str">
            <v>LVT</v>
          </cell>
          <cell r="K542" t="str">
            <v>2X</v>
          </cell>
          <cell r="L542" t="str">
            <v>7H</v>
          </cell>
          <cell r="M542" t="str">
            <v>A1137</v>
          </cell>
          <cell r="N542" t="str">
            <v>HRP2X01</v>
          </cell>
          <cell r="O542" t="str">
            <v>HRP</v>
          </cell>
          <cell r="P542" t="str">
            <v>F</v>
          </cell>
          <cell r="Q542">
            <v>7001</v>
          </cell>
        </row>
        <row r="543">
          <cell r="A543">
            <v>47740</v>
          </cell>
          <cell r="B543" t="str">
            <v>HARPIC LIQ P/POUR 750ML [</v>
          </cell>
          <cell r="C543" t="str">
            <v>CS</v>
          </cell>
          <cell r="D543">
            <v>10.7</v>
          </cell>
          <cell r="E543">
            <v>36.380000000000003</v>
          </cell>
          <cell r="F543">
            <v>12</v>
          </cell>
          <cell r="G543">
            <v>45</v>
          </cell>
          <cell r="H543" t="str">
            <v>HSLSGDJPUCV</v>
          </cell>
          <cell r="I543" t="str">
            <v>H</v>
          </cell>
          <cell r="J543" t="str">
            <v>LVT</v>
          </cell>
          <cell r="K543" t="str">
            <v>2X</v>
          </cell>
          <cell r="L543" t="str">
            <v>7H</v>
          </cell>
          <cell r="M543" t="str">
            <v>A1137</v>
          </cell>
          <cell r="N543" t="str">
            <v>HRP2X01</v>
          </cell>
          <cell r="O543" t="str">
            <v>HRP</v>
          </cell>
          <cell r="P543" t="str">
            <v>F</v>
          </cell>
          <cell r="Q543">
            <v>7001</v>
          </cell>
        </row>
        <row r="544">
          <cell r="A544">
            <v>47757</v>
          </cell>
          <cell r="B544" t="str">
            <v>HARPIC LIQ M/PINE 750ML [</v>
          </cell>
          <cell r="C544" t="str">
            <v>CS</v>
          </cell>
          <cell r="D544">
            <v>10.7</v>
          </cell>
          <cell r="E544">
            <v>36.380000000000003</v>
          </cell>
          <cell r="F544">
            <v>12</v>
          </cell>
          <cell r="G544">
            <v>45</v>
          </cell>
          <cell r="H544" t="str">
            <v>HSLSGDJPUCV</v>
          </cell>
          <cell r="I544" t="str">
            <v>H</v>
          </cell>
          <cell r="J544" t="str">
            <v>LVT</v>
          </cell>
          <cell r="K544" t="str">
            <v>2X</v>
          </cell>
          <cell r="L544" t="str">
            <v>7H</v>
          </cell>
          <cell r="M544" t="str">
            <v>A1137</v>
          </cell>
          <cell r="N544" t="str">
            <v>HRP2X01</v>
          </cell>
          <cell r="O544" t="str">
            <v>HRP</v>
          </cell>
          <cell r="P544" t="str">
            <v>F</v>
          </cell>
          <cell r="Q544">
            <v>7001</v>
          </cell>
        </row>
        <row r="545">
          <cell r="A545">
            <v>47764</v>
          </cell>
          <cell r="B545" t="str">
            <v>G/LOCKS 2X12 BRASS 1FREE2 [</v>
          </cell>
          <cell r="C545" t="str">
            <v>CS</v>
          </cell>
          <cell r="D545">
            <v>0.72</v>
          </cell>
          <cell r="E545">
            <v>15</v>
          </cell>
          <cell r="F545">
            <v>24</v>
          </cell>
          <cell r="G545">
            <v>9999</v>
          </cell>
          <cell r="H545" t="str">
            <v>HQHUTCYLUCV</v>
          </cell>
          <cell r="I545" t="str">
            <v>H</v>
          </cell>
          <cell r="J545" t="str">
            <v>SCR</v>
          </cell>
          <cell r="K545" t="str">
            <v>8O</v>
          </cell>
          <cell r="L545" t="str">
            <v>3L</v>
          </cell>
          <cell r="M545" t="str">
            <v>A2005</v>
          </cell>
          <cell r="N545" t="str">
            <v>GLK8O01</v>
          </cell>
          <cell r="O545" t="str">
            <v>GLK</v>
          </cell>
          <cell r="P545" t="str">
            <v>C</v>
          </cell>
          <cell r="Q545" t="str">
            <v>PFUK</v>
          </cell>
        </row>
        <row r="546">
          <cell r="A546">
            <v>47771</v>
          </cell>
          <cell r="B546" t="str">
            <v>HARPIC ITC BLUBLOCK 2X50G</v>
          </cell>
          <cell r="C546" t="str">
            <v>CS</v>
          </cell>
          <cell r="D546">
            <v>1.5</v>
          </cell>
          <cell r="E546">
            <v>6</v>
          </cell>
          <cell r="F546">
            <v>12</v>
          </cell>
          <cell r="G546">
            <v>168</v>
          </cell>
          <cell r="H546" t="str">
            <v>HSLSGDIPUCV</v>
          </cell>
          <cell r="I546" t="str">
            <v>H</v>
          </cell>
          <cell r="J546" t="str">
            <v>LVT</v>
          </cell>
          <cell r="K546" t="str">
            <v>9Y</v>
          </cell>
          <cell r="L546" t="str">
            <v>6H</v>
          </cell>
          <cell r="M546" t="str">
            <v>A1120</v>
          </cell>
          <cell r="N546" t="str">
            <v>HRP9Y01</v>
          </cell>
          <cell r="O546" t="str">
            <v>HRP</v>
          </cell>
          <cell r="P546" t="str">
            <v>C</v>
          </cell>
          <cell r="Q546" t="str">
            <v>ABYX</v>
          </cell>
        </row>
        <row r="547">
          <cell r="A547">
            <v>47788</v>
          </cell>
          <cell r="B547" t="str">
            <v>TARGET ZAPPER 35ML</v>
          </cell>
          <cell r="C547" t="str">
            <v>CS</v>
          </cell>
          <cell r="D547">
            <v>1.8089999999999999</v>
          </cell>
          <cell r="E547">
            <v>17.190000000000001</v>
          </cell>
          <cell r="F547">
            <v>12</v>
          </cell>
          <cell r="G547">
            <v>48</v>
          </cell>
          <cell r="H547" t="str">
            <v>HMPCHCMKUCV</v>
          </cell>
          <cell r="I547" t="str">
            <v>H</v>
          </cell>
          <cell r="J547" t="str">
            <v>PST</v>
          </cell>
          <cell r="K547" t="str">
            <v>1W</v>
          </cell>
          <cell r="L547" t="str">
            <v>1J</v>
          </cell>
          <cell r="M547" t="str">
            <v>A1350</v>
          </cell>
          <cell r="N547" t="str">
            <v>TRG1W01</v>
          </cell>
          <cell r="O547" t="str">
            <v>TRG</v>
          </cell>
          <cell r="P547" t="str">
            <v>H</v>
          </cell>
          <cell r="Q547" t="str">
            <v>WALTON</v>
          </cell>
        </row>
        <row r="548">
          <cell r="A548">
            <v>47795</v>
          </cell>
          <cell r="B548" t="str">
            <v>TARGET ZAPPER REF 35ML</v>
          </cell>
          <cell r="C548" t="str">
            <v>CS</v>
          </cell>
          <cell r="D548">
            <v>0.86499999999999999</v>
          </cell>
          <cell r="E548">
            <v>9.5299999999999994</v>
          </cell>
          <cell r="F548">
            <v>12</v>
          </cell>
          <cell r="G548">
            <v>75</v>
          </cell>
          <cell r="H548" t="str">
            <v>HMPCHCMKUCV</v>
          </cell>
          <cell r="I548" t="str">
            <v>H</v>
          </cell>
          <cell r="J548" t="str">
            <v>PST</v>
          </cell>
          <cell r="K548" t="str">
            <v>1W</v>
          </cell>
          <cell r="L548" t="str">
            <v>1J</v>
          </cell>
          <cell r="M548" t="str">
            <v>A1355</v>
          </cell>
          <cell r="N548" t="str">
            <v>TRG1W01</v>
          </cell>
          <cell r="O548" t="str">
            <v>TRG</v>
          </cell>
          <cell r="P548" t="str">
            <v>H</v>
          </cell>
          <cell r="Q548" t="str">
            <v>WALTON</v>
          </cell>
        </row>
        <row r="549">
          <cell r="A549">
            <v>47805</v>
          </cell>
          <cell r="B549" t="str">
            <v>TARGET COILS 10</v>
          </cell>
          <cell r="C549" t="str">
            <v>CS</v>
          </cell>
          <cell r="D549">
            <v>6</v>
          </cell>
          <cell r="E549">
            <v>14.15</v>
          </cell>
          <cell r="F549">
            <v>36</v>
          </cell>
          <cell r="G549">
            <v>78</v>
          </cell>
          <cell r="H549" t="str">
            <v>HMPCHCLKUCV</v>
          </cell>
          <cell r="I549" t="str">
            <v>H</v>
          </cell>
          <cell r="J549" t="str">
            <v>PST</v>
          </cell>
          <cell r="K549" t="str">
            <v>9X</v>
          </cell>
          <cell r="L549" t="str">
            <v>1J</v>
          </cell>
          <cell r="M549" t="str">
            <v>A1360</v>
          </cell>
          <cell r="N549" t="str">
            <v>TRG9X01</v>
          </cell>
          <cell r="O549" t="str">
            <v>TRG</v>
          </cell>
          <cell r="P549" t="str">
            <v>D</v>
          </cell>
          <cell r="Q549" t="str">
            <v>INDO</v>
          </cell>
        </row>
        <row r="550">
          <cell r="A550">
            <v>47812</v>
          </cell>
          <cell r="B550" t="str">
            <v>TARGET DISPENSER COIL 25 ##</v>
          </cell>
          <cell r="C550" t="str">
            <v>CS</v>
          </cell>
          <cell r="D550">
            <v>11</v>
          </cell>
          <cell r="E550">
            <v>35.57</v>
          </cell>
          <cell r="F550">
            <v>12</v>
          </cell>
          <cell r="G550">
            <v>30</v>
          </cell>
          <cell r="H550" t="str">
            <v>HMPCHCLKUCV</v>
          </cell>
          <cell r="I550" t="str">
            <v>H</v>
          </cell>
          <cell r="J550" t="str">
            <v>PST</v>
          </cell>
          <cell r="K550" t="str">
            <v>9X</v>
          </cell>
          <cell r="L550" t="str">
            <v>1J</v>
          </cell>
          <cell r="M550" t="str">
            <v>A1365</v>
          </cell>
          <cell r="N550" t="str">
            <v>TRG9X01</v>
          </cell>
          <cell r="O550" t="str">
            <v>TRG</v>
          </cell>
          <cell r="P550" t="str">
            <v>D</v>
          </cell>
          <cell r="Q550" t="str">
            <v>INDO</v>
          </cell>
        </row>
        <row r="551">
          <cell r="A551">
            <v>47829</v>
          </cell>
          <cell r="B551" t="str">
            <v>IMMAC LOTION FLOR 125ML</v>
          </cell>
          <cell r="C551" t="str">
            <v>CS</v>
          </cell>
          <cell r="D551">
            <v>1.982</v>
          </cell>
          <cell r="E551">
            <v>4.5640000000000001</v>
          </cell>
          <cell r="F551">
            <v>12</v>
          </cell>
          <cell r="G551">
            <v>222</v>
          </cell>
          <cell r="H551" t="str">
            <v>HPPGTEDKUCV</v>
          </cell>
          <cell r="I551" t="str">
            <v>T</v>
          </cell>
          <cell r="J551" t="str">
            <v>DPL</v>
          </cell>
          <cell r="K551" t="str">
            <v>9C</v>
          </cell>
          <cell r="L551" t="str">
            <v>9C</v>
          </cell>
          <cell r="M551" t="str">
            <v>A3705</v>
          </cell>
          <cell r="N551" t="str">
            <v>IMM9C01</v>
          </cell>
          <cell r="O551" t="str">
            <v>IMM</v>
          </cell>
          <cell r="P551" t="str">
            <v>C</v>
          </cell>
          <cell r="Q551" t="str">
            <v>LE-SEL</v>
          </cell>
        </row>
        <row r="552">
          <cell r="A552">
            <v>47836</v>
          </cell>
          <cell r="B552" t="str">
            <v>IMMAC LOTION ALOE 125ML</v>
          </cell>
          <cell r="C552" t="str">
            <v>CS</v>
          </cell>
          <cell r="D552">
            <v>1.982</v>
          </cell>
          <cell r="E552">
            <v>4.5640000000000001</v>
          </cell>
          <cell r="F552">
            <v>12</v>
          </cell>
          <cell r="G552">
            <v>222</v>
          </cell>
          <cell r="H552" t="str">
            <v>HPPGTEDKUCV</v>
          </cell>
          <cell r="I552" t="str">
            <v>T</v>
          </cell>
          <cell r="J552" t="str">
            <v>DPL</v>
          </cell>
          <cell r="K552" t="str">
            <v>9C</v>
          </cell>
          <cell r="L552" t="str">
            <v>9C</v>
          </cell>
          <cell r="M552" t="str">
            <v>A3705</v>
          </cell>
          <cell r="N552" t="str">
            <v>IMM9C01</v>
          </cell>
          <cell r="O552" t="str">
            <v>IMM</v>
          </cell>
          <cell r="P552" t="str">
            <v>C</v>
          </cell>
          <cell r="Q552" t="str">
            <v>LE-SEL</v>
          </cell>
        </row>
        <row r="553">
          <cell r="A553">
            <v>47843</v>
          </cell>
          <cell r="B553" t="str">
            <v>IMMAC CREAM FLOR 100ML</v>
          </cell>
          <cell r="C553" t="str">
            <v>CS</v>
          </cell>
          <cell r="D553">
            <v>1.728</v>
          </cell>
          <cell r="E553">
            <v>5.4</v>
          </cell>
          <cell r="F553">
            <v>12</v>
          </cell>
          <cell r="G553">
            <v>200</v>
          </cell>
          <cell r="H553" t="str">
            <v>HPPGTEDKUCV</v>
          </cell>
          <cell r="I553" t="str">
            <v>T</v>
          </cell>
          <cell r="J553" t="str">
            <v>DPL</v>
          </cell>
          <cell r="K553" t="str">
            <v>9C</v>
          </cell>
          <cell r="L553" t="str">
            <v>9C</v>
          </cell>
          <cell r="M553" t="str">
            <v>A3695</v>
          </cell>
          <cell r="N553" t="str">
            <v>IMM9C01</v>
          </cell>
          <cell r="O553" t="str">
            <v>IMM</v>
          </cell>
          <cell r="P553" t="str">
            <v>C</v>
          </cell>
          <cell r="Q553" t="str">
            <v>LE-SEL</v>
          </cell>
        </row>
        <row r="554">
          <cell r="A554">
            <v>47850</v>
          </cell>
          <cell r="B554" t="str">
            <v>IMMAC CREAM ALOE 100ML</v>
          </cell>
          <cell r="C554" t="str">
            <v>CS</v>
          </cell>
          <cell r="D554">
            <v>1.728</v>
          </cell>
          <cell r="E554">
            <v>5.4</v>
          </cell>
          <cell r="F554">
            <v>12</v>
          </cell>
          <cell r="G554">
            <v>200</v>
          </cell>
          <cell r="H554" t="str">
            <v>HPPGTEDKUCV</v>
          </cell>
          <cell r="I554" t="str">
            <v>T</v>
          </cell>
          <cell r="J554" t="str">
            <v>DPL</v>
          </cell>
          <cell r="K554" t="str">
            <v>9C</v>
          </cell>
          <cell r="L554" t="str">
            <v>9C</v>
          </cell>
          <cell r="M554" t="str">
            <v>A3695</v>
          </cell>
          <cell r="N554" t="str">
            <v>IMM9C01</v>
          </cell>
          <cell r="O554" t="str">
            <v>IMM</v>
          </cell>
          <cell r="P554" t="str">
            <v>C</v>
          </cell>
          <cell r="Q554" t="str">
            <v>LE-SEL</v>
          </cell>
        </row>
        <row r="555">
          <cell r="A555">
            <v>47867</v>
          </cell>
          <cell r="B555" t="str">
            <v>HARPIC ITB CITRUS 40G [</v>
          </cell>
          <cell r="C555" t="str">
            <v>CS</v>
          </cell>
          <cell r="D555">
            <v>0.88300000000000001</v>
          </cell>
          <cell r="E555">
            <v>55</v>
          </cell>
          <cell r="F555">
            <v>12</v>
          </cell>
          <cell r="G555">
            <v>140</v>
          </cell>
          <cell r="H555" t="str">
            <v>HSLSGDGPUCV</v>
          </cell>
          <cell r="I555" t="str">
            <v>H</v>
          </cell>
          <cell r="J555" t="str">
            <v>LVT</v>
          </cell>
          <cell r="K555" t="str">
            <v>7Y</v>
          </cell>
          <cell r="L555" t="str">
            <v>5H</v>
          </cell>
          <cell r="M555" t="str">
            <v>A1070</v>
          </cell>
          <cell r="N555" t="str">
            <v>HRP7Y01</v>
          </cell>
          <cell r="O555" t="str">
            <v>HRP</v>
          </cell>
          <cell r="P555" t="str">
            <v>C</v>
          </cell>
          <cell r="Q555" t="str">
            <v>ABYX</v>
          </cell>
        </row>
        <row r="556">
          <cell r="A556">
            <v>47874</v>
          </cell>
          <cell r="B556" t="str">
            <v>HARPIC ITB REF CITRUS 40G [</v>
          </cell>
          <cell r="C556" t="str">
            <v>CS</v>
          </cell>
          <cell r="D556">
            <v>0.58699999999999997</v>
          </cell>
          <cell r="E556">
            <v>21</v>
          </cell>
          <cell r="F556">
            <v>12</v>
          </cell>
          <cell r="G556">
            <v>420</v>
          </cell>
          <cell r="H556" t="str">
            <v>HSLSGDGPUCV</v>
          </cell>
          <cell r="I556" t="str">
            <v>H</v>
          </cell>
          <cell r="J556" t="str">
            <v>LVT</v>
          </cell>
          <cell r="K556" t="str">
            <v>7Y</v>
          </cell>
          <cell r="L556" t="str">
            <v>5H</v>
          </cell>
          <cell r="M556" t="str">
            <v>A1072</v>
          </cell>
          <cell r="N556" t="str">
            <v>HRP7Y01</v>
          </cell>
          <cell r="O556" t="str">
            <v>HRP</v>
          </cell>
          <cell r="P556" t="str">
            <v>C</v>
          </cell>
          <cell r="Q556" t="str">
            <v>ABYX</v>
          </cell>
        </row>
        <row r="557">
          <cell r="A557">
            <v>47881</v>
          </cell>
          <cell r="B557" t="str">
            <v>HARPIC ITB P/POUR 40G [</v>
          </cell>
          <cell r="C557" t="str">
            <v>CS</v>
          </cell>
          <cell r="D557">
            <v>0.88300000000000001</v>
          </cell>
          <cell r="E557">
            <v>55</v>
          </cell>
          <cell r="F557">
            <v>12</v>
          </cell>
          <cell r="G557">
            <v>140</v>
          </cell>
          <cell r="H557" t="str">
            <v>HSLSGDGPUCV</v>
          </cell>
          <cell r="I557" t="str">
            <v>H</v>
          </cell>
          <cell r="J557" t="str">
            <v>LVT</v>
          </cell>
          <cell r="K557" t="str">
            <v>7Y</v>
          </cell>
          <cell r="L557" t="str">
            <v>5H</v>
          </cell>
          <cell r="M557" t="str">
            <v>A1070</v>
          </cell>
          <cell r="N557" t="str">
            <v>HRP7Y01</v>
          </cell>
          <cell r="O557" t="str">
            <v>HRP</v>
          </cell>
          <cell r="P557" t="str">
            <v>C</v>
          </cell>
          <cell r="Q557" t="str">
            <v>ABYX</v>
          </cell>
        </row>
        <row r="558">
          <cell r="A558">
            <v>47898</v>
          </cell>
          <cell r="B558" t="str">
            <v>HARPIC ITB REF P/POUR 40G [</v>
          </cell>
          <cell r="C558" t="str">
            <v>CS</v>
          </cell>
          <cell r="D558">
            <v>0.58699999999999997</v>
          </cell>
          <cell r="E558">
            <v>21</v>
          </cell>
          <cell r="F558">
            <v>6</v>
          </cell>
          <cell r="G558">
            <v>420</v>
          </cell>
          <cell r="H558" t="str">
            <v>HSLSGDGPUCV</v>
          </cell>
          <cell r="I558" t="str">
            <v>H</v>
          </cell>
          <cell r="J558" t="str">
            <v>LVT</v>
          </cell>
          <cell r="K558" t="str">
            <v>7Y</v>
          </cell>
          <cell r="L558" t="str">
            <v>5H</v>
          </cell>
          <cell r="M558" t="str">
            <v>A1072</v>
          </cell>
          <cell r="N558" t="str">
            <v>HRP7Y01</v>
          </cell>
          <cell r="O558" t="str">
            <v>HRP</v>
          </cell>
          <cell r="P558" t="str">
            <v>C</v>
          </cell>
          <cell r="Q558" t="str">
            <v>ABYX</v>
          </cell>
        </row>
        <row r="559">
          <cell r="A559">
            <v>47908</v>
          </cell>
          <cell r="B559" t="str">
            <v>HARPIC ITC BOX P/POUR 80G</v>
          </cell>
          <cell r="C559" t="str">
            <v>CS</v>
          </cell>
          <cell r="D559">
            <v>1.46</v>
          </cell>
          <cell r="E559">
            <v>4.91</v>
          </cell>
          <cell r="F559">
            <v>12</v>
          </cell>
          <cell r="G559">
            <v>207</v>
          </cell>
          <cell r="H559" t="str">
            <v>HSLSGDIPUCV</v>
          </cell>
          <cell r="I559" t="str">
            <v>H</v>
          </cell>
          <cell r="J559" t="str">
            <v>LVT</v>
          </cell>
          <cell r="K559" t="str">
            <v>9Y</v>
          </cell>
          <cell r="L559" t="str">
            <v>6H</v>
          </cell>
          <cell r="M559" t="str">
            <v>A1080</v>
          </cell>
          <cell r="N559" t="str">
            <v>HRP9Y01</v>
          </cell>
          <cell r="O559" t="str">
            <v>HRP</v>
          </cell>
          <cell r="P559" t="str">
            <v>C</v>
          </cell>
          <cell r="Q559" t="str">
            <v>ABYX</v>
          </cell>
        </row>
        <row r="560">
          <cell r="A560">
            <v>47922</v>
          </cell>
          <cell r="B560" t="str">
            <v>EXP HAZE W/F AER C/BOUQ 180ML</v>
          </cell>
          <cell r="C560" t="str">
            <v>CS</v>
          </cell>
          <cell r="D560">
            <v>11.5</v>
          </cell>
          <cell r="E560">
            <v>6.33</v>
          </cell>
          <cell r="F560">
            <v>12</v>
          </cell>
          <cell r="G560">
            <v>66</v>
          </cell>
          <cell r="H560" t="str">
            <v>HMACGCIKUCV</v>
          </cell>
          <cell r="I560" t="str">
            <v>H</v>
          </cell>
          <cell r="J560" t="str">
            <v>ARC</v>
          </cell>
          <cell r="K560" t="str">
            <v>1Y</v>
          </cell>
          <cell r="L560" t="str">
            <v>4A</v>
          </cell>
          <cell r="M560" t="str">
            <v>A0108</v>
          </cell>
          <cell r="N560" t="str">
            <v>HAZ1Y01</v>
          </cell>
          <cell r="O560" t="str">
            <v>HAZ</v>
          </cell>
          <cell r="P560" t="str">
            <v>F</v>
          </cell>
          <cell r="Q560">
            <v>4001</v>
          </cell>
        </row>
        <row r="561">
          <cell r="A561">
            <v>47939</v>
          </cell>
          <cell r="B561" t="str">
            <v>EXP HAZE W/F AER P/POUR 180ML</v>
          </cell>
          <cell r="C561" t="str">
            <v>CS</v>
          </cell>
          <cell r="D561">
            <v>11.5</v>
          </cell>
          <cell r="E561">
            <v>6.33</v>
          </cell>
          <cell r="F561">
            <v>12</v>
          </cell>
          <cell r="G561">
            <v>66</v>
          </cell>
          <cell r="H561" t="str">
            <v>HMACGCIKUCV</v>
          </cell>
          <cell r="I561" t="str">
            <v>H</v>
          </cell>
          <cell r="J561" t="str">
            <v>ARC</v>
          </cell>
          <cell r="K561" t="str">
            <v>1Y</v>
          </cell>
          <cell r="L561" t="str">
            <v>4A</v>
          </cell>
          <cell r="M561" t="str">
            <v>A0108</v>
          </cell>
          <cell r="N561" t="str">
            <v>HAZ1Y01</v>
          </cell>
          <cell r="O561" t="str">
            <v>HAZ</v>
          </cell>
          <cell r="P561" t="str">
            <v>F</v>
          </cell>
          <cell r="Q561">
            <v>4001</v>
          </cell>
        </row>
        <row r="562">
          <cell r="A562">
            <v>47946</v>
          </cell>
          <cell r="B562" t="str">
            <v>EXP HAZE W/F AER SPRING 180ML</v>
          </cell>
          <cell r="C562" t="str">
            <v>CS</v>
          </cell>
          <cell r="D562">
            <v>11.5</v>
          </cell>
          <cell r="E562">
            <v>6.33</v>
          </cell>
          <cell r="F562">
            <v>12</v>
          </cell>
          <cell r="G562">
            <v>66</v>
          </cell>
          <cell r="H562" t="str">
            <v>HMACGCIKUCV</v>
          </cell>
          <cell r="I562" t="str">
            <v>H</v>
          </cell>
          <cell r="J562" t="str">
            <v>ARC</v>
          </cell>
          <cell r="K562" t="str">
            <v>1Y</v>
          </cell>
          <cell r="L562" t="str">
            <v>4A</v>
          </cell>
          <cell r="M562" t="str">
            <v>A0108</v>
          </cell>
          <cell r="N562" t="str">
            <v>HAZ1Y01</v>
          </cell>
          <cell r="O562" t="str">
            <v>HAZ</v>
          </cell>
          <cell r="P562" t="str">
            <v>F</v>
          </cell>
          <cell r="Q562">
            <v>4001</v>
          </cell>
        </row>
        <row r="563">
          <cell r="A563">
            <v>47953</v>
          </cell>
          <cell r="B563" t="str">
            <v>EXP HAZE W/F AER SUMMER 180ML</v>
          </cell>
          <cell r="C563" t="str">
            <v>CS</v>
          </cell>
          <cell r="D563">
            <v>11.5</v>
          </cell>
          <cell r="E563">
            <v>6.33</v>
          </cell>
          <cell r="F563">
            <v>12</v>
          </cell>
          <cell r="G563">
            <v>66</v>
          </cell>
          <cell r="H563" t="str">
            <v>HMACGCIKUCV</v>
          </cell>
          <cell r="I563" t="str">
            <v>H</v>
          </cell>
          <cell r="J563" t="str">
            <v>ARC</v>
          </cell>
          <cell r="K563" t="str">
            <v>1Y</v>
          </cell>
          <cell r="L563" t="str">
            <v>4A</v>
          </cell>
          <cell r="M563" t="str">
            <v>A0108</v>
          </cell>
          <cell r="N563" t="str">
            <v>HAZ1Y01</v>
          </cell>
          <cell r="O563" t="str">
            <v>HAZ</v>
          </cell>
          <cell r="P563" t="str">
            <v>F</v>
          </cell>
          <cell r="Q563">
            <v>4001</v>
          </cell>
        </row>
        <row r="564">
          <cell r="A564">
            <v>47960</v>
          </cell>
          <cell r="B564" t="str">
            <v>NUGGET SHUSHINE 75ML</v>
          </cell>
          <cell r="C564" t="str">
            <v>CS</v>
          </cell>
          <cell r="D564">
            <v>1.7</v>
          </cell>
          <cell r="E564">
            <v>4.5359999999999996</v>
          </cell>
          <cell r="F564">
            <v>12</v>
          </cell>
          <cell r="G564">
            <v>230</v>
          </cell>
          <cell r="H564" t="str">
            <v>HMSCMCZKUCV</v>
          </cell>
          <cell r="I564" t="str">
            <v>H</v>
          </cell>
          <cell r="J564" t="str">
            <v>SHC</v>
          </cell>
          <cell r="K564" t="str">
            <v>6J</v>
          </cell>
          <cell r="L564" t="str">
            <v>6J</v>
          </cell>
          <cell r="M564" t="str">
            <v>A1420</v>
          </cell>
          <cell r="N564" t="str">
            <v>NGG6J01</v>
          </cell>
          <cell r="O564" t="str">
            <v>NGG</v>
          </cell>
          <cell r="P564" t="str">
            <v>C</v>
          </cell>
          <cell r="Q564" t="str">
            <v>ABYX</v>
          </cell>
        </row>
        <row r="565">
          <cell r="A565">
            <v>47977</v>
          </cell>
          <cell r="B565" t="str">
            <v>HAZE FRESH FLORAL 375ML</v>
          </cell>
          <cell r="C565" t="str">
            <v>CS</v>
          </cell>
          <cell r="D565">
            <v>5.43</v>
          </cell>
          <cell r="E565">
            <v>13.025</v>
          </cell>
          <cell r="F565">
            <v>12</v>
          </cell>
          <cell r="G565">
            <v>60</v>
          </cell>
          <cell r="H565" t="str">
            <v>HMACGCHKUCV</v>
          </cell>
          <cell r="I565" t="str">
            <v>H</v>
          </cell>
          <cell r="J565" t="str">
            <v>ARC</v>
          </cell>
          <cell r="K565" t="str">
            <v>4Z</v>
          </cell>
          <cell r="L565" t="str">
            <v>3A</v>
          </cell>
          <cell r="M565" t="str">
            <v>A0115</v>
          </cell>
          <cell r="N565" t="str">
            <v>HAZ4Z01</v>
          </cell>
          <cell r="P565" t="str">
            <v>D</v>
          </cell>
          <cell r="Q565" t="str">
            <v>FR</v>
          </cell>
        </row>
        <row r="566">
          <cell r="A566">
            <v>47984</v>
          </cell>
          <cell r="B566" t="str">
            <v>HAZE FRESH LAVEN 375ML</v>
          </cell>
          <cell r="C566" t="str">
            <v>CS</v>
          </cell>
          <cell r="D566">
            <v>5.43</v>
          </cell>
          <cell r="E566">
            <v>13.025</v>
          </cell>
          <cell r="F566">
            <v>12</v>
          </cell>
          <cell r="G566">
            <v>60</v>
          </cell>
          <cell r="H566" t="str">
            <v>HMACGCHKUCV</v>
          </cell>
          <cell r="I566" t="str">
            <v>H</v>
          </cell>
          <cell r="J566" t="str">
            <v>ARC</v>
          </cell>
          <cell r="K566" t="str">
            <v>4Z</v>
          </cell>
          <cell r="L566" t="str">
            <v>3A</v>
          </cell>
          <cell r="M566" t="str">
            <v>A0115</v>
          </cell>
          <cell r="N566" t="str">
            <v>HAZ4Z01</v>
          </cell>
          <cell r="P566" t="str">
            <v>D</v>
          </cell>
          <cell r="Q566" t="str">
            <v>FR</v>
          </cell>
        </row>
        <row r="567">
          <cell r="A567">
            <v>47991</v>
          </cell>
          <cell r="B567" t="str">
            <v>HAZE FRESH MARINE 375ML</v>
          </cell>
          <cell r="C567" t="str">
            <v>CS</v>
          </cell>
          <cell r="D567">
            <v>5.43</v>
          </cell>
          <cell r="E567">
            <v>13.025</v>
          </cell>
          <cell r="F567">
            <v>12</v>
          </cell>
          <cell r="G567">
            <v>60</v>
          </cell>
          <cell r="H567" t="str">
            <v>HMACGCHKUCV</v>
          </cell>
          <cell r="I567" t="str">
            <v>H</v>
          </cell>
          <cell r="J567" t="str">
            <v>ARC</v>
          </cell>
          <cell r="K567" t="str">
            <v>4Z</v>
          </cell>
          <cell r="L567" t="str">
            <v>3A</v>
          </cell>
          <cell r="M567" t="str">
            <v>A0115</v>
          </cell>
          <cell r="N567" t="str">
            <v>HAZ4Z01</v>
          </cell>
          <cell r="P567" t="str">
            <v>D</v>
          </cell>
          <cell r="Q567" t="str">
            <v>FR</v>
          </cell>
        </row>
        <row r="568">
          <cell r="A568">
            <v>48000</v>
          </cell>
          <cell r="B568" t="str">
            <v>TARGET COCKROACH BAITS 6</v>
          </cell>
          <cell r="C568" t="str">
            <v>CS</v>
          </cell>
          <cell r="D568">
            <v>1.3</v>
          </cell>
          <cell r="E568">
            <v>11.96</v>
          </cell>
          <cell r="F568">
            <v>12</v>
          </cell>
          <cell r="G568">
            <v>90</v>
          </cell>
          <cell r="H568" t="str">
            <v>HMPCICQKUCV</v>
          </cell>
          <cell r="I568" t="str">
            <v>H</v>
          </cell>
          <cell r="J568" t="str">
            <v>PST</v>
          </cell>
          <cell r="K568" t="str">
            <v>8X</v>
          </cell>
          <cell r="L568" t="str">
            <v>8X</v>
          </cell>
          <cell r="M568" t="str">
            <v>A1370</v>
          </cell>
          <cell r="N568" t="str">
            <v>TRG8X01</v>
          </cell>
          <cell r="P568" t="str">
            <v>D</v>
          </cell>
          <cell r="Q568" t="str">
            <v>AUS</v>
          </cell>
        </row>
        <row r="569">
          <cell r="A569">
            <v>48017</v>
          </cell>
          <cell r="B569" t="str">
            <v>ROBIN STARCH AER 300ML [</v>
          </cell>
          <cell r="C569" t="str">
            <v>CS</v>
          </cell>
          <cell r="D569">
            <v>9.67</v>
          </cell>
          <cell r="E569">
            <v>21.02</v>
          </cell>
          <cell r="F569">
            <v>36</v>
          </cell>
          <cell r="G569">
            <v>52</v>
          </cell>
          <cell r="H569" t="str">
            <v>HBLUCCZHUCV</v>
          </cell>
          <cell r="I569" t="str">
            <v>H</v>
          </cell>
          <cell r="J569" t="str">
            <v>FBR</v>
          </cell>
          <cell r="K569" t="str">
            <v>4P</v>
          </cell>
          <cell r="L569" t="str">
            <v>2H</v>
          </cell>
          <cell r="M569" t="str">
            <v>A0925</v>
          </cell>
          <cell r="N569" t="str">
            <v>RBI4P01</v>
          </cell>
          <cell r="P569" t="str">
            <v>F</v>
          </cell>
          <cell r="Q569">
            <v>4001</v>
          </cell>
        </row>
        <row r="570">
          <cell r="A570">
            <v>48024</v>
          </cell>
          <cell r="B570" t="str">
            <v>DETTOX BATH TRIG 500ML ##</v>
          </cell>
          <cell r="C570" t="str">
            <v>CS</v>
          </cell>
          <cell r="D570">
            <v>7.54</v>
          </cell>
          <cell r="E570">
            <v>19.834</v>
          </cell>
          <cell r="F570">
            <v>12</v>
          </cell>
          <cell r="G570">
            <v>42</v>
          </cell>
          <cell r="H570" t="str">
            <v>HSDIWCQNUCV</v>
          </cell>
          <cell r="I570" t="str">
            <v>H</v>
          </cell>
          <cell r="J570" t="str">
            <v>SRF</v>
          </cell>
          <cell r="K570" t="str">
            <v>6W</v>
          </cell>
          <cell r="L570" t="str">
            <v>6W</v>
          </cell>
          <cell r="M570" t="str">
            <v>A1480</v>
          </cell>
          <cell r="N570" t="str">
            <v>DTX6W01</v>
          </cell>
          <cell r="P570" t="str">
            <v>D</v>
          </cell>
          <cell r="Q570" t="str">
            <v>AUS</v>
          </cell>
        </row>
        <row r="571">
          <cell r="A571">
            <v>48031</v>
          </cell>
          <cell r="B571" t="str">
            <v>DETTOX BATH REF 500ML ##</v>
          </cell>
          <cell r="C571" t="str">
            <v>CS</v>
          </cell>
          <cell r="D571">
            <v>7.34</v>
          </cell>
          <cell r="E571">
            <v>17.963000000000001</v>
          </cell>
          <cell r="F571">
            <v>12</v>
          </cell>
          <cell r="G571">
            <v>56</v>
          </cell>
          <cell r="H571" t="str">
            <v>HSDIWCQNUCV</v>
          </cell>
          <cell r="I571" t="str">
            <v>H</v>
          </cell>
          <cell r="J571" t="str">
            <v>SRF</v>
          </cell>
          <cell r="K571" t="str">
            <v>6W</v>
          </cell>
          <cell r="L571" t="str">
            <v>6W</v>
          </cell>
          <cell r="M571" t="str">
            <v>A1482</v>
          </cell>
          <cell r="N571" t="str">
            <v>DTX6W01</v>
          </cell>
          <cell r="P571" t="str">
            <v>D</v>
          </cell>
          <cell r="Q571" t="str">
            <v>AUS</v>
          </cell>
        </row>
        <row r="572">
          <cell r="A572">
            <v>48048</v>
          </cell>
          <cell r="B572" t="str">
            <v>DETTOX KITCHEN TRIG 500ML ##</v>
          </cell>
          <cell r="C572" t="str">
            <v>CS</v>
          </cell>
          <cell r="D572">
            <v>7.54</v>
          </cell>
          <cell r="E572">
            <v>19.834</v>
          </cell>
          <cell r="F572">
            <v>12</v>
          </cell>
          <cell r="G572">
            <v>42</v>
          </cell>
          <cell r="H572" t="str">
            <v>HSDIWCQNUCV</v>
          </cell>
          <cell r="I572" t="str">
            <v>H</v>
          </cell>
          <cell r="J572" t="str">
            <v>SRF</v>
          </cell>
          <cell r="K572" t="str">
            <v>6W</v>
          </cell>
          <cell r="L572" t="str">
            <v>6W</v>
          </cell>
          <cell r="M572" t="str">
            <v>A1484</v>
          </cell>
          <cell r="N572" t="str">
            <v>DTX6W01</v>
          </cell>
          <cell r="P572" t="str">
            <v>D</v>
          </cell>
          <cell r="Q572" t="str">
            <v>AUS</v>
          </cell>
        </row>
        <row r="573">
          <cell r="A573">
            <v>48055</v>
          </cell>
          <cell r="B573" t="str">
            <v>DETTOX KITCHEN REF 500ML ##</v>
          </cell>
          <cell r="C573" t="str">
            <v>CS</v>
          </cell>
          <cell r="D573">
            <v>7.34</v>
          </cell>
          <cell r="E573">
            <v>17.963000000000001</v>
          </cell>
          <cell r="F573">
            <v>12</v>
          </cell>
          <cell r="G573">
            <v>56</v>
          </cell>
          <cell r="H573" t="str">
            <v>HSDIWCQNUCV</v>
          </cell>
          <cell r="I573" t="str">
            <v>H</v>
          </cell>
          <cell r="J573" t="str">
            <v>SRF</v>
          </cell>
          <cell r="K573" t="str">
            <v>6W</v>
          </cell>
          <cell r="L573" t="str">
            <v>6W</v>
          </cell>
          <cell r="M573" t="str">
            <v>A1486</v>
          </cell>
          <cell r="N573" t="str">
            <v>DTX6W01</v>
          </cell>
          <cell r="P573" t="str">
            <v>D</v>
          </cell>
          <cell r="Q573" t="str">
            <v>AUS</v>
          </cell>
        </row>
        <row r="574">
          <cell r="A574">
            <v>48062</v>
          </cell>
          <cell r="B574" t="str">
            <v>DETTOX AER FRESH 225ML</v>
          </cell>
          <cell r="C574" t="str">
            <v>CS</v>
          </cell>
          <cell r="D574">
            <v>3.2</v>
          </cell>
          <cell r="E574">
            <v>7.5620000000000003</v>
          </cell>
          <cell r="F574">
            <v>12</v>
          </cell>
          <cell r="G574">
            <v>124</v>
          </cell>
          <cell r="H574" t="str">
            <v>HSDIWCQNUCV</v>
          </cell>
          <cell r="I574" t="str">
            <v>H</v>
          </cell>
          <cell r="J574" t="str">
            <v>SRF</v>
          </cell>
          <cell r="K574" t="str">
            <v>6W</v>
          </cell>
          <cell r="L574" t="str">
            <v>6W</v>
          </cell>
          <cell r="M574" t="str">
            <v>A1490</v>
          </cell>
          <cell r="N574" t="str">
            <v>DTX6W01</v>
          </cell>
          <cell r="P574" t="str">
            <v>D</v>
          </cell>
          <cell r="Q574">
            <v>4001</v>
          </cell>
        </row>
        <row r="575">
          <cell r="A575">
            <v>48079</v>
          </cell>
          <cell r="B575" t="str">
            <v>DETTOX AER ORIGINAL 225ML</v>
          </cell>
          <cell r="C575" t="str">
            <v>CS</v>
          </cell>
          <cell r="D575">
            <v>3.2</v>
          </cell>
          <cell r="E575">
            <v>7.5620000000000003</v>
          </cell>
          <cell r="F575">
            <v>12</v>
          </cell>
          <cell r="G575">
            <v>124</v>
          </cell>
          <cell r="H575" t="str">
            <v>HSDIWCQNUCV</v>
          </cell>
          <cell r="I575" t="str">
            <v>H</v>
          </cell>
          <cell r="J575" t="str">
            <v>SRF</v>
          </cell>
          <cell r="K575" t="str">
            <v>6W</v>
          </cell>
          <cell r="L575" t="str">
            <v>6W</v>
          </cell>
          <cell r="M575" t="str">
            <v>A1490</v>
          </cell>
          <cell r="N575" t="str">
            <v>DTX6W01</v>
          </cell>
          <cell r="P575" t="str">
            <v>D</v>
          </cell>
          <cell r="Q575">
            <v>4001</v>
          </cell>
        </row>
        <row r="576">
          <cell r="A576">
            <v>48086</v>
          </cell>
          <cell r="B576" t="str">
            <v>DETTOX A/PURP 750ML [</v>
          </cell>
          <cell r="C576" t="str">
            <v>CS</v>
          </cell>
          <cell r="D576">
            <v>9.9600000000000009</v>
          </cell>
          <cell r="E576">
            <v>20.324999999999999</v>
          </cell>
          <cell r="F576">
            <v>12</v>
          </cell>
          <cell r="G576">
            <v>45</v>
          </cell>
          <cell r="H576" t="str">
            <v>HSDIWCQNUCV</v>
          </cell>
          <cell r="I576" t="str">
            <v>H</v>
          </cell>
          <cell r="J576" t="str">
            <v>SRF</v>
          </cell>
          <cell r="K576" t="str">
            <v>6W</v>
          </cell>
          <cell r="L576" t="str">
            <v>6W</v>
          </cell>
          <cell r="M576" t="str">
            <v>A1488</v>
          </cell>
          <cell r="N576" t="str">
            <v>DTX6W01</v>
          </cell>
          <cell r="P576" t="str">
            <v>D</v>
          </cell>
          <cell r="Q576" t="str">
            <v>AUS</v>
          </cell>
        </row>
        <row r="577">
          <cell r="A577">
            <v>48093</v>
          </cell>
          <cell r="B577" t="str">
            <v>TARGET O/LS C&amp;A AER 325ML</v>
          </cell>
          <cell r="C577" t="str">
            <v>CS</v>
          </cell>
          <cell r="D577">
            <v>4.7</v>
          </cell>
          <cell r="E577">
            <v>11.37</v>
          </cell>
          <cell r="F577">
            <v>12</v>
          </cell>
          <cell r="G577">
            <v>95</v>
          </cell>
          <cell r="H577" t="str">
            <v>HMPCHCNKUCV</v>
          </cell>
          <cell r="I577" t="str">
            <v>H</v>
          </cell>
          <cell r="J577" t="str">
            <v>PST</v>
          </cell>
          <cell r="K577" t="str">
            <v>3W</v>
          </cell>
          <cell r="L577" t="str">
            <v>1J</v>
          </cell>
          <cell r="M577" t="str">
            <v>A1232</v>
          </cell>
          <cell r="N577" t="str">
            <v>TRG3W01</v>
          </cell>
          <cell r="O577" t="str">
            <v>TRG</v>
          </cell>
          <cell r="P577" t="str">
            <v>F</v>
          </cell>
          <cell r="Q577">
            <v>4001</v>
          </cell>
        </row>
        <row r="578">
          <cell r="A578">
            <v>48103</v>
          </cell>
          <cell r="B578" t="str">
            <v>TARGET O/LS C&amp;A AER 200ML</v>
          </cell>
          <cell r="C578" t="str">
            <v>CS</v>
          </cell>
          <cell r="D578">
            <v>5.8</v>
          </cell>
          <cell r="E578">
            <v>14.51</v>
          </cell>
          <cell r="F578">
            <v>24</v>
          </cell>
          <cell r="G578">
            <v>70</v>
          </cell>
          <cell r="H578" t="str">
            <v>HMPCHCNKUCV</v>
          </cell>
          <cell r="I578" t="str">
            <v>H</v>
          </cell>
          <cell r="J578" t="str">
            <v>PST</v>
          </cell>
          <cell r="K578" t="str">
            <v>3W</v>
          </cell>
          <cell r="L578" t="str">
            <v>1J</v>
          </cell>
          <cell r="M578" t="str">
            <v>A1220</v>
          </cell>
          <cell r="N578" t="str">
            <v>TRG3W01</v>
          </cell>
          <cell r="O578" t="str">
            <v>TRG</v>
          </cell>
          <cell r="P578" t="str">
            <v>F</v>
          </cell>
          <cell r="Q578">
            <v>4001</v>
          </cell>
        </row>
        <row r="579">
          <cell r="A579">
            <v>48127</v>
          </cell>
          <cell r="B579" t="str">
            <v>RESOLVE FABRIC REF 500ML</v>
          </cell>
          <cell r="C579" t="str">
            <v>CS</v>
          </cell>
          <cell r="D579">
            <v>7.34</v>
          </cell>
          <cell r="E579">
            <v>17.963000000000001</v>
          </cell>
          <cell r="F579">
            <v>12</v>
          </cell>
          <cell r="G579">
            <v>56</v>
          </cell>
          <cell r="H579" t="str">
            <v>HBFTYBEIUCV</v>
          </cell>
          <cell r="I579" t="str">
            <v>H</v>
          </cell>
          <cell r="J579" t="str">
            <v>FBR</v>
          </cell>
          <cell r="K579" t="str">
            <v>3Q</v>
          </cell>
          <cell r="L579" t="str">
            <v>8G</v>
          </cell>
          <cell r="M579" t="str">
            <v>A1043</v>
          </cell>
          <cell r="N579" t="str">
            <v>RSE4H01</v>
          </cell>
          <cell r="P579" t="str">
            <v>D</v>
          </cell>
          <cell r="Q579" t="str">
            <v>AUS</v>
          </cell>
        </row>
        <row r="580">
          <cell r="A580">
            <v>48158</v>
          </cell>
          <cell r="B580" t="str">
            <v>JIK BLCH LEMON 500ML</v>
          </cell>
          <cell r="C580" t="str">
            <v>CS</v>
          </cell>
          <cell r="D580">
            <v>7.3</v>
          </cell>
          <cell r="E580">
            <v>14.49</v>
          </cell>
          <cell r="F580">
            <v>12</v>
          </cell>
          <cell r="G580">
            <v>72</v>
          </cell>
          <cell r="H580" t="str">
            <v>HBFTYBBIUCV</v>
          </cell>
          <cell r="I580" t="str">
            <v>H</v>
          </cell>
          <cell r="J580" t="str">
            <v>FBR</v>
          </cell>
          <cell r="K580" t="str">
            <v>6G</v>
          </cell>
          <cell r="L580" t="str">
            <v>7B</v>
          </cell>
          <cell r="M580" t="str">
            <v>A0145</v>
          </cell>
          <cell r="N580" t="str">
            <v>JIK6G01</v>
          </cell>
          <cell r="O580" t="str">
            <v>JIK</v>
          </cell>
          <cell r="P580" t="str">
            <v>F</v>
          </cell>
          <cell r="Q580">
            <v>5001</v>
          </cell>
        </row>
        <row r="581">
          <cell r="A581">
            <v>48165</v>
          </cell>
          <cell r="B581" t="str">
            <v>JIK BLCH LEMON 750ML</v>
          </cell>
          <cell r="C581" t="str">
            <v>CS</v>
          </cell>
          <cell r="D581">
            <v>10.5</v>
          </cell>
          <cell r="E581">
            <v>20.82</v>
          </cell>
          <cell r="F581">
            <v>12</v>
          </cell>
          <cell r="G581">
            <v>60</v>
          </cell>
          <cell r="H581" t="str">
            <v>HBFTYBBIUCV</v>
          </cell>
          <cell r="I581" t="str">
            <v>H</v>
          </cell>
          <cell r="J581" t="str">
            <v>FBR</v>
          </cell>
          <cell r="K581" t="str">
            <v>6G</v>
          </cell>
          <cell r="L581" t="str">
            <v>7B</v>
          </cell>
          <cell r="M581" t="str">
            <v>A0155</v>
          </cell>
          <cell r="N581" t="str">
            <v>JIK6G01</v>
          </cell>
          <cell r="O581" t="str">
            <v>JIK</v>
          </cell>
          <cell r="P581" t="str">
            <v>F</v>
          </cell>
          <cell r="Q581">
            <v>5001</v>
          </cell>
        </row>
        <row r="582">
          <cell r="A582">
            <v>48172</v>
          </cell>
          <cell r="B582" t="str">
            <v>JIK BLCH LEMON 1.5L</v>
          </cell>
          <cell r="C582" t="str">
            <v>CS</v>
          </cell>
          <cell r="D582">
            <v>10</v>
          </cell>
          <cell r="E582">
            <v>17.82</v>
          </cell>
          <cell r="F582">
            <v>6</v>
          </cell>
          <cell r="G582">
            <v>45</v>
          </cell>
          <cell r="H582" t="str">
            <v>HBFTYBBIUCV</v>
          </cell>
          <cell r="I582" t="str">
            <v>H</v>
          </cell>
          <cell r="J582" t="str">
            <v>FBR</v>
          </cell>
          <cell r="K582" t="str">
            <v>6G</v>
          </cell>
          <cell r="L582" t="str">
            <v>7B</v>
          </cell>
          <cell r="M582" t="str">
            <v>A0175</v>
          </cell>
          <cell r="N582" t="str">
            <v>JIK6G01</v>
          </cell>
          <cell r="O582" t="str">
            <v>JIK</v>
          </cell>
          <cell r="P582" t="str">
            <v>F</v>
          </cell>
          <cell r="Q582">
            <v>5001</v>
          </cell>
        </row>
        <row r="583">
          <cell r="A583">
            <v>48244</v>
          </cell>
          <cell r="B583" t="str">
            <v>CLEAN &amp; SHINE FR 1L</v>
          </cell>
          <cell r="C583" t="str">
            <v>CS</v>
          </cell>
          <cell r="D583">
            <v>13.39</v>
          </cell>
          <cell r="E583">
            <v>29.15</v>
          </cell>
          <cell r="F583">
            <v>12</v>
          </cell>
          <cell r="G583">
            <v>27</v>
          </cell>
          <cell r="H583" t="str">
            <v>HSPWXDBQUCV</v>
          </cell>
          <cell r="I583" t="str">
            <v>H</v>
          </cell>
          <cell r="J583" t="str">
            <v>FLR</v>
          </cell>
          <cell r="K583" t="str">
            <v>2E</v>
          </cell>
          <cell r="L583" t="str">
            <v>8B</v>
          </cell>
          <cell r="M583" t="str">
            <v>A0410</v>
          </cell>
          <cell r="N583" t="str">
            <v>CBR2E01</v>
          </cell>
          <cell r="P583" t="str">
            <v>F</v>
          </cell>
          <cell r="Q583">
            <v>7001</v>
          </cell>
        </row>
        <row r="584">
          <cell r="A584">
            <v>48251</v>
          </cell>
          <cell r="B584" t="str">
            <v>CLEAN &amp; SHINE P/POUR 1L</v>
          </cell>
          <cell r="C584" t="str">
            <v>CS</v>
          </cell>
          <cell r="D584">
            <v>13.39</v>
          </cell>
          <cell r="E584">
            <v>29.15</v>
          </cell>
          <cell r="F584">
            <v>12</v>
          </cell>
          <cell r="G584">
            <v>27</v>
          </cell>
          <cell r="H584" t="str">
            <v>HSPWXDBQUCV</v>
          </cell>
          <cell r="I584" t="str">
            <v>H</v>
          </cell>
          <cell r="J584" t="str">
            <v>FLR</v>
          </cell>
          <cell r="K584" t="str">
            <v>2E</v>
          </cell>
          <cell r="L584" t="str">
            <v>8B</v>
          </cell>
          <cell r="M584" t="str">
            <v>A0410</v>
          </cell>
          <cell r="N584" t="str">
            <v>CBR2E01</v>
          </cell>
          <cell r="P584" t="str">
            <v>F</v>
          </cell>
          <cell r="Q584">
            <v>7001</v>
          </cell>
        </row>
        <row r="585">
          <cell r="A585">
            <v>48268</v>
          </cell>
          <cell r="B585" t="str">
            <v>BRILLIANT SHINE P/POUR 1L</v>
          </cell>
          <cell r="C585" t="str">
            <v>CS</v>
          </cell>
          <cell r="D585">
            <v>13.39</v>
          </cell>
          <cell r="E585">
            <v>29.15</v>
          </cell>
          <cell r="F585">
            <v>12</v>
          </cell>
          <cell r="G585">
            <v>27</v>
          </cell>
          <cell r="H585" t="str">
            <v>HSPWXDBQUCV</v>
          </cell>
          <cell r="I585" t="str">
            <v>H</v>
          </cell>
          <cell r="J585" t="str">
            <v>FLR</v>
          </cell>
          <cell r="K585" t="str">
            <v>2E</v>
          </cell>
          <cell r="L585" t="str">
            <v>3E</v>
          </cell>
          <cell r="M585" t="str">
            <v>A0415</v>
          </cell>
          <cell r="N585" t="str">
            <v>CBR2E01</v>
          </cell>
          <cell r="P585" t="str">
            <v>F</v>
          </cell>
          <cell r="Q585">
            <v>7001</v>
          </cell>
        </row>
        <row r="586">
          <cell r="A586">
            <v>48275</v>
          </cell>
          <cell r="B586" t="str">
            <v>BRILLIANT SHINE FR 1L</v>
          </cell>
          <cell r="C586" t="str">
            <v>CS</v>
          </cell>
          <cell r="D586">
            <v>13.39</v>
          </cell>
          <cell r="E586">
            <v>29.15</v>
          </cell>
          <cell r="F586">
            <v>12</v>
          </cell>
          <cell r="G586">
            <v>27</v>
          </cell>
          <cell r="H586" t="str">
            <v>HSPWXDBQUCV</v>
          </cell>
          <cell r="I586" t="str">
            <v>H</v>
          </cell>
          <cell r="J586" t="str">
            <v>FLR</v>
          </cell>
          <cell r="K586" t="str">
            <v>2E</v>
          </cell>
          <cell r="L586" t="str">
            <v>3E</v>
          </cell>
          <cell r="M586" t="str">
            <v>A0415</v>
          </cell>
          <cell r="N586" t="str">
            <v>CBR2E01</v>
          </cell>
          <cell r="P586" t="str">
            <v>F</v>
          </cell>
          <cell r="Q586">
            <v>7001</v>
          </cell>
        </row>
        <row r="587">
          <cell r="A587">
            <v>48282</v>
          </cell>
          <cell r="B587" t="str">
            <v>COBRA TILE REG 1L</v>
          </cell>
          <cell r="C587" t="str">
            <v>CS</v>
          </cell>
          <cell r="D587">
            <v>13.39</v>
          </cell>
          <cell r="E587">
            <v>29.15</v>
          </cell>
          <cell r="F587">
            <v>12</v>
          </cell>
          <cell r="G587">
            <v>27</v>
          </cell>
          <cell r="H587" t="str">
            <v>HSPWXDBQUCV</v>
          </cell>
          <cell r="I587" t="str">
            <v>H</v>
          </cell>
          <cell r="J587" t="str">
            <v>FLR</v>
          </cell>
          <cell r="K587" t="str">
            <v>2E</v>
          </cell>
          <cell r="L587" t="str">
            <v>2E</v>
          </cell>
          <cell r="M587" t="str">
            <v>A0385</v>
          </cell>
          <cell r="N587" t="str">
            <v>CBR2E01</v>
          </cell>
          <cell r="P587" t="str">
            <v>F</v>
          </cell>
          <cell r="Q587">
            <v>7001</v>
          </cell>
        </row>
        <row r="588">
          <cell r="A588">
            <v>48299</v>
          </cell>
          <cell r="B588" t="str">
            <v>COBRA TILE P/POUR 1L</v>
          </cell>
          <cell r="C588" t="str">
            <v>CS</v>
          </cell>
          <cell r="D588">
            <v>13.39</v>
          </cell>
          <cell r="E588">
            <v>29.15</v>
          </cell>
          <cell r="F588">
            <v>12</v>
          </cell>
          <cell r="G588">
            <v>27</v>
          </cell>
          <cell r="H588" t="str">
            <v>HSPWXDBQUCV</v>
          </cell>
          <cell r="I588" t="str">
            <v>H</v>
          </cell>
          <cell r="J588" t="str">
            <v>FLR</v>
          </cell>
          <cell r="K588" t="str">
            <v>2E</v>
          </cell>
          <cell r="L588" t="str">
            <v>2E</v>
          </cell>
          <cell r="M588" t="str">
            <v>A0385</v>
          </cell>
          <cell r="N588" t="str">
            <v>CBR2E01</v>
          </cell>
          <cell r="P588" t="str">
            <v>F</v>
          </cell>
          <cell r="Q588">
            <v>7001</v>
          </cell>
        </row>
        <row r="589">
          <cell r="A589">
            <v>48309</v>
          </cell>
          <cell r="B589" t="str">
            <v>TARGET PROMO1 AER 525ML</v>
          </cell>
          <cell r="C589" t="str">
            <v>CS</v>
          </cell>
          <cell r="D589">
            <v>7.6</v>
          </cell>
          <cell r="E589">
            <v>18.57</v>
          </cell>
          <cell r="F589">
            <v>12</v>
          </cell>
          <cell r="G589">
            <v>50</v>
          </cell>
          <cell r="H589" t="str">
            <v>HMPCHCNKUCV</v>
          </cell>
          <cell r="I589" t="str">
            <v>H</v>
          </cell>
          <cell r="J589" t="str">
            <v>PST</v>
          </cell>
          <cell r="K589" t="str">
            <v>3W</v>
          </cell>
          <cell r="L589" t="str">
            <v>3K</v>
          </cell>
          <cell r="M589" t="str">
            <v>A1234</v>
          </cell>
          <cell r="N589" t="str">
            <v>TRG3W01</v>
          </cell>
          <cell r="P589" t="str">
            <v>F</v>
          </cell>
          <cell r="Q589">
            <v>4001</v>
          </cell>
        </row>
        <row r="590">
          <cell r="A590">
            <v>48309</v>
          </cell>
          <cell r="B590" t="str">
            <v>TARGET PROMO1 AER 525ML</v>
          </cell>
          <cell r="C590" t="str">
            <v>CS</v>
          </cell>
          <cell r="D590">
            <v>7.6</v>
          </cell>
          <cell r="E590">
            <v>18.57</v>
          </cell>
          <cell r="F590">
            <v>12</v>
          </cell>
          <cell r="G590">
            <v>50</v>
          </cell>
          <cell r="H590" t="str">
            <v>HMPCHCNKUCV</v>
          </cell>
          <cell r="I590" t="str">
            <v>H</v>
          </cell>
          <cell r="J590" t="str">
            <v>PST</v>
          </cell>
          <cell r="K590" t="str">
            <v>3W</v>
          </cell>
          <cell r="L590" t="str">
            <v>3K</v>
          </cell>
          <cell r="M590" t="str">
            <v>A1234</v>
          </cell>
          <cell r="N590" t="str">
            <v>TRG3W01</v>
          </cell>
          <cell r="P590" t="str">
            <v>F</v>
          </cell>
          <cell r="Q590">
            <v>7001</v>
          </cell>
        </row>
        <row r="591">
          <cell r="A591">
            <v>48316</v>
          </cell>
          <cell r="B591" t="str">
            <v>NUGGET DISPLAY UNIT ##</v>
          </cell>
          <cell r="C591" t="str">
            <v>CS</v>
          </cell>
          <cell r="D591">
            <v>6</v>
          </cell>
          <cell r="E591">
            <v>34.99</v>
          </cell>
          <cell r="F591">
            <v>1</v>
          </cell>
          <cell r="G591">
            <v>28</v>
          </cell>
          <cell r="H591" t="str">
            <v>HMSCMCZKUCV</v>
          </cell>
          <cell r="I591" t="str">
            <v>H</v>
          </cell>
          <cell r="J591" t="str">
            <v>SHC</v>
          </cell>
          <cell r="K591" t="str">
            <v>7J</v>
          </cell>
          <cell r="L591" t="str">
            <v>7J</v>
          </cell>
          <cell r="M591" t="str">
            <v>A1460</v>
          </cell>
          <cell r="N591" t="str">
            <v>NGG7J01</v>
          </cell>
          <cell r="P591" t="str">
            <v>C</v>
          </cell>
          <cell r="Q591" t="str">
            <v>ABYX</v>
          </cell>
        </row>
        <row r="592">
          <cell r="A592">
            <v>48323</v>
          </cell>
          <cell r="B592" t="str">
            <v>TARGET NEST ANT BAITS 3</v>
          </cell>
          <cell r="C592" t="str">
            <v>CS</v>
          </cell>
          <cell r="D592">
            <v>1.62</v>
          </cell>
          <cell r="E592">
            <v>10.247</v>
          </cell>
          <cell r="F592">
            <v>12</v>
          </cell>
          <cell r="G592">
            <v>108</v>
          </cell>
          <cell r="H592" t="str">
            <v>HMPCICQKUCV</v>
          </cell>
          <cell r="I592" t="str">
            <v>H</v>
          </cell>
          <cell r="J592" t="str">
            <v>PST</v>
          </cell>
          <cell r="K592" t="str">
            <v>8X</v>
          </cell>
          <cell r="L592" t="str">
            <v>8X</v>
          </cell>
          <cell r="M592" t="str">
            <v>A1375</v>
          </cell>
          <cell r="N592" t="str">
            <v>TRG8X01</v>
          </cell>
          <cell r="P592" t="str">
            <v>D</v>
          </cell>
          <cell r="Q592" t="str">
            <v>AUS</v>
          </cell>
        </row>
        <row r="593">
          <cell r="A593">
            <v>48330</v>
          </cell>
          <cell r="B593" t="str">
            <v>BRASSO 1L [</v>
          </cell>
          <cell r="C593" t="str">
            <v>CS</v>
          </cell>
          <cell r="D593">
            <v>7</v>
          </cell>
          <cell r="E593">
            <v>12.026</v>
          </cell>
          <cell r="F593">
            <v>6</v>
          </cell>
          <cell r="G593">
            <v>92</v>
          </cell>
          <cell r="H593" t="str">
            <v>HSLSIDUPUCV</v>
          </cell>
          <cell r="I593" t="str">
            <v>H</v>
          </cell>
          <cell r="J593" t="str">
            <v>MTL</v>
          </cell>
          <cell r="K593" t="str">
            <v>4I</v>
          </cell>
          <cell r="L593" t="str">
            <v>4I</v>
          </cell>
          <cell r="M593" t="str">
            <v>A1190</v>
          </cell>
          <cell r="N593" t="str">
            <v>BRS4I01</v>
          </cell>
          <cell r="P593" t="str">
            <v>C</v>
          </cell>
          <cell r="Q593" t="str">
            <v>SP</v>
          </cell>
        </row>
        <row r="594">
          <cell r="A594">
            <v>48347</v>
          </cell>
          <cell r="B594" t="str">
            <v>MR MIN AER P/POUR 200ML</v>
          </cell>
          <cell r="C594" t="str">
            <v>CS</v>
          </cell>
          <cell r="D594">
            <v>6.7</v>
          </cell>
          <cell r="E594">
            <v>16.489999999999998</v>
          </cell>
          <cell r="F594">
            <v>24</v>
          </cell>
          <cell r="G594">
            <v>78</v>
          </cell>
          <cell r="H594" t="str">
            <v>HSPWYDGQUCV</v>
          </cell>
          <cell r="I594" t="str">
            <v>H</v>
          </cell>
          <cell r="J594" t="str">
            <v>FRN</v>
          </cell>
          <cell r="K594" t="str">
            <v>3Y</v>
          </cell>
          <cell r="L594" t="str">
            <v>6F</v>
          </cell>
          <cell r="M594" t="str">
            <v>A0735</v>
          </cell>
          <cell r="N594" t="str">
            <v>MRM3Y01</v>
          </cell>
          <cell r="O594" t="str">
            <v>MRM</v>
          </cell>
          <cell r="P594" t="str">
            <v>F</v>
          </cell>
          <cell r="Q594">
            <v>4001</v>
          </cell>
        </row>
        <row r="595">
          <cell r="A595">
            <v>48354</v>
          </cell>
          <cell r="B595" t="str">
            <v>RECKITTS BLUE 6X25G</v>
          </cell>
          <cell r="C595" t="str">
            <v>CS</v>
          </cell>
          <cell r="D595">
            <v>2.0299999999999998</v>
          </cell>
          <cell r="E595">
            <v>22.67</v>
          </cell>
          <cell r="F595">
            <v>12</v>
          </cell>
          <cell r="G595">
            <v>288</v>
          </cell>
          <cell r="H595" t="str">
            <v>HBFTYBCIUCV</v>
          </cell>
          <cell r="I595" t="str">
            <v>H</v>
          </cell>
          <cell r="J595" t="str">
            <v>FBR</v>
          </cell>
          <cell r="K595" t="str">
            <v>2P</v>
          </cell>
          <cell r="L595" t="str">
            <v>9G</v>
          </cell>
          <cell r="M595" t="str">
            <v>A1020</v>
          </cell>
          <cell r="N595" t="str">
            <v>RKS2P01</v>
          </cell>
          <cell r="O595" t="str">
            <v>RKS</v>
          </cell>
          <cell r="P595" t="str">
            <v>C</v>
          </cell>
          <cell r="Q595" t="str">
            <v>ABYX</v>
          </cell>
        </row>
        <row r="596">
          <cell r="A596">
            <v>48464</v>
          </cell>
          <cell r="B596" t="str">
            <v>CALGONIT RINSE AID 250ML</v>
          </cell>
          <cell r="C596" t="str">
            <v>CS</v>
          </cell>
          <cell r="D596">
            <v>5.69</v>
          </cell>
          <cell r="E596">
            <v>8.16</v>
          </cell>
          <cell r="F596">
            <v>12</v>
          </cell>
          <cell r="G596">
            <v>130</v>
          </cell>
          <cell r="H596" t="str">
            <v>HDWDWBMGUCV</v>
          </cell>
          <cell r="I596" t="str">
            <v>H</v>
          </cell>
          <cell r="J596" t="str">
            <v>DWD</v>
          </cell>
          <cell r="K596" t="str">
            <v>MG</v>
          </cell>
          <cell r="L596" t="str">
            <v>3W</v>
          </cell>
          <cell r="M596" t="str">
            <v>A3715</v>
          </cell>
          <cell r="N596" t="str">
            <v>CNTMG01</v>
          </cell>
          <cell r="P596" t="str">
            <v>D</v>
          </cell>
          <cell r="Q596" t="str">
            <v>GER</v>
          </cell>
        </row>
        <row r="597">
          <cell r="A597">
            <v>48471</v>
          </cell>
          <cell r="B597" t="str">
            <v>CALGONIT TABLETS REG 20G</v>
          </cell>
          <cell r="C597" t="str">
            <v>CS</v>
          </cell>
          <cell r="D597">
            <v>5.69</v>
          </cell>
          <cell r="E597">
            <v>17.829999999999998</v>
          </cell>
          <cell r="F597">
            <v>12</v>
          </cell>
          <cell r="G597">
            <v>60</v>
          </cell>
          <cell r="H597" t="str">
            <v>HDWDUBLGUCV</v>
          </cell>
          <cell r="I597" t="str">
            <v>H</v>
          </cell>
          <cell r="J597" t="str">
            <v>DWD</v>
          </cell>
          <cell r="K597" t="str">
            <v>LG</v>
          </cell>
          <cell r="L597" t="str">
            <v>2W</v>
          </cell>
          <cell r="M597" t="str">
            <v>A3725</v>
          </cell>
          <cell r="N597" t="str">
            <v>CNTLG01</v>
          </cell>
          <cell r="P597" t="str">
            <v>D</v>
          </cell>
          <cell r="Q597" t="str">
            <v>GER</v>
          </cell>
        </row>
        <row r="598">
          <cell r="A598">
            <v>48488</v>
          </cell>
          <cell r="B598" t="str">
            <v>CALGONIT POWDER REG 1KG</v>
          </cell>
          <cell r="C598" t="str">
            <v>CS</v>
          </cell>
          <cell r="D598">
            <v>13.11</v>
          </cell>
          <cell r="E598">
            <v>27.68</v>
          </cell>
          <cell r="F598">
            <v>12</v>
          </cell>
          <cell r="G598">
            <v>40</v>
          </cell>
          <cell r="H598" t="str">
            <v>HDWDUBLGUCV</v>
          </cell>
          <cell r="I598" t="str">
            <v>H</v>
          </cell>
          <cell r="J598" t="str">
            <v>DWD</v>
          </cell>
          <cell r="K598" t="str">
            <v>LG</v>
          </cell>
          <cell r="L598" t="str">
            <v>1W</v>
          </cell>
          <cell r="M598" t="str">
            <v>A3735</v>
          </cell>
          <cell r="N598" t="str">
            <v>CNTLG01</v>
          </cell>
          <cell r="P598" t="str">
            <v>D</v>
          </cell>
          <cell r="Q598" t="str">
            <v>GER</v>
          </cell>
        </row>
        <row r="599">
          <cell r="A599">
            <v>48512</v>
          </cell>
          <cell r="B599" t="str">
            <v>DETTOX BATH PR1 500ML[</v>
          </cell>
          <cell r="C599" t="str">
            <v>CS</v>
          </cell>
          <cell r="D599">
            <v>7.54</v>
          </cell>
          <cell r="E599">
            <v>19.834</v>
          </cell>
          <cell r="F599">
            <v>6</v>
          </cell>
          <cell r="G599">
            <v>42</v>
          </cell>
          <cell r="H599" t="str">
            <v>HSDIWCQNUCV</v>
          </cell>
          <cell r="I599" t="str">
            <v>H</v>
          </cell>
          <cell r="J599" t="str">
            <v>SRF</v>
          </cell>
          <cell r="K599" t="str">
            <v>6W</v>
          </cell>
          <cell r="L599" t="str">
            <v>6W</v>
          </cell>
          <cell r="M599" t="str">
            <v>A1481</v>
          </cell>
          <cell r="N599" t="str">
            <v>DTX6W01</v>
          </cell>
          <cell r="P599" t="str">
            <v>D</v>
          </cell>
          <cell r="Q599" t="str">
            <v>AUS</v>
          </cell>
        </row>
        <row r="600">
          <cell r="A600">
            <v>48529</v>
          </cell>
          <cell r="B600" t="str">
            <v>DETTOX KITCHEN PR1 500ML [</v>
          </cell>
          <cell r="C600" t="str">
            <v>CS</v>
          </cell>
          <cell r="D600">
            <v>7.54</v>
          </cell>
          <cell r="E600">
            <v>19.834</v>
          </cell>
          <cell r="F600">
            <v>6</v>
          </cell>
          <cell r="G600">
            <v>42</v>
          </cell>
          <cell r="H600" t="str">
            <v>HSDIWCQNUCV</v>
          </cell>
          <cell r="I600" t="str">
            <v>H</v>
          </cell>
          <cell r="J600" t="str">
            <v>SRF</v>
          </cell>
          <cell r="K600" t="str">
            <v>6W</v>
          </cell>
          <cell r="L600" t="str">
            <v>6W</v>
          </cell>
          <cell r="M600" t="str">
            <v>A1485</v>
          </cell>
          <cell r="N600" t="str">
            <v>DTX6W01</v>
          </cell>
          <cell r="P600" t="str">
            <v>D</v>
          </cell>
          <cell r="Q600" t="str">
            <v>AUS</v>
          </cell>
        </row>
        <row r="601">
          <cell r="A601">
            <v>48536</v>
          </cell>
          <cell r="B601" t="str">
            <v>JIK COLOURS COMP PR1 2KG</v>
          </cell>
          <cell r="C601" t="str">
            <v>CS</v>
          </cell>
          <cell r="D601">
            <v>25.2</v>
          </cell>
          <cell r="E601">
            <v>38.200000000000003</v>
          </cell>
          <cell r="F601">
            <v>12</v>
          </cell>
          <cell r="G601">
            <v>30</v>
          </cell>
          <cell r="H601" t="str">
            <v>HBFTYBXGUCV</v>
          </cell>
          <cell r="I601" t="str">
            <v>H</v>
          </cell>
          <cell r="J601" t="str">
            <v>FBR</v>
          </cell>
          <cell r="K601" t="str">
            <v>5Q</v>
          </cell>
          <cell r="L601" t="str">
            <v>5G</v>
          </cell>
          <cell r="M601" t="str">
            <v>A0875</v>
          </cell>
          <cell r="N601" t="str">
            <v>JIK5Q01</v>
          </cell>
          <cell r="P601" t="str">
            <v>C</v>
          </cell>
          <cell r="Q601" t="str">
            <v>ABYX</v>
          </cell>
        </row>
        <row r="602">
          <cell r="A602">
            <v>48543</v>
          </cell>
          <cell r="B602" t="str">
            <v>JIK COLOURS COMP PR1 1KG</v>
          </cell>
          <cell r="C602" t="str">
            <v>CS</v>
          </cell>
          <cell r="D602">
            <v>19.5</v>
          </cell>
          <cell r="E602">
            <v>36.380000000000003</v>
          </cell>
          <cell r="F602">
            <v>18</v>
          </cell>
          <cell r="G602">
            <v>27</v>
          </cell>
          <cell r="H602" t="str">
            <v>HBFTYBXGUCV</v>
          </cell>
          <cell r="I602" t="str">
            <v>H</v>
          </cell>
          <cell r="J602" t="str">
            <v>FBR</v>
          </cell>
          <cell r="K602" t="str">
            <v>5Q</v>
          </cell>
          <cell r="L602" t="str">
            <v>5G</v>
          </cell>
          <cell r="M602" t="str">
            <v>A0865</v>
          </cell>
          <cell r="N602" t="str">
            <v>JIK5Q01</v>
          </cell>
          <cell r="P602" t="str">
            <v>C</v>
          </cell>
          <cell r="Q602" t="str">
            <v>ABYX</v>
          </cell>
        </row>
        <row r="603">
          <cell r="A603">
            <v>48550</v>
          </cell>
          <cell r="B603" t="str">
            <v>JIK BLCH REG PR1 750ML [</v>
          </cell>
          <cell r="C603" t="str">
            <v>CS</v>
          </cell>
          <cell r="D603">
            <v>10.5</v>
          </cell>
          <cell r="E603">
            <v>19.45</v>
          </cell>
          <cell r="F603">
            <v>6</v>
          </cell>
          <cell r="G603">
            <v>99999</v>
          </cell>
          <cell r="H603" t="str">
            <v>HBFTYBBIUCV</v>
          </cell>
          <cell r="I603" t="str">
            <v>H</v>
          </cell>
          <cell r="J603" t="str">
            <v>FBR</v>
          </cell>
          <cell r="K603" t="str">
            <v>6G</v>
          </cell>
          <cell r="L603" t="str">
            <v>6G</v>
          </cell>
          <cell r="M603" t="str">
            <v>A0160</v>
          </cell>
          <cell r="N603" t="str">
            <v>JIK6G01</v>
          </cell>
          <cell r="P603" t="str">
            <v>F</v>
          </cell>
          <cell r="Q603">
            <v>5001</v>
          </cell>
        </row>
        <row r="604">
          <cell r="A604">
            <v>48567</v>
          </cell>
          <cell r="B604" t="str">
            <v>JIK BLCH PERF PR1 750ML [</v>
          </cell>
          <cell r="C604" t="str">
            <v>CS</v>
          </cell>
          <cell r="D604">
            <v>10.5</v>
          </cell>
          <cell r="E604">
            <v>19.45</v>
          </cell>
          <cell r="F604">
            <v>6</v>
          </cell>
          <cell r="G604">
            <v>99999</v>
          </cell>
          <cell r="H604" t="str">
            <v>HBFTYBBIUCV</v>
          </cell>
          <cell r="I604" t="str">
            <v>H</v>
          </cell>
          <cell r="J604" t="str">
            <v>FBR</v>
          </cell>
          <cell r="K604" t="str">
            <v>6G</v>
          </cell>
          <cell r="L604" t="str">
            <v>6G</v>
          </cell>
          <cell r="M604" t="str">
            <v>A0160</v>
          </cell>
          <cell r="N604" t="str">
            <v>JIK6G01</v>
          </cell>
          <cell r="P604" t="str">
            <v>F</v>
          </cell>
          <cell r="Q604">
            <v>5001</v>
          </cell>
        </row>
        <row r="605">
          <cell r="A605">
            <v>48574</v>
          </cell>
          <cell r="B605" t="str">
            <v>JIK BLCH SPRING PR1 750ML [</v>
          </cell>
          <cell r="C605" t="str">
            <v>CS</v>
          </cell>
          <cell r="D605">
            <v>10.5</v>
          </cell>
          <cell r="E605">
            <v>19.45</v>
          </cell>
          <cell r="F605">
            <v>6</v>
          </cell>
          <cell r="G605">
            <v>99999</v>
          </cell>
          <cell r="H605" t="str">
            <v>HBFTYBBIUCV</v>
          </cell>
          <cell r="I605" t="str">
            <v>H</v>
          </cell>
          <cell r="J605" t="str">
            <v>FBR</v>
          </cell>
          <cell r="K605" t="str">
            <v>6G</v>
          </cell>
          <cell r="L605" t="str">
            <v>6G</v>
          </cell>
          <cell r="M605" t="str">
            <v>A0160</v>
          </cell>
          <cell r="N605" t="str">
            <v>JIK6G01</v>
          </cell>
          <cell r="P605" t="str">
            <v>F</v>
          </cell>
          <cell r="Q605">
            <v>5001</v>
          </cell>
        </row>
        <row r="606">
          <cell r="A606">
            <v>48581</v>
          </cell>
          <cell r="B606" t="str">
            <v>JIK BLCH P/POUR PR1 750ML [</v>
          </cell>
          <cell r="C606" t="str">
            <v>CS</v>
          </cell>
          <cell r="D606">
            <v>10.5</v>
          </cell>
          <cell r="E606">
            <v>19.45</v>
          </cell>
          <cell r="F606">
            <v>6</v>
          </cell>
          <cell r="G606">
            <v>99999</v>
          </cell>
          <cell r="H606" t="str">
            <v>HBFTYBBIUCV</v>
          </cell>
          <cell r="I606" t="str">
            <v>H</v>
          </cell>
          <cell r="J606" t="str">
            <v>FBR</v>
          </cell>
          <cell r="K606" t="str">
            <v>6G</v>
          </cell>
          <cell r="L606" t="str">
            <v>6G</v>
          </cell>
          <cell r="M606" t="str">
            <v>A0160</v>
          </cell>
          <cell r="N606" t="str">
            <v>JIK6G01</v>
          </cell>
          <cell r="P606" t="str">
            <v>F</v>
          </cell>
          <cell r="Q606">
            <v>5001</v>
          </cell>
        </row>
        <row r="607">
          <cell r="A607">
            <v>48598</v>
          </cell>
          <cell r="B607" t="str">
            <v>JIK BLCH LEMON PR1 750ML [</v>
          </cell>
          <cell r="C607" t="str">
            <v>CS</v>
          </cell>
          <cell r="D607">
            <v>10.5</v>
          </cell>
          <cell r="E607">
            <v>19.45</v>
          </cell>
          <cell r="F607">
            <v>6</v>
          </cell>
          <cell r="G607">
            <v>99999</v>
          </cell>
          <cell r="H607" t="str">
            <v>HBFTYBBIUCV</v>
          </cell>
          <cell r="I607" t="str">
            <v>H</v>
          </cell>
          <cell r="J607" t="str">
            <v>FBR</v>
          </cell>
          <cell r="K607" t="str">
            <v>6G</v>
          </cell>
          <cell r="L607" t="str">
            <v>6G</v>
          </cell>
          <cell r="M607" t="str">
            <v>A0160</v>
          </cell>
          <cell r="N607" t="str">
            <v>JIK6G01</v>
          </cell>
          <cell r="P607" t="str">
            <v>F</v>
          </cell>
          <cell r="Q607">
            <v>5001</v>
          </cell>
        </row>
        <row r="608">
          <cell r="A608">
            <v>48653</v>
          </cell>
          <cell r="B608" t="str">
            <v>HAZE 2 IN 1 LAVEN 180ML</v>
          </cell>
          <cell r="C608" t="str">
            <v>CS</v>
          </cell>
          <cell r="D608">
            <v>5.6</v>
          </cell>
          <cell r="E608">
            <v>14.51</v>
          </cell>
          <cell r="F608">
            <v>24</v>
          </cell>
          <cell r="G608">
            <v>70</v>
          </cell>
          <cell r="H608" t="str">
            <v>HMACGCIKUCV</v>
          </cell>
          <cell r="I608" t="str">
            <v>H</v>
          </cell>
          <cell r="J608" t="str">
            <v>ARC</v>
          </cell>
          <cell r="K608" t="str">
            <v>1Y</v>
          </cell>
          <cell r="L608" t="str">
            <v>4A</v>
          </cell>
          <cell r="M608" t="str">
            <v>A0090</v>
          </cell>
          <cell r="N608" t="str">
            <v>HAZ1Y01</v>
          </cell>
          <cell r="P608" t="str">
            <v>F</v>
          </cell>
          <cell r="Q608">
            <v>4001</v>
          </cell>
        </row>
        <row r="609">
          <cell r="A609">
            <v>48660</v>
          </cell>
          <cell r="B609" t="str">
            <v>HAZE 2 IN 1 LEMON 180ML</v>
          </cell>
          <cell r="C609" t="str">
            <v>CS</v>
          </cell>
          <cell r="D609">
            <v>5.6</v>
          </cell>
          <cell r="E609">
            <v>14.51</v>
          </cell>
          <cell r="F609">
            <v>24</v>
          </cell>
          <cell r="G609">
            <v>70</v>
          </cell>
          <cell r="H609" t="str">
            <v>HMACGCIKUCV</v>
          </cell>
          <cell r="I609" t="str">
            <v>H</v>
          </cell>
          <cell r="J609" t="str">
            <v>ARC</v>
          </cell>
          <cell r="K609" t="str">
            <v>1Y</v>
          </cell>
          <cell r="L609" t="str">
            <v>4A</v>
          </cell>
          <cell r="M609" t="str">
            <v>A0090</v>
          </cell>
          <cell r="N609" t="str">
            <v>HAZ1Y01</v>
          </cell>
          <cell r="P609" t="str">
            <v>F</v>
          </cell>
          <cell r="Q609">
            <v>4001</v>
          </cell>
        </row>
        <row r="610">
          <cell r="A610">
            <v>48677</v>
          </cell>
          <cell r="B610" t="str">
            <v>HAZE 2 IN 1 OCEAN 180ML</v>
          </cell>
          <cell r="C610" t="str">
            <v>CS</v>
          </cell>
          <cell r="D610">
            <v>5.6</v>
          </cell>
          <cell r="E610">
            <v>14.51</v>
          </cell>
          <cell r="F610">
            <v>24</v>
          </cell>
          <cell r="G610">
            <v>70</v>
          </cell>
          <cell r="H610" t="str">
            <v>HMACGCIKUCV</v>
          </cell>
          <cell r="I610" t="str">
            <v>H</v>
          </cell>
          <cell r="J610" t="str">
            <v>ARC</v>
          </cell>
          <cell r="K610" t="str">
            <v>1Y</v>
          </cell>
          <cell r="L610" t="str">
            <v>4A</v>
          </cell>
          <cell r="M610" t="str">
            <v>A0090</v>
          </cell>
          <cell r="N610" t="str">
            <v>HAZ1Y01</v>
          </cell>
          <cell r="P610" t="str">
            <v>F</v>
          </cell>
          <cell r="Q610">
            <v>4001</v>
          </cell>
        </row>
        <row r="611">
          <cell r="A611">
            <v>48684</v>
          </cell>
          <cell r="B611" t="str">
            <v>HAZE 2 IN 1 APPLE 180ML</v>
          </cell>
          <cell r="C611" t="str">
            <v>CS</v>
          </cell>
          <cell r="D611">
            <v>5.6</v>
          </cell>
          <cell r="E611">
            <v>14.51</v>
          </cell>
          <cell r="F611">
            <v>24</v>
          </cell>
          <cell r="G611">
            <v>70</v>
          </cell>
          <cell r="H611" t="str">
            <v>HMACGCIKUCV</v>
          </cell>
          <cell r="I611" t="str">
            <v>H</v>
          </cell>
          <cell r="J611" t="str">
            <v>ARC</v>
          </cell>
          <cell r="K611" t="str">
            <v>1Y</v>
          </cell>
          <cell r="L611" t="str">
            <v>4A</v>
          </cell>
          <cell r="M611" t="str">
            <v>A0090</v>
          </cell>
          <cell r="N611" t="str">
            <v>HAZ1Y01</v>
          </cell>
          <cell r="P611" t="str">
            <v>F</v>
          </cell>
          <cell r="Q611">
            <v>4001</v>
          </cell>
        </row>
        <row r="612">
          <cell r="A612">
            <v>48691</v>
          </cell>
          <cell r="B612" t="str">
            <v>HAZE FLOWERS WHITE 240ML</v>
          </cell>
          <cell r="C612" t="str">
            <v>CS</v>
          </cell>
          <cell r="D612">
            <v>3.3069999999999999</v>
          </cell>
          <cell r="E612">
            <v>7.64</v>
          </cell>
          <cell r="F612">
            <v>12</v>
          </cell>
          <cell r="G612">
            <v>120</v>
          </cell>
          <cell r="H612" t="str">
            <v>HMACGCIKUCV</v>
          </cell>
          <cell r="I612" t="str">
            <v>H</v>
          </cell>
          <cell r="J612" t="str">
            <v>ARC</v>
          </cell>
          <cell r="K612" t="str">
            <v>1Y</v>
          </cell>
          <cell r="L612" t="str">
            <v>4A</v>
          </cell>
          <cell r="M612" t="str">
            <v>A0070</v>
          </cell>
          <cell r="N612" t="str">
            <v>HAZ1Y01</v>
          </cell>
          <cell r="P612" t="str">
            <v>F</v>
          </cell>
          <cell r="Q612">
            <v>4001</v>
          </cell>
        </row>
        <row r="613">
          <cell r="A613">
            <v>48701</v>
          </cell>
          <cell r="B613" t="str">
            <v>HAZE FLOWERS P/POUR 240ML</v>
          </cell>
          <cell r="C613" t="str">
            <v>CS</v>
          </cell>
          <cell r="D613">
            <v>3.3069999999999999</v>
          </cell>
          <cell r="E613">
            <v>7.64</v>
          </cell>
          <cell r="F613">
            <v>12</v>
          </cell>
          <cell r="G613">
            <v>120</v>
          </cell>
          <cell r="H613" t="str">
            <v>HMACGCIKUCV</v>
          </cell>
          <cell r="I613" t="str">
            <v>H</v>
          </cell>
          <cell r="J613" t="str">
            <v>ARC</v>
          </cell>
          <cell r="K613" t="str">
            <v>1Y</v>
          </cell>
          <cell r="L613" t="str">
            <v>4A</v>
          </cell>
          <cell r="M613" t="str">
            <v>A0070</v>
          </cell>
          <cell r="N613" t="str">
            <v>HAZ1Y01</v>
          </cell>
          <cell r="P613" t="str">
            <v>F</v>
          </cell>
          <cell r="Q613">
            <v>4001</v>
          </cell>
        </row>
        <row r="614">
          <cell r="A614">
            <v>48718</v>
          </cell>
          <cell r="B614" t="str">
            <v>HAZE FRUITS R/BERRY 240ML</v>
          </cell>
          <cell r="C614" t="str">
            <v>CS</v>
          </cell>
          <cell r="D614">
            <v>3.3069999999999999</v>
          </cell>
          <cell r="E614">
            <v>7.64</v>
          </cell>
          <cell r="F614">
            <v>12</v>
          </cell>
          <cell r="G614">
            <v>120</v>
          </cell>
          <cell r="H614" t="str">
            <v>HMACGCIKUCV</v>
          </cell>
          <cell r="I614" t="str">
            <v>H</v>
          </cell>
          <cell r="J614" t="str">
            <v>ARC</v>
          </cell>
          <cell r="K614" t="str">
            <v>1Y</v>
          </cell>
          <cell r="L614" t="str">
            <v>4A</v>
          </cell>
          <cell r="M614" t="str">
            <v>A0070</v>
          </cell>
          <cell r="N614" t="str">
            <v>HAZ1Y01</v>
          </cell>
          <cell r="P614" t="str">
            <v>F</v>
          </cell>
          <cell r="Q614">
            <v>4001</v>
          </cell>
        </row>
        <row r="615">
          <cell r="A615">
            <v>48725</v>
          </cell>
          <cell r="B615" t="str">
            <v>HAZE FRUITS PEACH 240ML</v>
          </cell>
          <cell r="C615" t="str">
            <v>CS</v>
          </cell>
          <cell r="D615">
            <v>3.3069999999999999</v>
          </cell>
          <cell r="E615">
            <v>7.64</v>
          </cell>
          <cell r="F615">
            <v>12</v>
          </cell>
          <cell r="G615">
            <v>120</v>
          </cell>
          <cell r="H615" t="str">
            <v>HMACGCIKUCV</v>
          </cell>
          <cell r="I615" t="str">
            <v>H</v>
          </cell>
          <cell r="J615" t="str">
            <v>ARC</v>
          </cell>
          <cell r="K615" t="str">
            <v>1Y</v>
          </cell>
          <cell r="L615" t="str">
            <v>4A</v>
          </cell>
          <cell r="M615" t="str">
            <v>A0070</v>
          </cell>
          <cell r="N615" t="str">
            <v>HAZ1Y01</v>
          </cell>
          <cell r="P615" t="str">
            <v>F</v>
          </cell>
          <cell r="Q615">
            <v>4001</v>
          </cell>
        </row>
        <row r="616">
          <cell r="A616">
            <v>48732</v>
          </cell>
          <cell r="B616" t="str">
            <v>COBRA TILE P/POUR PR1 1L [</v>
          </cell>
          <cell r="C616" t="str">
            <v>CS</v>
          </cell>
          <cell r="D616">
            <v>21.52</v>
          </cell>
          <cell r="E616">
            <v>43.784999999999997</v>
          </cell>
          <cell r="F616">
            <v>18</v>
          </cell>
          <cell r="G616">
            <v>18</v>
          </cell>
          <cell r="H616" t="str">
            <v>HSPWXDBQUCV</v>
          </cell>
          <cell r="I616" t="str">
            <v>H</v>
          </cell>
          <cell r="J616" t="str">
            <v>FLR</v>
          </cell>
          <cell r="K616" t="str">
            <v>2E</v>
          </cell>
          <cell r="L616" t="str">
            <v>2E</v>
          </cell>
          <cell r="M616" t="str">
            <v>A0390</v>
          </cell>
          <cell r="N616" t="str">
            <v>CBR2E01</v>
          </cell>
          <cell r="P616" t="str">
            <v>F</v>
          </cell>
          <cell r="Q616">
            <v>7001</v>
          </cell>
        </row>
        <row r="617">
          <cell r="A617">
            <v>48749</v>
          </cell>
          <cell r="B617" t="str">
            <v>COBRA TILE REG PR1 1L [</v>
          </cell>
          <cell r="C617" t="str">
            <v>CS</v>
          </cell>
          <cell r="D617">
            <v>21.52</v>
          </cell>
          <cell r="E617">
            <v>43.784999999999997</v>
          </cell>
          <cell r="F617">
            <v>18</v>
          </cell>
          <cell r="G617">
            <v>18</v>
          </cell>
          <cell r="H617" t="str">
            <v>HSPWXDBQUCV</v>
          </cell>
          <cell r="I617" t="str">
            <v>H</v>
          </cell>
          <cell r="J617" t="str">
            <v>FLR</v>
          </cell>
          <cell r="K617" t="str">
            <v>2E</v>
          </cell>
          <cell r="L617" t="str">
            <v>2E</v>
          </cell>
          <cell r="M617" t="str">
            <v>A0390</v>
          </cell>
          <cell r="N617" t="str">
            <v>CBR2E01</v>
          </cell>
          <cell r="P617" t="str">
            <v>F</v>
          </cell>
          <cell r="Q617">
            <v>7001</v>
          </cell>
        </row>
        <row r="618">
          <cell r="A618">
            <v>48756</v>
          </cell>
          <cell r="B618" t="str">
            <v>TARGET INSTANT AER 325ML</v>
          </cell>
          <cell r="C618" t="str">
            <v>CS</v>
          </cell>
          <cell r="D618">
            <v>3.9</v>
          </cell>
          <cell r="E618">
            <v>11.37</v>
          </cell>
          <cell r="F618">
            <v>12</v>
          </cell>
          <cell r="G618">
            <v>95</v>
          </cell>
          <cell r="H618" t="str">
            <v>HMPCHCNKUCV</v>
          </cell>
          <cell r="I618" t="str">
            <v>H</v>
          </cell>
          <cell r="J618" t="str">
            <v>PST</v>
          </cell>
          <cell r="K618" t="str">
            <v>3W</v>
          </cell>
          <cell r="L618" t="str">
            <v>1J</v>
          </cell>
          <cell r="M618" t="str">
            <v>A1247</v>
          </cell>
          <cell r="N618" t="str">
            <v>TRG3W01</v>
          </cell>
          <cell r="P618" t="str">
            <v>F</v>
          </cell>
          <cell r="Q618">
            <v>4001</v>
          </cell>
        </row>
        <row r="619">
          <cell r="A619">
            <v>48763</v>
          </cell>
          <cell r="B619" t="str">
            <v>TARGET INSTANT AER 200ML</v>
          </cell>
          <cell r="C619" t="str">
            <v>CS</v>
          </cell>
          <cell r="D619">
            <v>4.97</v>
          </cell>
          <cell r="E619">
            <v>14.51</v>
          </cell>
          <cell r="F619">
            <v>24</v>
          </cell>
          <cell r="G619">
            <v>70</v>
          </cell>
          <cell r="H619" t="str">
            <v>HMPCHCNKUCV</v>
          </cell>
          <cell r="I619" t="str">
            <v>H</v>
          </cell>
          <cell r="J619" t="str">
            <v>PST</v>
          </cell>
          <cell r="K619" t="str">
            <v>3W</v>
          </cell>
          <cell r="L619" t="str">
            <v>1J</v>
          </cell>
          <cell r="M619" t="str">
            <v>A1237</v>
          </cell>
          <cell r="N619" t="str">
            <v>TRG3W01</v>
          </cell>
          <cell r="P619" t="str">
            <v>F</v>
          </cell>
          <cell r="Q619">
            <v>4001</v>
          </cell>
        </row>
        <row r="620">
          <cell r="A620">
            <v>48770</v>
          </cell>
          <cell r="B620" t="str">
            <v>JIK BLCH DEW 500ML</v>
          </cell>
          <cell r="C620" t="str">
            <v>CS</v>
          </cell>
          <cell r="D620">
            <v>7.3</v>
          </cell>
          <cell r="E620">
            <v>14.49</v>
          </cell>
          <cell r="F620">
            <v>12</v>
          </cell>
          <cell r="G620">
            <v>72</v>
          </cell>
          <cell r="H620" t="str">
            <v>HBFTYBBIUCV</v>
          </cell>
          <cell r="I620" t="str">
            <v>H</v>
          </cell>
          <cell r="J620" t="str">
            <v>FBR</v>
          </cell>
          <cell r="K620" t="str">
            <v>6G</v>
          </cell>
          <cell r="L620" t="str">
            <v>7B</v>
          </cell>
          <cell r="M620" t="str">
            <v>A0145</v>
          </cell>
          <cell r="N620" t="str">
            <v>JIK6G01</v>
          </cell>
          <cell r="P620" t="str">
            <v>F</v>
          </cell>
          <cell r="Q620">
            <v>5001</v>
          </cell>
        </row>
        <row r="621">
          <cell r="A621">
            <v>48787</v>
          </cell>
          <cell r="B621" t="str">
            <v>JIK BLCH DEW 750ML</v>
          </cell>
          <cell r="C621" t="str">
            <v>CS</v>
          </cell>
          <cell r="D621">
            <v>10.5</v>
          </cell>
          <cell r="E621">
            <v>20.82</v>
          </cell>
          <cell r="F621">
            <v>12</v>
          </cell>
          <cell r="G621">
            <v>60</v>
          </cell>
          <cell r="H621" t="str">
            <v>HBFTYBBIUCV</v>
          </cell>
          <cell r="I621" t="str">
            <v>H</v>
          </cell>
          <cell r="J621" t="str">
            <v>FBR</v>
          </cell>
          <cell r="K621" t="str">
            <v>6G</v>
          </cell>
          <cell r="L621" t="str">
            <v>7B</v>
          </cell>
          <cell r="M621" t="str">
            <v>A0155</v>
          </cell>
          <cell r="N621" t="str">
            <v>JIK6G01</v>
          </cell>
          <cell r="P621" t="str">
            <v>F</v>
          </cell>
          <cell r="Q621">
            <v>5001</v>
          </cell>
        </row>
        <row r="622">
          <cell r="A622">
            <v>48794</v>
          </cell>
          <cell r="B622" t="str">
            <v>JIK BLCH DEW 1.5L</v>
          </cell>
          <cell r="C622" t="str">
            <v>CS</v>
          </cell>
          <cell r="D622">
            <v>10</v>
          </cell>
          <cell r="E622">
            <v>17.82</v>
          </cell>
          <cell r="F622">
            <v>6</v>
          </cell>
          <cell r="G622">
            <v>45</v>
          </cell>
          <cell r="H622" t="str">
            <v>HBFTYBBIUCV</v>
          </cell>
          <cell r="I622" t="str">
            <v>H</v>
          </cell>
          <cell r="J622" t="str">
            <v>FBR</v>
          </cell>
          <cell r="K622" t="str">
            <v>6G</v>
          </cell>
          <cell r="L622" t="str">
            <v>7B</v>
          </cell>
          <cell r="M622" t="str">
            <v>A0175</v>
          </cell>
          <cell r="N622" t="str">
            <v>JIK6G01</v>
          </cell>
          <cell r="P622" t="str">
            <v>F</v>
          </cell>
          <cell r="Q622">
            <v>5001</v>
          </cell>
        </row>
        <row r="623">
          <cell r="A623">
            <v>48804</v>
          </cell>
          <cell r="B623" t="str">
            <v>TARGET KING COILS 10</v>
          </cell>
          <cell r="C623" t="str">
            <v>CS</v>
          </cell>
          <cell r="D623">
            <v>6</v>
          </cell>
          <cell r="E623">
            <v>14.15</v>
          </cell>
          <cell r="F623">
            <v>36</v>
          </cell>
          <cell r="G623">
            <v>78</v>
          </cell>
          <cell r="H623" t="str">
            <v>HMPCHCLKUCV</v>
          </cell>
          <cell r="I623" t="str">
            <v>H</v>
          </cell>
          <cell r="J623" t="str">
            <v>PST</v>
          </cell>
          <cell r="K623" t="str">
            <v>9X</v>
          </cell>
          <cell r="L623" t="str">
            <v>1J</v>
          </cell>
          <cell r="M623" t="str">
            <v>A1367</v>
          </cell>
          <cell r="N623" t="str">
            <v>TRG9X01</v>
          </cell>
          <cell r="O623" t="str">
            <v>TRG</v>
          </cell>
          <cell r="P623" t="str">
            <v>D</v>
          </cell>
          <cell r="Q623" t="str">
            <v>SRI</v>
          </cell>
        </row>
        <row r="624">
          <cell r="A624">
            <v>48811</v>
          </cell>
          <cell r="B624" t="str">
            <v>TARGET MIX INST AER 200ML[</v>
          </cell>
          <cell r="C624" t="str">
            <v>CS</v>
          </cell>
          <cell r="D624">
            <v>7.7610000000000001</v>
          </cell>
          <cell r="E624">
            <v>19.12</v>
          </cell>
          <cell r="F624">
            <v>12</v>
          </cell>
          <cell r="G624">
            <v>50</v>
          </cell>
          <cell r="H624" t="str">
            <v>HMPCHCNKUCV</v>
          </cell>
          <cell r="I624" t="str">
            <v>H</v>
          </cell>
          <cell r="J624" t="str">
            <v>PST</v>
          </cell>
          <cell r="K624" t="str">
            <v>3W</v>
          </cell>
          <cell r="L624" t="str">
            <v>1J</v>
          </cell>
          <cell r="M624" t="str">
            <v>A1337</v>
          </cell>
          <cell r="N624" t="str">
            <v>TRG3W01</v>
          </cell>
          <cell r="O624" t="str">
            <v>TRG</v>
          </cell>
          <cell r="P624" t="str">
            <v>F</v>
          </cell>
          <cell r="Q624">
            <v>4001</v>
          </cell>
        </row>
        <row r="625">
          <cell r="A625">
            <v>48842</v>
          </cell>
          <cell r="B625" t="str">
            <v>SAMP BRILLIANT SHINE FR 200ML[</v>
          </cell>
          <cell r="C625" t="str">
            <v>CS</v>
          </cell>
          <cell r="D625">
            <v>25</v>
          </cell>
          <cell r="E625">
            <v>44.34</v>
          </cell>
          <cell r="F625">
            <v>120</v>
          </cell>
          <cell r="G625">
            <v>18</v>
          </cell>
          <cell r="H625" t="str">
            <v>HSPWXDBQUCV</v>
          </cell>
          <cell r="I625" t="str">
            <v>H</v>
          </cell>
          <cell r="J625" t="str">
            <v>FLR</v>
          </cell>
          <cell r="K625" t="str">
            <v>2E</v>
          </cell>
          <cell r="L625" t="str">
            <v>3E</v>
          </cell>
          <cell r="M625" t="str">
            <v>A0420</v>
          </cell>
          <cell r="N625" t="str">
            <v>CBR2E01</v>
          </cell>
          <cell r="P625" t="str">
            <v>F</v>
          </cell>
          <cell r="Q625">
            <v>7001</v>
          </cell>
        </row>
        <row r="626">
          <cell r="A626">
            <v>48859</v>
          </cell>
          <cell r="B626" t="str">
            <v>SAMP BRILLIANT SHINE 200ML [</v>
          </cell>
          <cell r="C626" t="str">
            <v>CS</v>
          </cell>
          <cell r="D626">
            <v>25</v>
          </cell>
          <cell r="E626">
            <v>44.34</v>
          </cell>
          <cell r="F626">
            <v>120</v>
          </cell>
          <cell r="G626">
            <v>18</v>
          </cell>
          <cell r="H626" t="str">
            <v>HSPWXDBQUCV</v>
          </cell>
          <cell r="I626" t="str">
            <v>H</v>
          </cell>
          <cell r="J626" t="str">
            <v>FLR</v>
          </cell>
          <cell r="K626" t="str">
            <v>2E</v>
          </cell>
          <cell r="L626" t="str">
            <v>3E</v>
          </cell>
          <cell r="M626" t="str">
            <v>A0420</v>
          </cell>
          <cell r="N626" t="str">
            <v>CBR2E01</v>
          </cell>
          <cell r="P626" t="str">
            <v>F</v>
          </cell>
          <cell r="Q626">
            <v>7001</v>
          </cell>
        </row>
        <row r="627">
          <cell r="A627">
            <v>48866</v>
          </cell>
          <cell r="B627" t="str">
            <v>JIK MULTI ORIGINAL 750ML</v>
          </cell>
          <cell r="C627" t="str">
            <v>CS</v>
          </cell>
          <cell r="D627">
            <v>13.6</v>
          </cell>
          <cell r="E627">
            <v>31.36</v>
          </cell>
          <cell r="F627">
            <v>12</v>
          </cell>
          <cell r="G627">
            <v>36</v>
          </cell>
          <cell r="H627" t="str">
            <v>HSDIZCUNUCV</v>
          </cell>
          <cell r="I627" t="str">
            <v>H</v>
          </cell>
          <cell r="J627" t="str">
            <v>SRF</v>
          </cell>
          <cell r="K627" t="str">
            <v>4K</v>
          </cell>
          <cell r="L627" t="str">
            <v>3K</v>
          </cell>
          <cell r="M627" t="str">
            <v>A1600</v>
          </cell>
          <cell r="N627" t="str">
            <v>JIK4K01</v>
          </cell>
          <cell r="P627" t="str">
            <v>F</v>
          </cell>
          <cell r="Q627">
            <v>7001</v>
          </cell>
        </row>
        <row r="628">
          <cell r="A628">
            <v>48873</v>
          </cell>
          <cell r="B628" t="str">
            <v>JIK MULTI R/CLEAN 750ML</v>
          </cell>
          <cell r="C628" t="str">
            <v>CS</v>
          </cell>
          <cell r="D628">
            <v>13.6</v>
          </cell>
          <cell r="E628">
            <v>31.36</v>
          </cell>
          <cell r="F628">
            <v>12</v>
          </cell>
          <cell r="G628">
            <v>36</v>
          </cell>
          <cell r="H628" t="str">
            <v>HSDIZCUNUCV</v>
          </cell>
          <cell r="I628" t="str">
            <v>H</v>
          </cell>
          <cell r="J628" t="str">
            <v>SRF</v>
          </cell>
          <cell r="K628" t="str">
            <v>4K</v>
          </cell>
          <cell r="L628" t="str">
            <v>3K</v>
          </cell>
          <cell r="M628" t="str">
            <v>A1600</v>
          </cell>
          <cell r="N628" t="str">
            <v>JIK4K01</v>
          </cell>
          <cell r="P628" t="str">
            <v>F</v>
          </cell>
          <cell r="Q628">
            <v>7001</v>
          </cell>
        </row>
        <row r="629">
          <cell r="A629">
            <v>48897</v>
          </cell>
          <cell r="B629" t="str">
            <v>JIK MULTI LEMON 750ML</v>
          </cell>
          <cell r="C629" t="str">
            <v>CS</v>
          </cell>
          <cell r="D629">
            <v>13.6</v>
          </cell>
          <cell r="E629">
            <v>31.36</v>
          </cell>
          <cell r="F629">
            <v>12</v>
          </cell>
          <cell r="G629">
            <v>36</v>
          </cell>
          <cell r="H629" t="str">
            <v>HSDIZCUNUCV</v>
          </cell>
          <cell r="I629" t="str">
            <v>H</v>
          </cell>
          <cell r="J629" t="str">
            <v>SRF</v>
          </cell>
          <cell r="K629" t="str">
            <v>4K</v>
          </cell>
          <cell r="L629" t="str">
            <v>3K</v>
          </cell>
          <cell r="M629" t="str">
            <v>A1600</v>
          </cell>
          <cell r="N629" t="str">
            <v>JIK4K01</v>
          </cell>
          <cell r="P629" t="str">
            <v>F</v>
          </cell>
          <cell r="Q629">
            <v>7001</v>
          </cell>
        </row>
        <row r="630">
          <cell r="A630">
            <v>48907</v>
          </cell>
          <cell r="B630" t="str">
            <v>COBRA POLISH SUMMER 400ML</v>
          </cell>
          <cell r="C630" t="str">
            <v>CS</v>
          </cell>
          <cell r="D630">
            <v>16</v>
          </cell>
          <cell r="E630">
            <v>29.72</v>
          </cell>
          <cell r="F630">
            <v>36</v>
          </cell>
          <cell r="G630">
            <v>36</v>
          </cell>
          <cell r="H630" t="str">
            <v>HSPWXDEQUCV</v>
          </cell>
          <cell r="I630" t="str">
            <v>H</v>
          </cell>
          <cell r="J630" t="str">
            <v>FLR</v>
          </cell>
          <cell r="K630" t="str">
            <v>8K</v>
          </cell>
          <cell r="L630" t="str">
            <v>3E</v>
          </cell>
          <cell r="M630" t="str">
            <v>A0495</v>
          </cell>
          <cell r="N630" t="str">
            <v>CBR8K01</v>
          </cell>
          <cell r="P630" t="str">
            <v>F</v>
          </cell>
          <cell r="Q630">
            <v>6001</v>
          </cell>
        </row>
        <row r="631">
          <cell r="A631">
            <v>48914</v>
          </cell>
          <cell r="B631" t="str">
            <v>COBRA POLISH PR1 400ML ##</v>
          </cell>
          <cell r="C631" t="str">
            <v>CS</v>
          </cell>
          <cell r="D631">
            <v>16</v>
          </cell>
          <cell r="E631">
            <v>29.72</v>
          </cell>
          <cell r="F631">
            <v>36</v>
          </cell>
          <cell r="G631">
            <v>36</v>
          </cell>
          <cell r="H631" t="str">
            <v>HSPWXDEQUCV</v>
          </cell>
          <cell r="I631" t="str">
            <v>H</v>
          </cell>
          <cell r="J631" t="str">
            <v>FLR</v>
          </cell>
          <cell r="K631" t="str">
            <v>8K</v>
          </cell>
          <cell r="L631" t="str">
            <v>3E</v>
          </cell>
          <cell r="M631" t="str">
            <v>A0497</v>
          </cell>
          <cell r="N631" t="str">
            <v>CBR8K01</v>
          </cell>
          <cell r="P631" t="str">
            <v>F</v>
          </cell>
          <cell r="Q631">
            <v>6001</v>
          </cell>
        </row>
        <row r="632">
          <cell r="A632">
            <v>48921</v>
          </cell>
          <cell r="B632" t="str">
            <v>SUNBEAM POLISH PR2 400ML [</v>
          </cell>
          <cell r="C632" t="str">
            <v>CS</v>
          </cell>
          <cell r="D632">
            <v>16.96</v>
          </cell>
          <cell r="E632">
            <v>29.72</v>
          </cell>
          <cell r="F632">
            <v>36</v>
          </cell>
          <cell r="G632">
            <v>36</v>
          </cell>
          <cell r="H632" t="str">
            <v>HSPWXDEQUCV</v>
          </cell>
          <cell r="I632" t="str">
            <v>H</v>
          </cell>
          <cell r="J632" t="str">
            <v>FLR</v>
          </cell>
          <cell r="K632" t="str">
            <v>8K</v>
          </cell>
          <cell r="L632" t="str">
            <v>3E</v>
          </cell>
          <cell r="M632" t="str">
            <v>A0639</v>
          </cell>
          <cell r="N632" t="str">
            <v>SNB8K01</v>
          </cell>
          <cell r="P632" t="str">
            <v>F</v>
          </cell>
          <cell r="Q632">
            <v>6001</v>
          </cell>
        </row>
        <row r="633">
          <cell r="A633">
            <v>48938</v>
          </cell>
          <cell r="B633" t="str">
            <v>COBRA POLISH PR2 400ML [</v>
          </cell>
          <cell r="C633" t="str">
            <v>CS</v>
          </cell>
          <cell r="D633">
            <v>16</v>
          </cell>
          <cell r="E633">
            <v>29.72</v>
          </cell>
          <cell r="F633">
            <v>36</v>
          </cell>
          <cell r="G633">
            <v>36</v>
          </cell>
          <cell r="H633" t="str">
            <v>HSPWXDEQUCV</v>
          </cell>
          <cell r="I633" t="str">
            <v>H</v>
          </cell>
          <cell r="J633" t="str">
            <v>FLR</v>
          </cell>
          <cell r="K633" t="str">
            <v>8K</v>
          </cell>
          <cell r="L633" t="str">
            <v>3E</v>
          </cell>
          <cell r="M633" t="str">
            <v>A0499</v>
          </cell>
          <cell r="N633" t="str">
            <v>CBR8K01</v>
          </cell>
          <cell r="P633" t="str">
            <v>F</v>
          </cell>
          <cell r="Q633">
            <v>6001</v>
          </cell>
        </row>
        <row r="634">
          <cell r="A634">
            <v>48945</v>
          </cell>
          <cell r="B634" t="str">
            <v>COBRA TILE REG PR2 1L</v>
          </cell>
          <cell r="C634" t="str">
            <v>CS</v>
          </cell>
          <cell r="D634">
            <v>17.45</v>
          </cell>
          <cell r="E634">
            <v>42.84</v>
          </cell>
          <cell r="F634">
            <v>12</v>
          </cell>
          <cell r="G634">
            <v>18</v>
          </cell>
          <cell r="H634" t="str">
            <v>HSPWXDBQUCV</v>
          </cell>
          <cell r="I634" t="str">
            <v>H</v>
          </cell>
          <cell r="J634" t="str">
            <v>FLR</v>
          </cell>
          <cell r="K634" t="str">
            <v>2E</v>
          </cell>
          <cell r="L634" t="str">
            <v>2E</v>
          </cell>
          <cell r="M634" t="str">
            <v>A0392</v>
          </cell>
          <cell r="N634" t="str">
            <v>CBR2E01</v>
          </cell>
          <cell r="P634" t="str">
            <v>F</v>
          </cell>
          <cell r="Q634">
            <v>7001</v>
          </cell>
        </row>
        <row r="635">
          <cell r="A635">
            <v>48952</v>
          </cell>
          <cell r="B635" t="str">
            <v>COBRA TILE P/POUR PR2 1L</v>
          </cell>
          <cell r="C635" t="str">
            <v>CS</v>
          </cell>
          <cell r="D635">
            <v>17.45</v>
          </cell>
          <cell r="E635">
            <v>42.84</v>
          </cell>
          <cell r="F635">
            <v>12</v>
          </cell>
          <cell r="G635">
            <v>18</v>
          </cell>
          <cell r="H635" t="str">
            <v>HSPWXDBQUCV</v>
          </cell>
          <cell r="I635" t="str">
            <v>H</v>
          </cell>
          <cell r="J635" t="str">
            <v>FLR</v>
          </cell>
          <cell r="K635" t="str">
            <v>2E</v>
          </cell>
          <cell r="L635" t="str">
            <v>2E</v>
          </cell>
          <cell r="M635" t="str">
            <v>A0392</v>
          </cell>
          <cell r="N635" t="str">
            <v>CBR2E01</v>
          </cell>
          <cell r="P635" t="str">
            <v>F</v>
          </cell>
          <cell r="Q635">
            <v>7001</v>
          </cell>
        </row>
        <row r="636">
          <cell r="A636">
            <v>48969</v>
          </cell>
          <cell r="B636" t="str">
            <v>RESOLVE FABRIC PR1 500ML [</v>
          </cell>
          <cell r="C636" t="str">
            <v>CS</v>
          </cell>
          <cell r="D636">
            <v>7.54</v>
          </cell>
          <cell r="E636">
            <v>19.834</v>
          </cell>
          <cell r="F636">
            <v>6</v>
          </cell>
          <cell r="G636">
            <v>42</v>
          </cell>
          <cell r="H636" t="str">
            <v>HBFTYBEIUCV</v>
          </cell>
          <cell r="I636" t="str">
            <v>H</v>
          </cell>
          <cell r="J636" t="str">
            <v>FBR</v>
          </cell>
          <cell r="K636" t="str">
            <v>3Q</v>
          </cell>
          <cell r="L636" t="str">
            <v>8G</v>
          </cell>
          <cell r="M636" t="str">
            <v>A1044</v>
          </cell>
          <cell r="N636" t="str">
            <v>RSE4H01</v>
          </cell>
          <cell r="P636" t="str">
            <v>D</v>
          </cell>
          <cell r="Q636" t="str">
            <v>AUS</v>
          </cell>
        </row>
        <row r="637">
          <cell r="A637">
            <v>48976</v>
          </cell>
          <cell r="B637" t="str">
            <v>SUNBEAM POLISH PR1 400ML [</v>
          </cell>
          <cell r="C637" t="str">
            <v>CS</v>
          </cell>
          <cell r="D637">
            <v>16.96</v>
          </cell>
          <cell r="E637">
            <v>29.72</v>
          </cell>
          <cell r="F637">
            <v>36</v>
          </cell>
          <cell r="G637">
            <v>36</v>
          </cell>
          <cell r="H637" t="str">
            <v>HSPWXDEQUCV</v>
          </cell>
          <cell r="I637" t="str">
            <v>H</v>
          </cell>
          <cell r="J637" t="str">
            <v>FLR</v>
          </cell>
          <cell r="K637" t="str">
            <v>8K</v>
          </cell>
          <cell r="L637" t="str">
            <v>3E</v>
          </cell>
          <cell r="M637" t="str">
            <v>A0637</v>
          </cell>
          <cell r="N637" t="str">
            <v>SNB8K01</v>
          </cell>
          <cell r="P637" t="str">
            <v>F</v>
          </cell>
          <cell r="Q637">
            <v>7001</v>
          </cell>
        </row>
        <row r="638">
          <cell r="A638">
            <v>48983</v>
          </cell>
          <cell r="B638" t="str">
            <v>TOUCH AER LAVEN 300ML [</v>
          </cell>
          <cell r="C638" t="str">
            <v>CS</v>
          </cell>
          <cell r="D638">
            <v>4.8</v>
          </cell>
          <cell r="E638">
            <v>9.2799999999999994</v>
          </cell>
          <cell r="F638">
            <v>12</v>
          </cell>
          <cell r="G638">
            <v>104</v>
          </cell>
          <cell r="H638" t="str">
            <v>HSPWYDHQUCV</v>
          </cell>
          <cell r="I638" t="str">
            <v>H</v>
          </cell>
          <cell r="J638" t="str">
            <v>FRN</v>
          </cell>
          <cell r="K638" t="str">
            <v>2Y</v>
          </cell>
          <cell r="L638" t="str">
            <v>6F</v>
          </cell>
          <cell r="M638" t="str">
            <v>A0720</v>
          </cell>
          <cell r="N638" t="str">
            <v>CBR2Y01</v>
          </cell>
          <cell r="P638" t="str">
            <v>F</v>
          </cell>
          <cell r="Q638">
            <v>4001</v>
          </cell>
        </row>
        <row r="639">
          <cell r="A639">
            <v>48990</v>
          </cell>
          <cell r="B639" t="str">
            <v>TOUCH AER SANDAL 300ML [</v>
          </cell>
          <cell r="C639" t="str">
            <v>CS</v>
          </cell>
          <cell r="D639">
            <v>4.8</v>
          </cell>
          <cell r="E639">
            <v>9.2799999999999994</v>
          </cell>
          <cell r="F639">
            <v>12</v>
          </cell>
          <cell r="G639">
            <v>104</v>
          </cell>
          <cell r="H639" t="str">
            <v>HSPWYDHQUCV</v>
          </cell>
          <cell r="I639" t="str">
            <v>H</v>
          </cell>
          <cell r="J639" t="str">
            <v>FRN</v>
          </cell>
          <cell r="K639" t="str">
            <v>2Y</v>
          </cell>
          <cell r="L639" t="str">
            <v>6F</v>
          </cell>
          <cell r="M639" t="str">
            <v>A0720</v>
          </cell>
          <cell r="N639" t="str">
            <v>CBR2Y01</v>
          </cell>
          <cell r="P639" t="str">
            <v>F</v>
          </cell>
          <cell r="Q639">
            <v>4001</v>
          </cell>
        </row>
        <row r="640">
          <cell r="A640">
            <v>49009</v>
          </cell>
          <cell r="B640" t="str">
            <v>TOUCH AER P/POUR 300ML [</v>
          </cell>
          <cell r="C640" t="str">
            <v>CS</v>
          </cell>
          <cell r="D640">
            <v>4.8</v>
          </cell>
          <cell r="E640">
            <v>9.2799999999999994</v>
          </cell>
          <cell r="F640">
            <v>12</v>
          </cell>
          <cell r="G640">
            <v>104</v>
          </cell>
          <cell r="H640" t="str">
            <v>HSPWYDHQUCV</v>
          </cell>
          <cell r="I640" t="str">
            <v>H</v>
          </cell>
          <cell r="J640" t="str">
            <v>FRN</v>
          </cell>
          <cell r="K640" t="str">
            <v>2Y</v>
          </cell>
          <cell r="L640" t="str">
            <v>6F</v>
          </cell>
          <cell r="M640" t="str">
            <v>A0720</v>
          </cell>
          <cell r="N640" t="str">
            <v>CBR2Y01</v>
          </cell>
          <cell r="P640" t="str">
            <v>F</v>
          </cell>
          <cell r="Q640">
            <v>4001</v>
          </cell>
        </row>
        <row r="641">
          <cell r="A641">
            <v>49016</v>
          </cell>
          <cell r="B641" t="str">
            <v>TOUCH AER NATURALS 300ML [</v>
          </cell>
          <cell r="C641" t="str">
            <v>CS</v>
          </cell>
          <cell r="D641">
            <v>4.8</v>
          </cell>
          <cell r="E641">
            <v>9.2799999999999994</v>
          </cell>
          <cell r="F641">
            <v>12</v>
          </cell>
          <cell r="G641">
            <v>104</v>
          </cell>
          <cell r="H641" t="str">
            <v>HSPWYDHQUCV</v>
          </cell>
          <cell r="I641" t="str">
            <v>H</v>
          </cell>
          <cell r="J641" t="str">
            <v>FRN</v>
          </cell>
          <cell r="K641" t="str">
            <v>2Y</v>
          </cell>
          <cell r="L641" t="str">
            <v>6F</v>
          </cell>
          <cell r="M641" t="str">
            <v>A0720</v>
          </cell>
          <cell r="N641" t="str">
            <v>CBR2Y01</v>
          </cell>
          <cell r="P641" t="str">
            <v>F</v>
          </cell>
          <cell r="Q641">
            <v>4001</v>
          </cell>
        </row>
        <row r="642">
          <cell r="A642">
            <v>49023</v>
          </cell>
          <cell r="B642" t="str">
            <v>JIK BLCH DEW PR1 750ML [</v>
          </cell>
          <cell r="C642" t="str">
            <v>CS</v>
          </cell>
          <cell r="D642">
            <v>10.5</v>
          </cell>
          <cell r="E642">
            <v>19.45</v>
          </cell>
          <cell r="F642">
            <v>6</v>
          </cell>
          <cell r="G642">
            <v>99999</v>
          </cell>
          <cell r="H642" t="str">
            <v>HBFTYBBIUCV</v>
          </cell>
          <cell r="I642" t="str">
            <v>H</v>
          </cell>
          <cell r="J642" t="str">
            <v>FBR</v>
          </cell>
          <cell r="K642" t="str">
            <v>6G</v>
          </cell>
          <cell r="L642" t="str">
            <v>6G</v>
          </cell>
          <cell r="M642" t="str">
            <v>A0160</v>
          </cell>
          <cell r="N642" t="str">
            <v>JIK6G01</v>
          </cell>
          <cell r="P642" t="str">
            <v>F</v>
          </cell>
          <cell r="Q642">
            <v>5001</v>
          </cell>
        </row>
        <row r="643">
          <cell r="A643">
            <v>49030</v>
          </cell>
          <cell r="B643" t="str">
            <v>MR MIN AER REG PR1 500ML</v>
          </cell>
          <cell r="C643" t="str">
            <v>CS</v>
          </cell>
          <cell r="D643">
            <v>13.06</v>
          </cell>
          <cell r="E643">
            <v>29.79</v>
          </cell>
          <cell r="F643">
            <v>18</v>
          </cell>
          <cell r="G643">
            <v>32</v>
          </cell>
          <cell r="H643" t="str">
            <v>HSPWYDGQUCV</v>
          </cell>
          <cell r="I643" t="str">
            <v>H</v>
          </cell>
          <cell r="J643" t="str">
            <v>FRN</v>
          </cell>
          <cell r="K643" t="str">
            <v>3Y</v>
          </cell>
          <cell r="L643" t="str">
            <v>6F</v>
          </cell>
          <cell r="M643" t="str">
            <v>A0750</v>
          </cell>
          <cell r="N643" t="str">
            <v>MRM3Y01</v>
          </cell>
          <cell r="P643" t="str">
            <v>F</v>
          </cell>
          <cell r="Q643">
            <v>4001</v>
          </cell>
        </row>
        <row r="644">
          <cell r="A644">
            <v>49047</v>
          </cell>
          <cell r="B644" t="str">
            <v>MR MIN AER REG PR2 500ML</v>
          </cell>
          <cell r="C644" t="str">
            <v>CS</v>
          </cell>
          <cell r="D644">
            <v>13.06</v>
          </cell>
          <cell r="E644">
            <v>29.79</v>
          </cell>
          <cell r="F644">
            <v>18</v>
          </cell>
          <cell r="G644">
            <v>32</v>
          </cell>
          <cell r="H644" t="str">
            <v>HSPWYDGQUCV</v>
          </cell>
          <cell r="I644" t="str">
            <v>H</v>
          </cell>
          <cell r="J644" t="str">
            <v>FRN</v>
          </cell>
          <cell r="K644" t="str">
            <v>3Y</v>
          </cell>
          <cell r="L644" t="str">
            <v>6F</v>
          </cell>
          <cell r="M644" t="str">
            <v>A0750</v>
          </cell>
          <cell r="N644" t="str">
            <v>MRM3Y01</v>
          </cell>
          <cell r="P644" t="str">
            <v>F</v>
          </cell>
          <cell r="Q644">
            <v>4001</v>
          </cell>
        </row>
        <row r="645">
          <cell r="A645">
            <v>49054</v>
          </cell>
          <cell r="B645" t="str">
            <v>MR MIN AER WFLOW PR1 500ML</v>
          </cell>
          <cell r="C645" t="str">
            <v>CS</v>
          </cell>
          <cell r="D645">
            <v>13.06</v>
          </cell>
          <cell r="E645">
            <v>29.79</v>
          </cell>
          <cell r="F645">
            <v>18</v>
          </cell>
          <cell r="G645">
            <v>32</v>
          </cell>
          <cell r="H645" t="str">
            <v>HSPWYDGQUCV</v>
          </cell>
          <cell r="I645" t="str">
            <v>H</v>
          </cell>
          <cell r="J645" t="str">
            <v>FRN</v>
          </cell>
          <cell r="K645" t="str">
            <v>3Y</v>
          </cell>
          <cell r="L645" t="str">
            <v>6F</v>
          </cell>
          <cell r="M645" t="str">
            <v>A0750</v>
          </cell>
          <cell r="N645" t="str">
            <v>MRM3Y01</v>
          </cell>
          <cell r="P645" t="str">
            <v>F</v>
          </cell>
          <cell r="Q645">
            <v>4001</v>
          </cell>
        </row>
        <row r="646">
          <cell r="A646">
            <v>49061</v>
          </cell>
          <cell r="B646" t="str">
            <v>MR MIN AER LAVEN PR1 500ML</v>
          </cell>
          <cell r="C646" t="str">
            <v>CS</v>
          </cell>
          <cell r="D646">
            <v>13.06</v>
          </cell>
          <cell r="E646">
            <v>29.79</v>
          </cell>
          <cell r="F646">
            <v>18</v>
          </cell>
          <cell r="G646">
            <v>32</v>
          </cell>
          <cell r="H646" t="str">
            <v>HSPWYDGQUCV</v>
          </cell>
          <cell r="I646" t="str">
            <v>H</v>
          </cell>
          <cell r="J646" t="str">
            <v>FRN</v>
          </cell>
          <cell r="K646" t="str">
            <v>3Y</v>
          </cell>
          <cell r="L646" t="str">
            <v>6F</v>
          </cell>
          <cell r="M646" t="str">
            <v>A0750</v>
          </cell>
          <cell r="N646" t="str">
            <v>MRM3Y01</v>
          </cell>
          <cell r="P646" t="str">
            <v>F</v>
          </cell>
          <cell r="Q646">
            <v>4001</v>
          </cell>
        </row>
        <row r="647">
          <cell r="A647">
            <v>49078</v>
          </cell>
          <cell r="B647" t="str">
            <v>MR MIN AER REG PR3 300ML</v>
          </cell>
          <cell r="C647" t="str">
            <v>CS</v>
          </cell>
          <cell r="D647">
            <v>11.62</v>
          </cell>
          <cell r="E647">
            <v>26.4</v>
          </cell>
          <cell r="F647">
            <v>36</v>
          </cell>
          <cell r="G647">
            <v>32</v>
          </cell>
          <cell r="H647" t="str">
            <v>HSPWYDGQUCV</v>
          </cell>
          <cell r="I647" t="str">
            <v>H</v>
          </cell>
          <cell r="J647" t="str">
            <v>FRN</v>
          </cell>
          <cell r="K647" t="str">
            <v>3Y</v>
          </cell>
          <cell r="L647" t="str">
            <v>6F</v>
          </cell>
          <cell r="M647" t="str">
            <v>A0754</v>
          </cell>
          <cell r="N647" t="str">
            <v>MRM3Y01</v>
          </cell>
          <cell r="P647" t="str">
            <v>F</v>
          </cell>
          <cell r="Q647">
            <v>4001</v>
          </cell>
        </row>
        <row r="648">
          <cell r="A648">
            <v>49085</v>
          </cell>
          <cell r="B648" t="str">
            <v>MR MIN AER REG PR4 300ML</v>
          </cell>
          <cell r="C648" t="str">
            <v>CS</v>
          </cell>
          <cell r="D648">
            <v>11.62</v>
          </cell>
          <cell r="E648">
            <v>26.4</v>
          </cell>
          <cell r="F648">
            <v>36</v>
          </cell>
          <cell r="G648">
            <v>32</v>
          </cell>
          <cell r="H648" t="str">
            <v>HSPWYDGQUCV</v>
          </cell>
          <cell r="I648" t="str">
            <v>H</v>
          </cell>
          <cell r="J648" t="str">
            <v>FRN</v>
          </cell>
          <cell r="K648" t="str">
            <v>3Y</v>
          </cell>
          <cell r="L648" t="str">
            <v>6F</v>
          </cell>
          <cell r="M648" t="str">
            <v>A0754</v>
          </cell>
          <cell r="N648" t="str">
            <v>MRM3Y01</v>
          </cell>
          <cell r="P648" t="str">
            <v>F</v>
          </cell>
          <cell r="Q648">
            <v>4001</v>
          </cell>
        </row>
        <row r="649">
          <cell r="A649">
            <v>49092</v>
          </cell>
          <cell r="B649" t="str">
            <v>MR MIN AER LAVEN PR2 300ML</v>
          </cell>
          <cell r="C649" t="str">
            <v>CS</v>
          </cell>
          <cell r="D649">
            <v>11.62</v>
          </cell>
          <cell r="E649">
            <v>26.4</v>
          </cell>
          <cell r="F649">
            <v>36</v>
          </cell>
          <cell r="G649">
            <v>32</v>
          </cell>
          <cell r="H649" t="str">
            <v>HSPWYDGQUCV</v>
          </cell>
          <cell r="I649" t="str">
            <v>H</v>
          </cell>
          <cell r="J649" t="str">
            <v>FRN</v>
          </cell>
          <cell r="K649" t="str">
            <v>3Y</v>
          </cell>
          <cell r="L649" t="str">
            <v>6F</v>
          </cell>
          <cell r="M649" t="str">
            <v>A0754</v>
          </cell>
          <cell r="N649" t="str">
            <v>MRM3Y01</v>
          </cell>
          <cell r="P649" t="str">
            <v>F</v>
          </cell>
          <cell r="Q649">
            <v>4001</v>
          </cell>
        </row>
        <row r="650">
          <cell r="A650">
            <v>49102</v>
          </cell>
          <cell r="B650" t="str">
            <v>MR MIN AER P/POUR PR1 300ML</v>
          </cell>
          <cell r="C650" t="str">
            <v>CS</v>
          </cell>
          <cell r="D650">
            <v>11.62</v>
          </cell>
          <cell r="E650">
            <v>26.4</v>
          </cell>
          <cell r="F650">
            <v>36</v>
          </cell>
          <cell r="G650">
            <v>32</v>
          </cell>
          <cell r="H650" t="str">
            <v>HSPWYDGQUCV</v>
          </cell>
          <cell r="I650" t="str">
            <v>H</v>
          </cell>
          <cell r="J650" t="str">
            <v>FRN</v>
          </cell>
          <cell r="K650" t="str">
            <v>3Y</v>
          </cell>
          <cell r="L650" t="str">
            <v>6F</v>
          </cell>
          <cell r="M650" t="str">
            <v>A0754</v>
          </cell>
          <cell r="N650" t="str">
            <v>MRM3Y01</v>
          </cell>
          <cell r="P650" t="str">
            <v>F</v>
          </cell>
          <cell r="Q650">
            <v>4001</v>
          </cell>
        </row>
        <row r="651">
          <cell r="A651">
            <v>49119</v>
          </cell>
          <cell r="B651" t="str">
            <v>MR MIN AER P/POUR PR2 500ML</v>
          </cell>
          <cell r="C651" t="str">
            <v>CS</v>
          </cell>
          <cell r="D651">
            <v>13.06</v>
          </cell>
          <cell r="E651">
            <v>29.79</v>
          </cell>
          <cell r="F651">
            <v>18</v>
          </cell>
          <cell r="G651">
            <v>32</v>
          </cell>
          <cell r="H651" t="str">
            <v>HSPWYDGQUCV</v>
          </cell>
          <cell r="I651" t="str">
            <v>H</v>
          </cell>
          <cell r="J651" t="str">
            <v>FRN</v>
          </cell>
          <cell r="K651" t="str">
            <v>3Y</v>
          </cell>
          <cell r="L651" t="str">
            <v>6F</v>
          </cell>
          <cell r="M651" t="str">
            <v>A0750</v>
          </cell>
          <cell r="N651" t="str">
            <v>MRM3Y01</v>
          </cell>
          <cell r="P651" t="str">
            <v>F</v>
          </cell>
          <cell r="Q651">
            <v>4001</v>
          </cell>
        </row>
        <row r="652">
          <cell r="A652">
            <v>49126</v>
          </cell>
          <cell r="B652" t="str">
            <v>MR MIN AER WFLOW PR2 500ML</v>
          </cell>
          <cell r="C652" t="str">
            <v>CS</v>
          </cell>
          <cell r="D652">
            <v>13.06</v>
          </cell>
          <cell r="E652">
            <v>29.79</v>
          </cell>
          <cell r="F652">
            <v>18</v>
          </cell>
          <cell r="G652">
            <v>40</v>
          </cell>
          <cell r="H652" t="str">
            <v>HSPWYDGQUCV</v>
          </cell>
          <cell r="I652" t="str">
            <v>H</v>
          </cell>
          <cell r="J652" t="str">
            <v>FRN</v>
          </cell>
          <cell r="K652" t="str">
            <v>3Y</v>
          </cell>
          <cell r="L652" t="str">
            <v>6F</v>
          </cell>
          <cell r="M652" t="str">
            <v>A0750</v>
          </cell>
          <cell r="N652" t="str">
            <v>MRM3Y01</v>
          </cell>
          <cell r="P652" t="str">
            <v>F</v>
          </cell>
          <cell r="Q652">
            <v>4001</v>
          </cell>
        </row>
        <row r="653">
          <cell r="A653">
            <v>49133</v>
          </cell>
          <cell r="B653" t="str">
            <v>HAZE FRESH FLORAL PROMO</v>
          </cell>
          <cell r="C653" t="str">
            <v>CS</v>
          </cell>
          <cell r="D653">
            <v>0</v>
          </cell>
          <cell r="E653">
            <v>0</v>
          </cell>
          <cell r="F653">
            <v>12</v>
          </cell>
          <cell r="G653">
            <v>0</v>
          </cell>
          <cell r="H653" t="str">
            <v>HMACGCHKUCV</v>
          </cell>
          <cell r="I653" t="str">
            <v>H</v>
          </cell>
          <cell r="J653" t="str">
            <v>ARC</v>
          </cell>
          <cell r="K653" t="str">
            <v>4Z</v>
          </cell>
          <cell r="L653" t="str">
            <v>3A</v>
          </cell>
          <cell r="M653" t="str">
            <v>A0120</v>
          </cell>
          <cell r="N653" t="str">
            <v>HAZ4Z01</v>
          </cell>
          <cell r="P653" t="str">
            <v>D</v>
          </cell>
          <cell r="Q653" t="str">
            <v>FR</v>
          </cell>
        </row>
        <row r="654">
          <cell r="A654">
            <v>49140</v>
          </cell>
          <cell r="B654" t="str">
            <v>HAZE FRESH LAVEN PROMO</v>
          </cell>
          <cell r="C654" t="str">
            <v>CS</v>
          </cell>
          <cell r="D654">
            <v>0</v>
          </cell>
          <cell r="E654">
            <v>0</v>
          </cell>
          <cell r="F654">
            <v>12</v>
          </cell>
          <cell r="G654">
            <v>0</v>
          </cell>
          <cell r="H654" t="str">
            <v>HMACGCHKUCV</v>
          </cell>
          <cell r="I654" t="str">
            <v>H</v>
          </cell>
          <cell r="J654" t="str">
            <v>ARC</v>
          </cell>
          <cell r="K654" t="str">
            <v>4Z</v>
          </cell>
          <cell r="L654" t="str">
            <v>3A</v>
          </cell>
          <cell r="M654" t="str">
            <v>A0120</v>
          </cell>
          <cell r="N654" t="str">
            <v>HAZ4Z01</v>
          </cell>
          <cell r="P654" t="str">
            <v>D</v>
          </cell>
          <cell r="Q654" t="str">
            <v>FR</v>
          </cell>
        </row>
        <row r="655">
          <cell r="A655">
            <v>49157</v>
          </cell>
          <cell r="B655" t="str">
            <v>HAZE FRESH MARINE PROMO</v>
          </cell>
          <cell r="C655" t="str">
            <v>CS</v>
          </cell>
          <cell r="D655">
            <v>0</v>
          </cell>
          <cell r="E655">
            <v>0</v>
          </cell>
          <cell r="F655">
            <v>12</v>
          </cell>
          <cell r="G655">
            <v>0</v>
          </cell>
          <cell r="H655" t="str">
            <v>HMACGCHKUCV</v>
          </cell>
          <cell r="I655" t="str">
            <v>H</v>
          </cell>
          <cell r="J655" t="str">
            <v>ARC</v>
          </cell>
          <cell r="K655" t="str">
            <v>4Z</v>
          </cell>
          <cell r="L655" t="str">
            <v>3A</v>
          </cell>
          <cell r="M655" t="str">
            <v>A0120</v>
          </cell>
          <cell r="N655" t="str">
            <v>HAZ4Z01</v>
          </cell>
          <cell r="P655" t="str">
            <v>D</v>
          </cell>
          <cell r="Q655" t="str">
            <v>FR</v>
          </cell>
        </row>
        <row r="656">
          <cell r="A656">
            <v>49164</v>
          </cell>
          <cell r="B656" t="str">
            <v>MR MIN MULTI P/POUR 275ML</v>
          </cell>
          <cell r="C656" t="str">
            <v>CS</v>
          </cell>
          <cell r="D656">
            <v>12.26</v>
          </cell>
          <cell r="E656">
            <v>31.42</v>
          </cell>
          <cell r="F656">
            <v>36</v>
          </cell>
          <cell r="G656">
            <v>32</v>
          </cell>
          <cell r="H656" t="str">
            <v>HSPWYDGQUCV</v>
          </cell>
          <cell r="I656" t="str">
            <v>H</v>
          </cell>
          <cell r="J656" t="str">
            <v>FRN</v>
          </cell>
          <cell r="K656" t="str">
            <v>3Y</v>
          </cell>
          <cell r="L656" t="str">
            <v>6F</v>
          </cell>
          <cell r="M656" t="str">
            <v>A0740</v>
          </cell>
          <cell r="N656" t="str">
            <v>MRM3Y01</v>
          </cell>
          <cell r="P656" t="str">
            <v>F</v>
          </cell>
          <cell r="Q656">
            <v>4001</v>
          </cell>
        </row>
        <row r="657">
          <cell r="A657">
            <v>49171</v>
          </cell>
          <cell r="B657" t="str">
            <v>MR MIN MULTI REG 275ML</v>
          </cell>
          <cell r="C657" t="str">
            <v>CS</v>
          </cell>
          <cell r="D657">
            <v>12.26</v>
          </cell>
          <cell r="E657">
            <v>31.42</v>
          </cell>
          <cell r="F657">
            <v>36</v>
          </cell>
          <cell r="G657">
            <v>32</v>
          </cell>
          <cell r="H657" t="str">
            <v>HSPWYDGQUCV</v>
          </cell>
          <cell r="I657" t="str">
            <v>H</v>
          </cell>
          <cell r="J657" t="str">
            <v>FRN</v>
          </cell>
          <cell r="K657" t="str">
            <v>3Y</v>
          </cell>
          <cell r="L657" t="str">
            <v>6F</v>
          </cell>
          <cell r="M657" t="str">
            <v>A0740</v>
          </cell>
          <cell r="N657" t="str">
            <v>MRM3Y01</v>
          </cell>
          <cell r="P657" t="str">
            <v>F</v>
          </cell>
          <cell r="Q657">
            <v>4001</v>
          </cell>
        </row>
        <row r="658">
          <cell r="A658">
            <v>49188</v>
          </cell>
          <cell r="B658" t="str">
            <v>MR MIN MULTI LAVEN 275ML</v>
          </cell>
          <cell r="C658" t="str">
            <v>CS</v>
          </cell>
          <cell r="D658">
            <v>12.26</v>
          </cell>
          <cell r="E658">
            <v>31.42</v>
          </cell>
          <cell r="F658">
            <v>36</v>
          </cell>
          <cell r="G658">
            <v>32</v>
          </cell>
          <cell r="H658" t="str">
            <v>HSPWYDGQUCV</v>
          </cell>
          <cell r="I658" t="str">
            <v>H</v>
          </cell>
          <cell r="J658" t="str">
            <v>FRN</v>
          </cell>
          <cell r="K658" t="str">
            <v>3Y</v>
          </cell>
          <cell r="L658" t="str">
            <v>6F</v>
          </cell>
          <cell r="M658" t="str">
            <v>A0740</v>
          </cell>
          <cell r="N658" t="str">
            <v>MRM3Y01</v>
          </cell>
          <cell r="P658" t="str">
            <v>F</v>
          </cell>
          <cell r="Q658">
            <v>4001</v>
          </cell>
        </row>
        <row r="659">
          <cell r="A659">
            <v>49195</v>
          </cell>
          <cell r="B659" t="str">
            <v>MR MIN MULTI BLOSSOM 275ML</v>
          </cell>
          <cell r="C659" t="str">
            <v>CS</v>
          </cell>
          <cell r="D659">
            <v>12.26</v>
          </cell>
          <cell r="E659">
            <v>31.42</v>
          </cell>
          <cell r="F659">
            <v>36</v>
          </cell>
          <cell r="G659">
            <v>32</v>
          </cell>
          <cell r="H659" t="str">
            <v>HSPWYDGQUCV</v>
          </cell>
          <cell r="I659" t="str">
            <v>H</v>
          </cell>
          <cell r="J659" t="str">
            <v>FRN</v>
          </cell>
          <cell r="K659" t="str">
            <v>3Y</v>
          </cell>
          <cell r="L659" t="str">
            <v>6F</v>
          </cell>
          <cell r="M659" t="str">
            <v>A0740</v>
          </cell>
          <cell r="N659" t="str">
            <v>MRM3Y01</v>
          </cell>
          <cell r="P659" t="str">
            <v>F</v>
          </cell>
          <cell r="Q659">
            <v>4001</v>
          </cell>
        </row>
        <row r="660">
          <cell r="A660">
            <v>49205</v>
          </cell>
          <cell r="B660" t="str">
            <v>MR MIN MULTI P/POUR 180ML</v>
          </cell>
          <cell r="C660" t="str">
            <v>CS</v>
          </cell>
          <cell r="D660">
            <v>5.74</v>
          </cell>
          <cell r="E660">
            <v>16.489999999999998</v>
          </cell>
          <cell r="F660">
            <v>24</v>
          </cell>
          <cell r="G660">
            <v>78</v>
          </cell>
          <cell r="H660" t="str">
            <v>HSPWYDGQUCV</v>
          </cell>
          <cell r="I660" t="str">
            <v>H</v>
          </cell>
          <cell r="J660" t="str">
            <v>FRN</v>
          </cell>
          <cell r="K660" t="str">
            <v>3Y</v>
          </cell>
          <cell r="L660" t="str">
            <v>6F</v>
          </cell>
          <cell r="M660" t="str">
            <v>A0730</v>
          </cell>
          <cell r="N660" t="str">
            <v>MRM3Y01</v>
          </cell>
          <cell r="P660" t="str">
            <v>F</v>
          </cell>
          <cell r="Q660">
            <v>4001</v>
          </cell>
        </row>
        <row r="661">
          <cell r="A661">
            <v>49212</v>
          </cell>
          <cell r="B661" t="str">
            <v>MR MIN MULTI REG 180ML</v>
          </cell>
          <cell r="C661" t="str">
            <v>CS</v>
          </cell>
          <cell r="D661">
            <v>5.74</v>
          </cell>
          <cell r="E661">
            <v>16.489999999999998</v>
          </cell>
          <cell r="F661">
            <v>24</v>
          </cell>
          <cell r="G661">
            <v>78</v>
          </cell>
          <cell r="H661" t="str">
            <v>HSPWYDGQUCV</v>
          </cell>
          <cell r="I661" t="str">
            <v>H</v>
          </cell>
          <cell r="J661" t="str">
            <v>FRN</v>
          </cell>
          <cell r="K661" t="str">
            <v>3Y</v>
          </cell>
          <cell r="L661" t="str">
            <v>6F</v>
          </cell>
          <cell r="M661" t="str">
            <v>A0730</v>
          </cell>
          <cell r="N661" t="str">
            <v>MRM3Y01</v>
          </cell>
          <cell r="P661" t="str">
            <v>F</v>
          </cell>
          <cell r="Q661">
            <v>4001</v>
          </cell>
        </row>
        <row r="662">
          <cell r="A662">
            <v>49229</v>
          </cell>
          <cell r="B662" t="str">
            <v>MR MIN MULTI LAVEN 180ML</v>
          </cell>
          <cell r="C662" t="str">
            <v>CS</v>
          </cell>
          <cell r="D662">
            <v>5.74</v>
          </cell>
          <cell r="E662">
            <v>16.489999999999998</v>
          </cell>
          <cell r="F662">
            <v>24</v>
          </cell>
          <cell r="G662">
            <v>78</v>
          </cell>
          <cell r="H662" t="str">
            <v>HSPWYDGQUCV</v>
          </cell>
          <cell r="I662" t="str">
            <v>H</v>
          </cell>
          <cell r="J662" t="str">
            <v>FRN</v>
          </cell>
          <cell r="K662" t="str">
            <v>3Y</v>
          </cell>
          <cell r="L662" t="str">
            <v>6F</v>
          </cell>
          <cell r="M662" t="str">
            <v>A0730</v>
          </cell>
          <cell r="N662" t="str">
            <v>MRM3Y01</v>
          </cell>
          <cell r="P662" t="str">
            <v>F</v>
          </cell>
          <cell r="Q662">
            <v>4001</v>
          </cell>
        </row>
        <row r="663">
          <cell r="A663">
            <v>49236</v>
          </cell>
          <cell r="B663" t="str">
            <v>MR MIN WOOD REG 275ML</v>
          </cell>
          <cell r="C663" t="str">
            <v>CS</v>
          </cell>
          <cell r="D663">
            <v>12.26</v>
          </cell>
          <cell r="E663">
            <v>31.42</v>
          </cell>
          <cell r="F663">
            <v>36</v>
          </cell>
          <cell r="G663">
            <v>32</v>
          </cell>
          <cell r="H663" t="str">
            <v>HSPWYDGQUCV</v>
          </cell>
          <cell r="I663" t="str">
            <v>H</v>
          </cell>
          <cell r="J663" t="str">
            <v>FRN</v>
          </cell>
          <cell r="K663" t="str">
            <v>3Y</v>
          </cell>
          <cell r="L663" t="str">
            <v>6F</v>
          </cell>
          <cell r="M663" t="str">
            <v>A0760</v>
          </cell>
          <cell r="N663" t="str">
            <v>MRM3Y01</v>
          </cell>
          <cell r="P663" t="str">
            <v>F</v>
          </cell>
          <cell r="Q663">
            <v>4001</v>
          </cell>
        </row>
        <row r="664">
          <cell r="A664">
            <v>49243</v>
          </cell>
          <cell r="B664" t="str">
            <v>MR MIN WOOD P/POUR 275ML</v>
          </cell>
          <cell r="C664" t="str">
            <v>CS</v>
          </cell>
          <cell r="D664">
            <v>12.26</v>
          </cell>
          <cell r="E664">
            <v>31.42</v>
          </cell>
          <cell r="F664">
            <v>36</v>
          </cell>
          <cell r="G664">
            <v>32</v>
          </cell>
          <cell r="H664" t="str">
            <v>HSPWYDGQUCV</v>
          </cell>
          <cell r="I664" t="str">
            <v>H</v>
          </cell>
          <cell r="J664" t="str">
            <v>FRN</v>
          </cell>
          <cell r="K664" t="str">
            <v>3Y</v>
          </cell>
          <cell r="L664" t="str">
            <v>6F</v>
          </cell>
          <cell r="M664" t="str">
            <v>A0760</v>
          </cell>
          <cell r="N664" t="str">
            <v>MRM3Y01</v>
          </cell>
          <cell r="P664" t="str">
            <v>F</v>
          </cell>
          <cell r="Q664">
            <v>4001</v>
          </cell>
        </row>
        <row r="665">
          <cell r="A665">
            <v>49250</v>
          </cell>
          <cell r="B665" t="str">
            <v>TOUCH AER LAVEN 275ML</v>
          </cell>
          <cell r="C665" t="str">
            <v>CS</v>
          </cell>
          <cell r="D665">
            <v>4.47</v>
          </cell>
          <cell r="E665">
            <v>9.2799999999999994</v>
          </cell>
          <cell r="F665">
            <v>12</v>
          </cell>
          <cell r="G665">
            <v>104</v>
          </cell>
          <cell r="H665" t="str">
            <v>HSPWYDHQUCV</v>
          </cell>
          <cell r="I665" t="str">
            <v>H</v>
          </cell>
          <cell r="J665" t="str">
            <v>FRN</v>
          </cell>
          <cell r="K665" t="str">
            <v>2Y</v>
          </cell>
          <cell r="L665" t="str">
            <v>6F</v>
          </cell>
          <cell r="M665" t="str">
            <v>A0710</v>
          </cell>
          <cell r="N665" t="str">
            <v>CBR2Y01</v>
          </cell>
          <cell r="P665" t="str">
            <v>F</v>
          </cell>
          <cell r="Q665">
            <v>4001</v>
          </cell>
        </row>
        <row r="666">
          <cell r="A666">
            <v>49267</v>
          </cell>
          <cell r="B666" t="str">
            <v>TOUCH AER SANDAL 275ML [</v>
          </cell>
          <cell r="C666" t="str">
            <v>CS</v>
          </cell>
          <cell r="D666">
            <v>4.47</v>
          </cell>
          <cell r="E666">
            <v>9.2799999999999994</v>
          </cell>
          <cell r="F666">
            <v>12</v>
          </cell>
          <cell r="G666">
            <v>104</v>
          </cell>
          <cell r="H666" t="str">
            <v>HSPWYDHQUCV</v>
          </cell>
          <cell r="I666" t="str">
            <v>H</v>
          </cell>
          <cell r="J666" t="str">
            <v>FRN</v>
          </cell>
          <cell r="K666" t="str">
            <v>2Y</v>
          </cell>
          <cell r="L666" t="str">
            <v>6F</v>
          </cell>
          <cell r="M666" t="str">
            <v>A0710</v>
          </cell>
          <cell r="N666" t="str">
            <v>CBR2Y01</v>
          </cell>
          <cell r="P666" t="str">
            <v>F</v>
          </cell>
          <cell r="Q666">
            <v>4001</v>
          </cell>
        </row>
        <row r="667">
          <cell r="A667">
            <v>49274</v>
          </cell>
          <cell r="B667" t="str">
            <v>TOUCH AER P/POUR 275ML [</v>
          </cell>
          <cell r="C667" t="str">
            <v>CS</v>
          </cell>
          <cell r="D667">
            <v>4.47</v>
          </cell>
          <cell r="E667">
            <v>9.2799999999999994</v>
          </cell>
          <cell r="F667">
            <v>12</v>
          </cell>
          <cell r="G667">
            <v>104</v>
          </cell>
          <cell r="H667" t="str">
            <v>HSPWYDHQUCV</v>
          </cell>
          <cell r="I667" t="str">
            <v>H</v>
          </cell>
          <cell r="J667" t="str">
            <v>FRN</v>
          </cell>
          <cell r="K667" t="str">
            <v>2Y</v>
          </cell>
          <cell r="L667" t="str">
            <v>6F</v>
          </cell>
          <cell r="M667" t="str">
            <v>A0710</v>
          </cell>
          <cell r="N667" t="str">
            <v>CBR2Y01</v>
          </cell>
          <cell r="P667" t="str">
            <v>F</v>
          </cell>
          <cell r="Q667">
            <v>4001</v>
          </cell>
        </row>
        <row r="668">
          <cell r="A668">
            <v>49281</v>
          </cell>
          <cell r="B668" t="str">
            <v>TOUCH AER NATURALS 275ML</v>
          </cell>
          <cell r="C668" t="str">
            <v>CS</v>
          </cell>
          <cell r="D668">
            <v>4.47</v>
          </cell>
          <cell r="E668">
            <v>9.2799999999999994</v>
          </cell>
          <cell r="F668">
            <v>12</v>
          </cell>
          <cell r="G668">
            <v>104</v>
          </cell>
          <cell r="H668" t="str">
            <v>HSPWYDHQUCV</v>
          </cell>
          <cell r="I668" t="str">
            <v>H</v>
          </cell>
          <cell r="J668" t="str">
            <v>FRN</v>
          </cell>
          <cell r="K668" t="str">
            <v>2Y</v>
          </cell>
          <cell r="L668" t="str">
            <v>6F</v>
          </cell>
          <cell r="M668" t="str">
            <v>A0710</v>
          </cell>
          <cell r="N668" t="str">
            <v>CBR2Y01</v>
          </cell>
          <cell r="P668" t="str">
            <v>F</v>
          </cell>
          <cell r="Q668">
            <v>4001</v>
          </cell>
        </row>
        <row r="669">
          <cell r="A669">
            <v>49298</v>
          </cell>
          <cell r="B669" t="str">
            <v>HARPIC LIQ M/PINE 500ML</v>
          </cell>
          <cell r="C669" t="str">
            <v>CS</v>
          </cell>
          <cell r="D669">
            <v>7</v>
          </cell>
          <cell r="E669">
            <v>15.086</v>
          </cell>
          <cell r="F669">
            <v>12</v>
          </cell>
          <cell r="G669">
            <v>72</v>
          </cell>
          <cell r="H669" t="str">
            <v>HSLSGDJPUCV</v>
          </cell>
          <cell r="I669" t="str">
            <v>H</v>
          </cell>
          <cell r="J669" t="str">
            <v>LVT</v>
          </cell>
          <cell r="K669" t="str">
            <v>2X</v>
          </cell>
          <cell r="L669" t="str">
            <v>7H</v>
          </cell>
          <cell r="M669" t="str">
            <v>A1130</v>
          </cell>
          <cell r="N669" t="str">
            <v>HRP2X01</v>
          </cell>
          <cell r="P669" t="str">
            <v>F</v>
          </cell>
          <cell r="Q669">
            <v>7001</v>
          </cell>
        </row>
        <row r="670">
          <cell r="A670">
            <v>49308</v>
          </cell>
          <cell r="B670" t="str">
            <v>HARPIC LIQ LAVEN 500ML</v>
          </cell>
          <cell r="C670" t="str">
            <v>CS</v>
          </cell>
          <cell r="D670">
            <v>7</v>
          </cell>
          <cell r="E670">
            <v>15.086</v>
          </cell>
          <cell r="F670">
            <v>12</v>
          </cell>
          <cell r="G670">
            <v>72</v>
          </cell>
          <cell r="H670" t="str">
            <v>HSLSGDJPUCV</v>
          </cell>
          <cell r="I670" t="str">
            <v>H</v>
          </cell>
          <cell r="J670" t="str">
            <v>LVT</v>
          </cell>
          <cell r="K670" t="str">
            <v>2X</v>
          </cell>
          <cell r="L670" t="str">
            <v>7H</v>
          </cell>
          <cell r="M670" t="str">
            <v>A1130</v>
          </cell>
          <cell r="N670" t="str">
            <v>HRP2X01</v>
          </cell>
          <cell r="P670" t="str">
            <v>F</v>
          </cell>
          <cell r="Q670">
            <v>7001</v>
          </cell>
        </row>
        <row r="671">
          <cell r="A671">
            <v>49315</v>
          </cell>
          <cell r="B671" t="str">
            <v>HARPIC LIQ P/POUR 500ML</v>
          </cell>
          <cell r="C671" t="str">
            <v>CS</v>
          </cell>
          <cell r="D671">
            <v>7</v>
          </cell>
          <cell r="E671">
            <v>15.086</v>
          </cell>
          <cell r="F671">
            <v>12</v>
          </cell>
          <cell r="G671">
            <v>72</v>
          </cell>
          <cell r="H671" t="str">
            <v>HSLSGDJPUCV</v>
          </cell>
          <cell r="I671" t="str">
            <v>H</v>
          </cell>
          <cell r="J671" t="str">
            <v>LVT</v>
          </cell>
          <cell r="K671" t="str">
            <v>2X</v>
          </cell>
          <cell r="L671" t="str">
            <v>7H</v>
          </cell>
          <cell r="M671" t="str">
            <v>A1130</v>
          </cell>
          <cell r="N671" t="str">
            <v>HRP2X01</v>
          </cell>
          <cell r="P671" t="str">
            <v>F</v>
          </cell>
          <cell r="Q671">
            <v>7001</v>
          </cell>
        </row>
        <row r="672">
          <cell r="A672">
            <v>49322</v>
          </cell>
          <cell r="B672" t="str">
            <v>HARPIC LIQ POWER 500ML</v>
          </cell>
          <cell r="C672" t="str">
            <v>CS</v>
          </cell>
          <cell r="D672">
            <v>7</v>
          </cell>
          <cell r="E672">
            <v>15.086</v>
          </cell>
          <cell r="F672">
            <v>12</v>
          </cell>
          <cell r="G672">
            <v>72</v>
          </cell>
          <cell r="H672" t="str">
            <v>HSLSGDJPUCV</v>
          </cell>
          <cell r="I672" t="str">
            <v>H</v>
          </cell>
          <cell r="J672" t="str">
            <v>LVT</v>
          </cell>
          <cell r="K672" t="str">
            <v>2X</v>
          </cell>
          <cell r="L672" t="str">
            <v>7H</v>
          </cell>
          <cell r="M672" t="str">
            <v>A1130</v>
          </cell>
          <cell r="N672" t="str">
            <v>HRP2X01</v>
          </cell>
          <cell r="P672" t="str">
            <v>F</v>
          </cell>
          <cell r="Q672">
            <v>7001</v>
          </cell>
        </row>
        <row r="673">
          <cell r="A673">
            <v>49339</v>
          </cell>
          <cell r="B673" t="str">
            <v>HARPIC MOUSSE SPRIN 350ML</v>
          </cell>
          <cell r="C673" t="str">
            <v>CS</v>
          </cell>
          <cell r="D673">
            <v>11.7</v>
          </cell>
          <cell r="E673">
            <v>22.513999999999999</v>
          </cell>
          <cell r="F673">
            <v>24</v>
          </cell>
          <cell r="G673">
            <v>52</v>
          </cell>
          <cell r="H673" t="str">
            <v>HSLSGDJPUCV</v>
          </cell>
          <cell r="I673" t="str">
            <v>H</v>
          </cell>
          <cell r="J673" t="str">
            <v>LVT</v>
          </cell>
          <cell r="K673" t="str">
            <v>5X</v>
          </cell>
          <cell r="L673" t="str">
            <v>9H</v>
          </cell>
          <cell r="M673" t="str">
            <v>A1150</v>
          </cell>
          <cell r="N673" t="str">
            <v>HRP5X01</v>
          </cell>
          <cell r="P673" t="str">
            <v>F</v>
          </cell>
          <cell r="Q673">
            <v>4001</v>
          </cell>
        </row>
        <row r="674">
          <cell r="A674">
            <v>49346</v>
          </cell>
          <cell r="B674" t="str">
            <v>HARPIC MOUSSE MARIN 350ML</v>
          </cell>
          <cell r="C674" t="str">
            <v>CS</v>
          </cell>
          <cell r="D674">
            <v>11.7</v>
          </cell>
          <cell r="E674">
            <v>22.513999999999999</v>
          </cell>
          <cell r="F674">
            <v>24</v>
          </cell>
          <cell r="G674">
            <v>52</v>
          </cell>
          <cell r="H674" t="str">
            <v>HSLSGDJPUCV</v>
          </cell>
          <cell r="I674" t="str">
            <v>H</v>
          </cell>
          <cell r="J674" t="str">
            <v>LVT</v>
          </cell>
          <cell r="K674" t="str">
            <v>5X</v>
          </cell>
          <cell r="L674" t="str">
            <v>9H</v>
          </cell>
          <cell r="M674" t="str">
            <v>A1150</v>
          </cell>
          <cell r="N674" t="str">
            <v>HRP5X01</v>
          </cell>
          <cell r="P674" t="str">
            <v>F</v>
          </cell>
          <cell r="Q674">
            <v>4001</v>
          </cell>
        </row>
        <row r="675">
          <cell r="A675">
            <v>49353</v>
          </cell>
          <cell r="B675" t="str">
            <v>HARPIC D/CLEAN LIQ 500ML</v>
          </cell>
          <cell r="C675" t="str">
            <v>CS</v>
          </cell>
          <cell r="D675">
            <v>7.4</v>
          </cell>
          <cell r="E675">
            <v>11.849</v>
          </cell>
          <cell r="F675">
            <v>12</v>
          </cell>
          <cell r="G675">
            <v>80</v>
          </cell>
          <cell r="H675" t="str">
            <v>HSLSGDJPUCV</v>
          </cell>
          <cell r="I675" t="str">
            <v>H</v>
          </cell>
          <cell r="J675" t="str">
            <v>LVT</v>
          </cell>
          <cell r="K675" t="str">
            <v>2X</v>
          </cell>
          <cell r="L675" t="str">
            <v>7H</v>
          </cell>
          <cell r="M675" t="str">
            <v>A1125</v>
          </cell>
          <cell r="N675" t="str">
            <v>HRP2X01</v>
          </cell>
          <cell r="P675" t="str">
            <v>C</v>
          </cell>
          <cell r="Q675" t="str">
            <v>CHET</v>
          </cell>
        </row>
        <row r="676">
          <cell r="A676">
            <v>49360</v>
          </cell>
          <cell r="B676" t="str">
            <v>VANISH LIQUID 1L</v>
          </cell>
          <cell r="C676" t="str">
            <v>CS</v>
          </cell>
          <cell r="D676">
            <v>17</v>
          </cell>
          <cell r="E676">
            <v>32.729999999999997</v>
          </cell>
          <cell r="F676">
            <v>15</v>
          </cell>
          <cell r="G676">
            <v>40</v>
          </cell>
          <cell r="H676" t="str">
            <v>HBFTYBYGUCV</v>
          </cell>
          <cell r="I676" t="str">
            <v>H</v>
          </cell>
          <cell r="J676" t="str">
            <v>FBR</v>
          </cell>
          <cell r="K676" t="str">
            <v>IL</v>
          </cell>
          <cell r="L676" t="str">
            <v>7G</v>
          </cell>
          <cell r="M676" t="str">
            <v>A0300</v>
          </cell>
          <cell r="N676" t="str">
            <v>VANIL01</v>
          </cell>
          <cell r="P676" t="str">
            <v>F</v>
          </cell>
          <cell r="Q676">
            <v>7001</v>
          </cell>
        </row>
        <row r="677">
          <cell r="A677">
            <v>49377</v>
          </cell>
          <cell r="B677" t="str">
            <v>VANISH LIQUID 500ML</v>
          </cell>
          <cell r="C677" t="str">
            <v>CS</v>
          </cell>
          <cell r="D677">
            <v>7</v>
          </cell>
          <cell r="E677">
            <v>15.17</v>
          </cell>
          <cell r="F677">
            <v>12</v>
          </cell>
          <cell r="G677">
            <v>85</v>
          </cell>
          <cell r="H677" t="str">
            <v>HBFTYBYGUCV</v>
          </cell>
          <cell r="I677" t="str">
            <v>H</v>
          </cell>
          <cell r="J677" t="str">
            <v>FBR</v>
          </cell>
          <cell r="K677" t="str">
            <v>IL</v>
          </cell>
          <cell r="L677" t="str">
            <v>7G</v>
          </cell>
          <cell r="M677" t="str">
            <v>A0295</v>
          </cell>
          <cell r="N677" t="str">
            <v>VANIL01</v>
          </cell>
          <cell r="P677" t="str">
            <v>F</v>
          </cell>
          <cell r="Q677">
            <v>7001</v>
          </cell>
        </row>
        <row r="678">
          <cell r="A678">
            <v>49384</v>
          </cell>
          <cell r="B678" t="str">
            <v>VANISH LIQ DOYPACK 100ML</v>
          </cell>
          <cell r="C678" t="str">
            <v>CS</v>
          </cell>
          <cell r="D678">
            <v>0</v>
          </cell>
          <cell r="E678">
            <v>0</v>
          </cell>
          <cell r="F678">
            <v>1</v>
          </cell>
          <cell r="G678">
            <v>0</v>
          </cell>
          <cell r="H678" t="str">
            <v>HBFTYBYGUCV</v>
          </cell>
          <cell r="I678" t="str">
            <v>H</v>
          </cell>
          <cell r="J678" t="str">
            <v>FBR</v>
          </cell>
          <cell r="K678" t="str">
            <v>IL</v>
          </cell>
          <cell r="L678" t="str">
            <v>7B</v>
          </cell>
          <cell r="M678" t="str">
            <v>A0290</v>
          </cell>
          <cell r="N678" t="str">
            <v>VANIL01</v>
          </cell>
          <cell r="P678" t="str">
            <v>C</v>
          </cell>
          <cell r="Q678" t="str">
            <v>WRAPSA</v>
          </cell>
        </row>
        <row r="679">
          <cell r="A679">
            <v>49391</v>
          </cell>
          <cell r="B679" t="str">
            <v>VANISH POWDER 400G</v>
          </cell>
          <cell r="C679" t="str">
            <v>CS</v>
          </cell>
          <cell r="D679">
            <v>5.5</v>
          </cell>
          <cell r="E679">
            <v>11.48</v>
          </cell>
          <cell r="F679">
            <v>12</v>
          </cell>
          <cell r="G679">
            <v>108</v>
          </cell>
          <cell r="H679" t="str">
            <v>HBFTYBYGUCV</v>
          </cell>
          <cell r="I679" t="str">
            <v>H</v>
          </cell>
          <cell r="J679" t="str">
            <v>FBR</v>
          </cell>
          <cell r="K679" t="str">
            <v>IP</v>
          </cell>
          <cell r="L679" t="str">
            <v>3H</v>
          </cell>
          <cell r="M679" t="str">
            <v>A0305</v>
          </cell>
          <cell r="N679" t="str">
            <v>VANIP01</v>
          </cell>
          <cell r="P679" t="str">
            <v>D</v>
          </cell>
          <cell r="Q679" t="str">
            <v>POL</v>
          </cell>
        </row>
        <row r="680">
          <cell r="A680">
            <v>49401</v>
          </cell>
          <cell r="B680" t="str">
            <v>VANISH POWDER 45G (SAMPLE)</v>
          </cell>
          <cell r="C680" t="str">
            <v>CS</v>
          </cell>
          <cell r="D680">
            <v>0</v>
          </cell>
          <cell r="E680">
            <v>0</v>
          </cell>
          <cell r="F680">
            <v>1</v>
          </cell>
          <cell r="G680">
            <v>0</v>
          </cell>
          <cell r="H680" t="str">
            <v>HBFTYBYGUCV</v>
          </cell>
          <cell r="I680" t="str">
            <v>H</v>
          </cell>
          <cell r="J680" t="str">
            <v>FBR</v>
          </cell>
          <cell r="K680" t="str">
            <v>IP</v>
          </cell>
          <cell r="L680" t="str">
            <v>7B</v>
          </cell>
          <cell r="M680" t="str">
            <v>A0310</v>
          </cell>
          <cell r="N680" t="str">
            <v>VANIP01</v>
          </cell>
          <cell r="P680" t="str">
            <v>C</v>
          </cell>
          <cell r="Q680" t="str">
            <v>POL</v>
          </cell>
        </row>
        <row r="681">
          <cell r="A681">
            <v>49418</v>
          </cell>
          <cell r="B681" t="str">
            <v>VEET LOTION FLORAL 125ML</v>
          </cell>
          <cell r="C681" t="str">
            <v>CS</v>
          </cell>
          <cell r="D681">
            <v>0</v>
          </cell>
          <cell r="E681">
            <v>0</v>
          </cell>
          <cell r="F681">
            <v>12</v>
          </cell>
          <cell r="G681">
            <v>0</v>
          </cell>
          <cell r="H681" t="str">
            <v>HPPGTEDKUCV</v>
          </cell>
          <cell r="I681" t="str">
            <v>T</v>
          </cell>
          <cell r="J681" t="str">
            <v>DPL</v>
          </cell>
          <cell r="K681" t="str">
            <v>9C</v>
          </cell>
          <cell r="L681" t="str">
            <v>9C</v>
          </cell>
          <cell r="M681" t="str">
            <v>A3770</v>
          </cell>
          <cell r="N681" t="str">
            <v>IMM9C01</v>
          </cell>
          <cell r="P681" t="str">
            <v>C</v>
          </cell>
          <cell r="Q681" t="str">
            <v>LE-SEL</v>
          </cell>
        </row>
        <row r="682">
          <cell r="A682">
            <v>49425</v>
          </cell>
          <cell r="B682" t="str">
            <v>VEET LOTION SENSITIVE 125ML</v>
          </cell>
          <cell r="C682" t="str">
            <v>CS</v>
          </cell>
          <cell r="D682">
            <v>0</v>
          </cell>
          <cell r="E682">
            <v>0</v>
          </cell>
          <cell r="F682">
            <v>12</v>
          </cell>
          <cell r="G682">
            <v>0</v>
          </cell>
          <cell r="H682" t="str">
            <v>HPPGTEDKUCV</v>
          </cell>
          <cell r="I682" t="str">
            <v>T</v>
          </cell>
          <cell r="J682" t="str">
            <v>DPL</v>
          </cell>
          <cell r="K682" t="str">
            <v>9C</v>
          </cell>
          <cell r="L682" t="str">
            <v>9C</v>
          </cell>
          <cell r="M682" t="str">
            <v>A3770</v>
          </cell>
          <cell r="N682" t="str">
            <v>IMM9C01</v>
          </cell>
          <cell r="P682" t="str">
            <v>C</v>
          </cell>
          <cell r="Q682" t="str">
            <v>LE-SEL</v>
          </cell>
        </row>
        <row r="683">
          <cell r="A683">
            <v>49432</v>
          </cell>
          <cell r="B683" t="str">
            <v>JIK FOAM LEMON 750ML</v>
          </cell>
          <cell r="C683" t="str">
            <v>CS</v>
          </cell>
          <cell r="D683">
            <v>10.68</v>
          </cell>
          <cell r="E683">
            <v>20.824000000000002</v>
          </cell>
          <cell r="F683">
            <v>12</v>
          </cell>
          <cell r="G683">
            <v>60</v>
          </cell>
          <cell r="H683" t="str">
            <v>HBFTYBBIUCV</v>
          </cell>
          <cell r="I683" t="str">
            <v>H</v>
          </cell>
          <cell r="J683" t="str">
            <v>FBR</v>
          </cell>
          <cell r="K683" t="str">
            <v>6G</v>
          </cell>
          <cell r="L683" t="str">
            <v>4H</v>
          </cell>
          <cell r="M683" t="str">
            <v>A0200</v>
          </cell>
          <cell r="N683" t="str">
            <v>JIK6G01</v>
          </cell>
          <cell r="P683" t="str">
            <v>F</v>
          </cell>
          <cell r="Q683">
            <v>7001</v>
          </cell>
        </row>
        <row r="684">
          <cell r="A684">
            <v>49449</v>
          </cell>
          <cell r="B684" t="str">
            <v>JIK FOAM P/POUR 750ML</v>
          </cell>
          <cell r="C684" t="str">
            <v>CS</v>
          </cell>
          <cell r="D684">
            <v>10.68</v>
          </cell>
          <cell r="E684">
            <v>20.824000000000002</v>
          </cell>
          <cell r="F684">
            <v>12</v>
          </cell>
          <cell r="G684">
            <v>60</v>
          </cell>
          <cell r="H684" t="str">
            <v>HBFTYBBIUCV</v>
          </cell>
          <cell r="I684" t="str">
            <v>H</v>
          </cell>
          <cell r="J684" t="str">
            <v>FBR</v>
          </cell>
          <cell r="K684" t="str">
            <v>6G</v>
          </cell>
          <cell r="L684" t="str">
            <v>4H</v>
          </cell>
          <cell r="M684" t="str">
            <v>A0200</v>
          </cell>
          <cell r="N684" t="str">
            <v>JIK6G01</v>
          </cell>
          <cell r="P684" t="str">
            <v>F</v>
          </cell>
          <cell r="Q684">
            <v>7001</v>
          </cell>
        </row>
        <row r="685">
          <cell r="A685">
            <v>49456</v>
          </cell>
          <cell r="B685" t="str">
            <v>JIK BATHROOM TRIG 500ML</v>
          </cell>
          <cell r="C685" t="str">
            <v>CS</v>
          </cell>
          <cell r="D685">
            <v>7.5</v>
          </cell>
          <cell r="E685">
            <v>18.242999999999999</v>
          </cell>
          <cell r="F685">
            <v>12</v>
          </cell>
          <cell r="G685">
            <v>51</v>
          </cell>
          <cell r="H685" t="str">
            <v>HSDIZCUNUCV</v>
          </cell>
          <cell r="I685" t="str">
            <v>H</v>
          </cell>
          <cell r="J685" t="str">
            <v>SRF</v>
          </cell>
          <cell r="K685" t="str">
            <v>4K</v>
          </cell>
          <cell r="L685" t="str">
            <v>3K</v>
          </cell>
          <cell r="M685" t="str">
            <v>A1520</v>
          </cell>
          <cell r="N685" t="str">
            <v>JIK4K01</v>
          </cell>
          <cell r="P685" t="str">
            <v>F</v>
          </cell>
          <cell r="Q685">
            <v>7001</v>
          </cell>
        </row>
        <row r="686">
          <cell r="A686">
            <v>49463</v>
          </cell>
          <cell r="B686" t="str">
            <v>JIK KITCHEN TRIG 500ML</v>
          </cell>
          <cell r="C686" t="str">
            <v>CS</v>
          </cell>
          <cell r="D686">
            <v>7.5</v>
          </cell>
          <cell r="E686">
            <v>18.242999999999999</v>
          </cell>
          <cell r="F686">
            <v>12</v>
          </cell>
          <cell r="G686">
            <v>51</v>
          </cell>
          <cell r="H686" t="str">
            <v>HSDIZCUNUCV</v>
          </cell>
          <cell r="I686" t="str">
            <v>H</v>
          </cell>
          <cell r="J686" t="str">
            <v>SRF</v>
          </cell>
          <cell r="K686" t="str">
            <v>4K</v>
          </cell>
          <cell r="L686" t="str">
            <v>3K</v>
          </cell>
          <cell r="M686" t="str">
            <v>A1530</v>
          </cell>
          <cell r="N686" t="str">
            <v>JIK4K01</v>
          </cell>
          <cell r="P686" t="str">
            <v>F</v>
          </cell>
          <cell r="Q686">
            <v>7001</v>
          </cell>
        </row>
        <row r="687">
          <cell r="A687">
            <v>49470</v>
          </cell>
          <cell r="B687" t="str">
            <v>JIK BATHROOM REF 500ML</v>
          </cell>
          <cell r="C687" t="str">
            <v>CS</v>
          </cell>
          <cell r="D687">
            <v>7.5</v>
          </cell>
          <cell r="E687">
            <v>15.898999999999999</v>
          </cell>
          <cell r="F687">
            <v>12</v>
          </cell>
          <cell r="G687">
            <v>68</v>
          </cell>
          <cell r="H687" t="str">
            <v>HSDIZCUNUCV</v>
          </cell>
          <cell r="I687" t="str">
            <v>H</v>
          </cell>
          <cell r="J687" t="str">
            <v>SRF</v>
          </cell>
          <cell r="K687" t="str">
            <v>4K</v>
          </cell>
          <cell r="L687" t="str">
            <v>3K</v>
          </cell>
          <cell r="M687" t="str">
            <v>A1525</v>
          </cell>
          <cell r="N687" t="str">
            <v>JIK4K01</v>
          </cell>
          <cell r="P687" t="str">
            <v>F</v>
          </cell>
          <cell r="Q687">
            <v>7001</v>
          </cell>
        </row>
        <row r="688">
          <cell r="A688">
            <v>49487</v>
          </cell>
          <cell r="B688" t="str">
            <v>JIK KITCHEN REF 500ML</v>
          </cell>
          <cell r="C688" t="str">
            <v>CS</v>
          </cell>
          <cell r="D688">
            <v>15.898999999999999</v>
          </cell>
          <cell r="E688">
            <v>7.5</v>
          </cell>
          <cell r="F688">
            <v>12</v>
          </cell>
          <cell r="G688">
            <v>68</v>
          </cell>
          <cell r="H688" t="str">
            <v>HSDIZCUNUCV</v>
          </cell>
          <cell r="I688" t="str">
            <v>H</v>
          </cell>
          <cell r="J688" t="str">
            <v>SRF</v>
          </cell>
          <cell r="K688" t="str">
            <v>4K</v>
          </cell>
          <cell r="L688" t="str">
            <v>3K</v>
          </cell>
          <cell r="M688" t="str">
            <v>A1535</v>
          </cell>
          <cell r="N688" t="str">
            <v>JIK4K01</v>
          </cell>
          <cell r="P688" t="str">
            <v>F</v>
          </cell>
          <cell r="Q688">
            <v>7001</v>
          </cell>
        </row>
        <row r="689">
          <cell r="A689">
            <v>49494</v>
          </cell>
          <cell r="B689" t="str">
            <v>CLEAN &amp; SHINE FR 750ML</v>
          </cell>
          <cell r="C689" t="str">
            <v>CS</v>
          </cell>
          <cell r="D689">
            <v>0</v>
          </cell>
          <cell r="E689">
            <v>0</v>
          </cell>
          <cell r="F689">
            <v>12</v>
          </cell>
          <cell r="G689">
            <v>0</v>
          </cell>
          <cell r="H689" t="str">
            <v>HSPWXDBQUCV</v>
          </cell>
          <cell r="I689" t="str">
            <v>H</v>
          </cell>
          <cell r="J689" t="str">
            <v>FLR</v>
          </cell>
          <cell r="K689" t="str">
            <v>2E</v>
          </cell>
          <cell r="L689" t="str">
            <v>3E</v>
          </cell>
          <cell r="M689" t="str">
            <v>A0408</v>
          </cell>
          <cell r="N689" t="str">
            <v>CBR2E01</v>
          </cell>
          <cell r="P689" t="str">
            <v>F</v>
          </cell>
          <cell r="Q689">
            <v>7001</v>
          </cell>
        </row>
        <row r="690">
          <cell r="A690">
            <v>49504</v>
          </cell>
          <cell r="B690" t="str">
            <v>CLEAN &amp; SHINE P/P 750ML</v>
          </cell>
          <cell r="C690" t="str">
            <v>CS</v>
          </cell>
          <cell r="D690">
            <v>0</v>
          </cell>
          <cell r="E690">
            <v>0</v>
          </cell>
          <cell r="F690">
            <v>12</v>
          </cell>
          <cell r="G690">
            <v>0</v>
          </cell>
          <cell r="H690" t="str">
            <v>HSPWXDBQUCV</v>
          </cell>
          <cell r="I690" t="str">
            <v>H</v>
          </cell>
          <cell r="J690" t="str">
            <v>FLR</v>
          </cell>
          <cell r="K690" t="str">
            <v>2E</v>
          </cell>
          <cell r="L690" t="str">
            <v>3E</v>
          </cell>
          <cell r="M690" t="str">
            <v>A0408</v>
          </cell>
          <cell r="N690" t="str">
            <v>CBR2E01</v>
          </cell>
          <cell r="P690" t="str">
            <v>F</v>
          </cell>
          <cell r="Q690">
            <v>7001</v>
          </cell>
        </row>
        <row r="691">
          <cell r="A691">
            <v>49511</v>
          </cell>
          <cell r="B691" t="str">
            <v>BRILLIANT SHINE P/P 750ML</v>
          </cell>
          <cell r="C691" t="str">
            <v>CS</v>
          </cell>
          <cell r="D691">
            <v>0</v>
          </cell>
          <cell r="E691">
            <v>0</v>
          </cell>
          <cell r="F691">
            <v>12</v>
          </cell>
          <cell r="G691">
            <v>0</v>
          </cell>
          <cell r="H691" t="str">
            <v>HSPWXDBQUCV</v>
          </cell>
          <cell r="I691" t="str">
            <v>H</v>
          </cell>
          <cell r="J691" t="str">
            <v>FLR</v>
          </cell>
          <cell r="K691" t="str">
            <v>2E</v>
          </cell>
          <cell r="L691" t="str">
            <v>3E</v>
          </cell>
          <cell r="M691" t="str">
            <v>A0413</v>
          </cell>
          <cell r="N691" t="str">
            <v>CBR2E01</v>
          </cell>
          <cell r="P691" t="str">
            <v>F</v>
          </cell>
          <cell r="Q691">
            <v>7001</v>
          </cell>
        </row>
        <row r="692">
          <cell r="A692">
            <v>49528</v>
          </cell>
          <cell r="B692" t="str">
            <v>BRILLIANT SHINE FR 750ML</v>
          </cell>
          <cell r="C692" t="str">
            <v>CS</v>
          </cell>
          <cell r="D692">
            <v>0</v>
          </cell>
          <cell r="E692">
            <v>0</v>
          </cell>
          <cell r="F692">
            <v>12</v>
          </cell>
          <cell r="G692">
            <v>0</v>
          </cell>
          <cell r="H692" t="str">
            <v>HSPWXDBQUCV</v>
          </cell>
          <cell r="I692" t="str">
            <v>H</v>
          </cell>
          <cell r="J692" t="str">
            <v>FLR</v>
          </cell>
          <cell r="K692" t="str">
            <v>2E</v>
          </cell>
          <cell r="L692" t="str">
            <v>3E</v>
          </cell>
          <cell r="M692" t="str">
            <v>A0413</v>
          </cell>
          <cell r="N692" t="str">
            <v>CBR2E01</v>
          </cell>
          <cell r="P692" t="str">
            <v>F</v>
          </cell>
          <cell r="Q692">
            <v>7001</v>
          </cell>
        </row>
        <row r="693">
          <cell r="A693">
            <v>49535</v>
          </cell>
          <cell r="B693" t="str">
            <v>COBRA TILE REG 750ML</v>
          </cell>
          <cell r="C693" t="str">
            <v>CS</v>
          </cell>
          <cell r="D693">
            <v>0</v>
          </cell>
          <cell r="E693">
            <v>0</v>
          </cell>
          <cell r="F693">
            <v>12</v>
          </cell>
          <cell r="G693">
            <v>0</v>
          </cell>
          <cell r="H693" t="str">
            <v>HSPWXDBQUCV</v>
          </cell>
          <cell r="I693" t="str">
            <v>H</v>
          </cell>
          <cell r="J693" t="str">
            <v>FLR</v>
          </cell>
          <cell r="K693" t="str">
            <v>2E</v>
          </cell>
          <cell r="L693" t="str">
            <v>3E</v>
          </cell>
          <cell r="M693" t="str">
            <v>A0380</v>
          </cell>
          <cell r="N693" t="str">
            <v>CBR2E01</v>
          </cell>
          <cell r="P693" t="str">
            <v>F</v>
          </cell>
          <cell r="Q693">
            <v>7001</v>
          </cell>
        </row>
        <row r="694">
          <cell r="A694">
            <v>49542</v>
          </cell>
          <cell r="B694" t="str">
            <v>COBRA TILE P/POUR 750ML</v>
          </cell>
          <cell r="C694" t="str">
            <v>CS</v>
          </cell>
          <cell r="D694">
            <v>0</v>
          </cell>
          <cell r="E694">
            <v>0</v>
          </cell>
          <cell r="F694">
            <v>12</v>
          </cell>
          <cell r="G694">
            <v>0</v>
          </cell>
          <cell r="H694" t="str">
            <v>HSPWXDBQUCV</v>
          </cell>
          <cell r="I694" t="str">
            <v>H</v>
          </cell>
          <cell r="J694" t="str">
            <v>FLR</v>
          </cell>
          <cell r="K694" t="str">
            <v>2E</v>
          </cell>
          <cell r="L694" t="str">
            <v>3E</v>
          </cell>
          <cell r="M694" t="str">
            <v>A0380</v>
          </cell>
          <cell r="N694" t="str">
            <v>CBR2E01</v>
          </cell>
          <cell r="P694" t="str">
            <v>F</v>
          </cell>
          <cell r="Q694">
            <v>7001</v>
          </cell>
        </row>
        <row r="695">
          <cell r="A695">
            <v>49559</v>
          </cell>
          <cell r="B695" t="str">
            <v>STRIP AWAY 750ML</v>
          </cell>
          <cell r="C695" t="str">
            <v>CS</v>
          </cell>
          <cell r="D695">
            <v>0</v>
          </cell>
          <cell r="E695">
            <v>0</v>
          </cell>
          <cell r="F695">
            <v>12</v>
          </cell>
          <cell r="G695">
            <v>0</v>
          </cell>
          <cell r="H695" t="str">
            <v>HSPWXDBQUCV</v>
          </cell>
          <cell r="I695" t="str">
            <v>H</v>
          </cell>
          <cell r="J695" t="str">
            <v>FLR</v>
          </cell>
          <cell r="K695" t="str">
            <v>2E</v>
          </cell>
          <cell r="L695" t="str">
            <v>3E</v>
          </cell>
          <cell r="M695" t="str">
            <v>A0394</v>
          </cell>
          <cell r="N695" t="str">
            <v>CBR2E01</v>
          </cell>
          <cell r="P695" t="str">
            <v>F</v>
          </cell>
          <cell r="Q695">
            <v>7001</v>
          </cell>
        </row>
        <row r="696">
          <cell r="A696">
            <v>49566</v>
          </cell>
          <cell r="B696" t="str">
            <v>MR MIN WIPES 24'S [</v>
          </cell>
          <cell r="C696" t="str">
            <v>CS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 t="str">
            <v>HSPWYDGQUCV</v>
          </cell>
          <cell r="I696" t="str">
            <v>H</v>
          </cell>
          <cell r="J696" t="str">
            <v>FRN</v>
          </cell>
          <cell r="K696" t="str">
            <v>3Y</v>
          </cell>
          <cell r="L696" t="str">
            <v>7F</v>
          </cell>
          <cell r="M696" t="str">
            <v>A0780</v>
          </cell>
          <cell r="N696" t="str">
            <v>MRM3Y01</v>
          </cell>
          <cell r="P696" t="str">
            <v>D</v>
          </cell>
          <cell r="Q696" t="str">
            <v>FR</v>
          </cell>
        </row>
        <row r="697">
          <cell r="A697">
            <v>49573</v>
          </cell>
          <cell r="B697" t="str">
            <v>MR MIN SPECIALIST 250ML[</v>
          </cell>
          <cell r="C697" t="str">
            <v>CS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 t="str">
            <v>HSPWYDGQUCV</v>
          </cell>
          <cell r="I697" t="str">
            <v>H</v>
          </cell>
          <cell r="J697" t="str">
            <v>FRN</v>
          </cell>
          <cell r="K697" t="str">
            <v>3Y</v>
          </cell>
          <cell r="L697" t="str">
            <v>7F</v>
          </cell>
          <cell r="M697" t="str">
            <v>A0785</v>
          </cell>
          <cell r="N697" t="str">
            <v>MRM3Y01</v>
          </cell>
          <cell r="P697" t="str">
            <v>D</v>
          </cell>
          <cell r="Q697" t="str">
            <v>ABYX</v>
          </cell>
        </row>
        <row r="698">
          <cell r="A698">
            <v>49580</v>
          </cell>
          <cell r="B698" t="str">
            <v>COBRA WOOD CLEANER 750ML</v>
          </cell>
          <cell r="C698" t="str">
            <v>CS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 t="str">
            <v>HSPWXDBQUCV</v>
          </cell>
          <cell r="I698" t="str">
            <v>H</v>
          </cell>
          <cell r="J698" t="str">
            <v>FLR</v>
          </cell>
          <cell r="K698" t="str">
            <v>2E</v>
          </cell>
          <cell r="L698" t="str">
            <v>4E</v>
          </cell>
          <cell r="M698" t="str">
            <v>A0377</v>
          </cell>
          <cell r="N698" t="str">
            <v>CBR2E01</v>
          </cell>
          <cell r="P698" t="str">
            <v>F</v>
          </cell>
          <cell r="Q698">
            <v>7001</v>
          </cell>
        </row>
        <row r="699">
          <cell r="A699">
            <v>49621</v>
          </cell>
          <cell r="B699" t="str">
            <v>TARGET INSTANT AER 180ML</v>
          </cell>
          <cell r="C699" t="str">
            <v>CS</v>
          </cell>
          <cell r="D699">
            <v>0</v>
          </cell>
          <cell r="E699">
            <v>0</v>
          </cell>
          <cell r="F699">
            <v>24</v>
          </cell>
          <cell r="G699">
            <v>0</v>
          </cell>
          <cell r="H699" t="str">
            <v>HMPCHCNKUCV</v>
          </cell>
          <cell r="I699" t="str">
            <v>H</v>
          </cell>
          <cell r="J699" t="str">
            <v>PST</v>
          </cell>
          <cell r="K699" t="str">
            <v>3W</v>
          </cell>
          <cell r="L699" t="str">
            <v>1J</v>
          </cell>
          <cell r="M699" t="str">
            <v>A1236</v>
          </cell>
          <cell r="N699" t="str">
            <v>TRG3W01</v>
          </cell>
          <cell r="P699" t="str">
            <v>F</v>
          </cell>
          <cell r="Q699">
            <v>4001</v>
          </cell>
        </row>
        <row r="700">
          <cell r="A700">
            <v>49638</v>
          </cell>
          <cell r="B700" t="str">
            <v>TARGET INSTANT AER 300ML</v>
          </cell>
          <cell r="C700" t="str">
            <v>CS</v>
          </cell>
          <cell r="D700">
            <v>0</v>
          </cell>
          <cell r="E700">
            <v>0</v>
          </cell>
          <cell r="F700">
            <v>12</v>
          </cell>
          <cell r="G700">
            <v>0</v>
          </cell>
          <cell r="H700" t="str">
            <v>HMPCHCNKUCV</v>
          </cell>
          <cell r="I700" t="str">
            <v>H</v>
          </cell>
          <cell r="J700" t="str">
            <v>PST</v>
          </cell>
          <cell r="K700" t="str">
            <v>3W</v>
          </cell>
          <cell r="L700" t="str">
            <v>1J</v>
          </cell>
          <cell r="M700" t="str">
            <v>A1246</v>
          </cell>
          <cell r="N700" t="str">
            <v>TRG3W01</v>
          </cell>
          <cell r="P700" t="str">
            <v>F</v>
          </cell>
          <cell r="Q700">
            <v>4001</v>
          </cell>
        </row>
        <row r="701">
          <cell r="A701">
            <v>49669</v>
          </cell>
          <cell r="B701" t="str">
            <v>TARGET O/LESS AER 180ML</v>
          </cell>
          <cell r="C701" t="str">
            <v>CS</v>
          </cell>
          <cell r="D701">
            <v>0</v>
          </cell>
          <cell r="E701">
            <v>0</v>
          </cell>
          <cell r="F701">
            <v>24</v>
          </cell>
          <cell r="G701">
            <v>0</v>
          </cell>
          <cell r="H701" t="str">
            <v>HMPCHCNKUCV</v>
          </cell>
          <cell r="I701" t="str">
            <v>H</v>
          </cell>
          <cell r="J701" t="str">
            <v>PST</v>
          </cell>
          <cell r="K701" t="str">
            <v>3W</v>
          </cell>
          <cell r="L701" t="str">
            <v>1J</v>
          </cell>
          <cell r="M701" t="str">
            <v>A1323</v>
          </cell>
          <cell r="N701" t="str">
            <v>TRG3W01</v>
          </cell>
          <cell r="P701" t="str">
            <v>F</v>
          </cell>
          <cell r="Q701">
            <v>4001</v>
          </cell>
        </row>
        <row r="702">
          <cell r="A702">
            <v>49676</v>
          </cell>
          <cell r="B702" t="str">
            <v>TARGET O/LESS AER 300ML</v>
          </cell>
          <cell r="C702" t="str">
            <v>CS</v>
          </cell>
          <cell r="D702">
            <v>0</v>
          </cell>
          <cell r="E702">
            <v>0</v>
          </cell>
          <cell r="F702">
            <v>12</v>
          </cell>
          <cell r="G702">
            <v>0</v>
          </cell>
          <cell r="H702" t="str">
            <v>HMPCHCNKUCV</v>
          </cell>
          <cell r="I702" t="str">
            <v>H</v>
          </cell>
          <cell r="J702" t="str">
            <v>PST</v>
          </cell>
          <cell r="K702" t="str">
            <v>3W</v>
          </cell>
          <cell r="L702" t="str">
            <v>1J</v>
          </cell>
          <cell r="M702" t="str">
            <v>A1333</v>
          </cell>
          <cell r="N702" t="str">
            <v>TRG3W01</v>
          </cell>
          <cell r="P702" t="str">
            <v>F</v>
          </cell>
          <cell r="Q702">
            <v>4001</v>
          </cell>
        </row>
        <row r="703">
          <cell r="A703">
            <v>49717</v>
          </cell>
          <cell r="B703" t="str">
            <v>CALGONIT 3 IN 1 TABLETS</v>
          </cell>
          <cell r="C703" t="str">
            <v>CS</v>
          </cell>
          <cell r="D703">
            <v>4.8360000000000003</v>
          </cell>
          <cell r="E703">
            <v>17.829999999999998</v>
          </cell>
          <cell r="F703">
            <v>12</v>
          </cell>
          <cell r="G703">
            <v>60</v>
          </cell>
          <cell r="H703" t="str">
            <v>HDWDUBLGUCV</v>
          </cell>
          <cell r="I703" t="str">
            <v>H</v>
          </cell>
          <cell r="J703" t="str">
            <v>DWD</v>
          </cell>
          <cell r="K703" t="str">
            <v>LG</v>
          </cell>
          <cell r="L703" t="str">
            <v>2W</v>
          </cell>
          <cell r="M703" t="str">
            <v>A3730</v>
          </cell>
          <cell r="N703" t="str">
            <v>CNTLG01</v>
          </cell>
          <cell r="P703" t="str">
            <v>D</v>
          </cell>
          <cell r="Q703" t="str">
            <v>GER</v>
          </cell>
        </row>
        <row r="704">
          <cell r="A704">
            <v>49724</v>
          </cell>
          <cell r="B704" t="str">
            <v>CALGONIT DEODORISER 20</v>
          </cell>
          <cell r="C704" t="str">
            <v>CS</v>
          </cell>
          <cell r="D704">
            <v>0.61199999999999999</v>
          </cell>
          <cell r="E704">
            <v>5</v>
          </cell>
          <cell r="F704">
            <v>20</v>
          </cell>
          <cell r="G704">
            <v>222</v>
          </cell>
          <cell r="H704" t="str">
            <v>HDWDWBMGUCV</v>
          </cell>
          <cell r="I704" t="str">
            <v>H</v>
          </cell>
          <cell r="J704" t="str">
            <v>DWD</v>
          </cell>
          <cell r="K704" t="str">
            <v>MG</v>
          </cell>
          <cell r="L704" t="str">
            <v>3W</v>
          </cell>
          <cell r="M704" t="str">
            <v>A3720</v>
          </cell>
          <cell r="N704" t="str">
            <v>CNTMG01</v>
          </cell>
          <cell r="P704" t="str">
            <v>D</v>
          </cell>
          <cell r="Q704" t="str">
            <v>GER</v>
          </cell>
        </row>
        <row r="705">
          <cell r="A705">
            <v>49731</v>
          </cell>
          <cell r="B705" t="str">
            <v>CALGONIT TABLETS PR1 20</v>
          </cell>
          <cell r="C705" t="str">
            <v>CS</v>
          </cell>
          <cell r="D705">
            <v>11.04</v>
          </cell>
          <cell r="E705">
            <v>34.981000000000002</v>
          </cell>
          <cell r="F705">
            <v>12</v>
          </cell>
          <cell r="G705">
            <v>30</v>
          </cell>
          <cell r="H705" t="str">
            <v>HDWDUBLGUCV</v>
          </cell>
          <cell r="I705" t="str">
            <v>H</v>
          </cell>
          <cell r="J705" t="str">
            <v>DWD</v>
          </cell>
          <cell r="K705" t="str">
            <v>LG</v>
          </cell>
          <cell r="L705" t="str">
            <v>2W</v>
          </cell>
          <cell r="M705" t="str">
            <v>A3727</v>
          </cell>
          <cell r="N705" t="str">
            <v>CNTLG01</v>
          </cell>
          <cell r="P705" t="str">
            <v>H</v>
          </cell>
          <cell r="Q705" t="str">
            <v>GER</v>
          </cell>
        </row>
        <row r="706">
          <cell r="A706">
            <v>49748</v>
          </cell>
          <cell r="B706" t="str">
            <v>TARGET AIK O/LESS 180ML</v>
          </cell>
          <cell r="C706" t="str">
            <v>CS</v>
          </cell>
          <cell r="D706">
            <v>0</v>
          </cell>
          <cell r="E706">
            <v>0</v>
          </cell>
          <cell r="F706">
            <v>24</v>
          </cell>
          <cell r="G706">
            <v>0</v>
          </cell>
          <cell r="H706" t="str">
            <v>HMPCHCNKUCV</v>
          </cell>
          <cell r="I706" t="str">
            <v>H</v>
          </cell>
          <cell r="J706" t="str">
            <v>PST</v>
          </cell>
          <cell r="K706" t="str">
            <v>3W</v>
          </cell>
          <cell r="L706" t="str">
            <v>1J</v>
          </cell>
          <cell r="M706" t="str">
            <v>A1217</v>
          </cell>
          <cell r="N706" t="str">
            <v>TRG3W01</v>
          </cell>
          <cell r="P706" t="str">
            <v>F</v>
          </cell>
          <cell r="Q706">
            <v>4001</v>
          </cell>
        </row>
        <row r="707">
          <cell r="A707">
            <v>49755</v>
          </cell>
          <cell r="B707" t="str">
            <v>TARGET AIK O/LESS 300ML</v>
          </cell>
          <cell r="C707" t="str">
            <v>CS</v>
          </cell>
          <cell r="D707">
            <v>0</v>
          </cell>
          <cell r="E707">
            <v>0</v>
          </cell>
          <cell r="F707">
            <v>12</v>
          </cell>
          <cell r="G707">
            <v>0</v>
          </cell>
          <cell r="H707" t="str">
            <v>HMPCHCNKUCV</v>
          </cell>
          <cell r="I707" t="str">
            <v>H</v>
          </cell>
          <cell r="J707" t="str">
            <v>PST</v>
          </cell>
          <cell r="K707" t="str">
            <v>3W</v>
          </cell>
          <cell r="L707" t="str">
            <v>1J</v>
          </cell>
          <cell r="M707" t="str">
            <v>A1231</v>
          </cell>
          <cell r="N707" t="str">
            <v>TRG3W01</v>
          </cell>
          <cell r="P707" t="str">
            <v>F</v>
          </cell>
          <cell r="Q707">
            <v>4001</v>
          </cell>
        </row>
        <row r="708">
          <cell r="A708">
            <v>49762</v>
          </cell>
          <cell r="B708" t="str">
            <v>TARGET AIK LEMON 180ML</v>
          </cell>
          <cell r="C708" t="str">
            <v>CS</v>
          </cell>
          <cell r="D708">
            <v>0</v>
          </cell>
          <cell r="E708">
            <v>0</v>
          </cell>
          <cell r="F708">
            <v>24</v>
          </cell>
          <cell r="G708">
            <v>0</v>
          </cell>
          <cell r="H708" t="str">
            <v>HMPCHCNKUCV</v>
          </cell>
          <cell r="I708" t="str">
            <v>H</v>
          </cell>
          <cell r="J708" t="str">
            <v>PST</v>
          </cell>
          <cell r="K708" t="str">
            <v>3W</v>
          </cell>
          <cell r="L708" t="str">
            <v>1J</v>
          </cell>
          <cell r="M708" t="str">
            <v>A1263</v>
          </cell>
          <cell r="N708" t="str">
            <v>TRG3W01</v>
          </cell>
          <cell r="P708" t="str">
            <v>F</v>
          </cell>
          <cell r="Q708">
            <v>4001</v>
          </cell>
        </row>
        <row r="709">
          <cell r="A709">
            <v>49779</v>
          </cell>
          <cell r="B709" t="str">
            <v>TARGET AIK LEMON 300ML</v>
          </cell>
          <cell r="C709" t="str">
            <v>CS</v>
          </cell>
          <cell r="D709">
            <v>0</v>
          </cell>
          <cell r="E709">
            <v>0</v>
          </cell>
          <cell r="F709">
            <v>12</v>
          </cell>
          <cell r="G709">
            <v>0</v>
          </cell>
          <cell r="H709" t="str">
            <v>HMPCHCNKUCV</v>
          </cell>
          <cell r="I709" t="str">
            <v>H</v>
          </cell>
          <cell r="J709" t="str">
            <v>PST</v>
          </cell>
          <cell r="K709" t="str">
            <v>3W</v>
          </cell>
          <cell r="L709" t="str">
            <v>1J</v>
          </cell>
          <cell r="M709" t="str">
            <v>A1270</v>
          </cell>
          <cell r="N709" t="str">
            <v>TRG3W01</v>
          </cell>
          <cell r="P709" t="str">
            <v>F</v>
          </cell>
          <cell r="Q709">
            <v>4001</v>
          </cell>
        </row>
        <row r="710">
          <cell r="A710">
            <v>49786</v>
          </cell>
          <cell r="B710" t="str">
            <v>TARGET FIK O/LESS 300ML</v>
          </cell>
          <cell r="C710" t="str">
            <v>CS</v>
          </cell>
          <cell r="D710">
            <v>0</v>
          </cell>
          <cell r="E710">
            <v>0</v>
          </cell>
          <cell r="F710">
            <v>12</v>
          </cell>
          <cell r="G710">
            <v>0</v>
          </cell>
          <cell r="H710" t="str">
            <v>HMPCHCNKUCV</v>
          </cell>
          <cell r="I710" t="str">
            <v>H</v>
          </cell>
          <cell r="J710" t="str">
            <v>PST</v>
          </cell>
          <cell r="K710" t="str">
            <v>3W</v>
          </cell>
          <cell r="L710" t="str">
            <v>1J</v>
          </cell>
          <cell r="M710" t="str">
            <v>A1330</v>
          </cell>
          <cell r="N710" t="str">
            <v>TRG3W01</v>
          </cell>
          <cell r="P710" t="str">
            <v>D</v>
          </cell>
          <cell r="Q710">
            <v>4001</v>
          </cell>
        </row>
        <row r="711">
          <cell r="A711">
            <v>49872</v>
          </cell>
          <cell r="B711" t="str">
            <v>TARGET PROMO2 O/LS 525ML</v>
          </cell>
          <cell r="C711" t="str">
            <v>CS</v>
          </cell>
          <cell r="D711">
            <v>0</v>
          </cell>
          <cell r="E711">
            <v>0</v>
          </cell>
          <cell r="F711">
            <v>12</v>
          </cell>
          <cell r="G711">
            <v>0</v>
          </cell>
          <cell r="H711" t="str">
            <v>HMPCHCNKUCV</v>
          </cell>
          <cell r="I711" t="str">
            <v>H</v>
          </cell>
          <cell r="J711" t="str">
            <v>PST</v>
          </cell>
          <cell r="K711" t="str">
            <v>3W</v>
          </cell>
          <cell r="L711" t="str">
            <v>1J</v>
          </cell>
          <cell r="M711" t="str">
            <v>A1234</v>
          </cell>
          <cell r="N711" t="str">
            <v>TRG3W01</v>
          </cell>
          <cell r="P711" t="str">
            <v>F</v>
          </cell>
          <cell r="Q711">
            <v>4001</v>
          </cell>
        </row>
        <row r="712">
          <cell r="A712">
            <v>49889</v>
          </cell>
          <cell r="B712" t="str">
            <v>TARGET PROMO3 INST 525ML</v>
          </cell>
          <cell r="C712" t="str">
            <v>CS</v>
          </cell>
          <cell r="D712">
            <v>0</v>
          </cell>
          <cell r="E712">
            <v>0</v>
          </cell>
          <cell r="F712">
            <v>12</v>
          </cell>
          <cell r="G712">
            <v>0</v>
          </cell>
          <cell r="H712" t="str">
            <v>HMPCHCNKUCV</v>
          </cell>
          <cell r="I712" t="str">
            <v>H</v>
          </cell>
          <cell r="J712" t="str">
            <v>PST</v>
          </cell>
          <cell r="K712" t="str">
            <v>3W</v>
          </cell>
          <cell r="L712" t="str">
            <v>1J</v>
          </cell>
          <cell r="M712" t="str">
            <v>A1234</v>
          </cell>
          <cell r="N712" t="str">
            <v>TRG3W01</v>
          </cell>
          <cell r="P712" t="str">
            <v>F</v>
          </cell>
          <cell r="Q712">
            <v>4001</v>
          </cell>
        </row>
        <row r="713">
          <cell r="A713">
            <v>50015</v>
          </cell>
          <cell r="B713" t="str">
            <v>STREPSILS ORIGINAL 24</v>
          </cell>
          <cell r="C713" t="str">
            <v>CS</v>
          </cell>
          <cell r="D713">
            <v>2</v>
          </cell>
          <cell r="E713">
            <v>6.16</v>
          </cell>
          <cell r="F713">
            <v>24</v>
          </cell>
          <cell r="G713">
            <v>144</v>
          </cell>
          <cell r="H713" t="str">
            <v>HQPFQEMMUCV</v>
          </cell>
          <cell r="I713" t="str">
            <v>P</v>
          </cell>
          <cell r="J713" t="str">
            <v>EAP</v>
          </cell>
          <cell r="K713" t="str">
            <v>9N</v>
          </cell>
          <cell r="L713" t="str">
            <v>5M</v>
          </cell>
          <cell r="M713" t="str">
            <v>A3180</v>
          </cell>
          <cell r="N713" t="str">
            <v>STP9N01</v>
          </cell>
          <cell r="O713" t="str">
            <v>STP</v>
          </cell>
          <cell r="P713" t="str">
            <v>H</v>
          </cell>
          <cell r="Q713" t="str">
            <v>BOOTS</v>
          </cell>
        </row>
        <row r="714">
          <cell r="A714">
            <v>50015</v>
          </cell>
          <cell r="B714" t="str">
            <v>STREPSILS ORIGINAL 24</v>
          </cell>
          <cell r="C714" t="str">
            <v>CS</v>
          </cell>
          <cell r="D714">
            <v>2</v>
          </cell>
          <cell r="E714">
            <v>6.16</v>
          </cell>
          <cell r="F714">
            <v>24</v>
          </cell>
          <cell r="G714">
            <v>144</v>
          </cell>
          <cell r="H714" t="str">
            <v>HQPFQEMMUCV</v>
          </cell>
          <cell r="I714" t="str">
            <v>P</v>
          </cell>
          <cell r="J714" t="str">
            <v>EAP</v>
          </cell>
          <cell r="K714" t="str">
            <v>9N</v>
          </cell>
          <cell r="L714" t="str">
            <v>5M</v>
          </cell>
          <cell r="M714" t="str">
            <v>A3180</v>
          </cell>
          <cell r="N714" t="str">
            <v>STP9N01</v>
          </cell>
          <cell r="O714" t="str">
            <v>STP</v>
          </cell>
          <cell r="P714" t="str">
            <v>H</v>
          </cell>
          <cell r="Q714" t="str">
            <v>BOOTS</v>
          </cell>
        </row>
        <row r="715">
          <cell r="A715">
            <v>50016</v>
          </cell>
          <cell r="B715" t="str">
            <v>STREPSILS HONEY 24</v>
          </cell>
          <cell r="C715" t="str">
            <v>CS</v>
          </cell>
          <cell r="D715">
            <v>2</v>
          </cell>
          <cell r="E715">
            <v>6.16</v>
          </cell>
          <cell r="F715">
            <v>24</v>
          </cell>
          <cell r="G715">
            <v>144</v>
          </cell>
          <cell r="H715" t="str">
            <v>HQPFQEMMUCV</v>
          </cell>
          <cell r="I715" t="str">
            <v>P</v>
          </cell>
          <cell r="J715" t="str">
            <v>EAP</v>
          </cell>
          <cell r="K715" t="str">
            <v>9N</v>
          </cell>
          <cell r="L715" t="str">
            <v>5M</v>
          </cell>
          <cell r="M715" t="str">
            <v>A3180</v>
          </cell>
          <cell r="N715" t="str">
            <v>STP9N01</v>
          </cell>
          <cell r="O715" t="str">
            <v>STP</v>
          </cell>
          <cell r="P715" t="str">
            <v>H</v>
          </cell>
          <cell r="Q715" t="str">
            <v>BOOTS</v>
          </cell>
        </row>
        <row r="716">
          <cell r="A716">
            <v>50016</v>
          </cell>
          <cell r="B716" t="str">
            <v>STREPSILS HONEY 24</v>
          </cell>
          <cell r="C716" t="str">
            <v>CS</v>
          </cell>
          <cell r="D716">
            <v>2</v>
          </cell>
          <cell r="E716">
            <v>6.16</v>
          </cell>
          <cell r="F716">
            <v>24</v>
          </cell>
          <cell r="G716">
            <v>144</v>
          </cell>
          <cell r="H716" t="str">
            <v>HQPFQEMMUCV</v>
          </cell>
          <cell r="I716" t="str">
            <v>P</v>
          </cell>
          <cell r="J716" t="str">
            <v>EAP</v>
          </cell>
          <cell r="K716" t="str">
            <v>9N</v>
          </cell>
          <cell r="L716" t="str">
            <v>5M</v>
          </cell>
          <cell r="M716" t="str">
            <v>A3180</v>
          </cell>
          <cell r="N716" t="str">
            <v>STP9N01</v>
          </cell>
          <cell r="O716" t="str">
            <v>STP</v>
          </cell>
          <cell r="P716" t="str">
            <v>H</v>
          </cell>
          <cell r="Q716" t="str">
            <v>BOOTS</v>
          </cell>
        </row>
        <row r="717">
          <cell r="A717">
            <v>50017</v>
          </cell>
          <cell r="B717" t="str">
            <v>STREPSILS SOOTH ORANGE 24</v>
          </cell>
          <cell r="C717" t="str">
            <v>CS</v>
          </cell>
          <cell r="D717">
            <v>2</v>
          </cell>
          <cell r="E717">
            <v>6.16</v>
          </cell>
          <cell r="F717">
            <v>24</v>
          </cell>
          <cell r="G717">
            <v>144</v>
          </cell>
          <cell r="H717" t="str">
            <v>HQPFQEMMUCV</v>
          </cell>
          <cell r="I717" t="str">
            <v>P</v>
          </cell>
          <cell r="J717" t="str">
            <v>EAP</v>
          </cell>
          <cell r="K717" t="str">
            <v>9N</v>
          </cell>
          <cell r="L717" t="str">
            <v>5M</v>
          </cell>
          <cell r="M717" t="str">
            <v>A3180</v>
          </cell>
          <cell r="N717" t="str">
            <v>STP9N01</v>
          </cell>
          <cell r="O717" t="str">
            <v>STP</v>
          </cell>
          <cell r="P717" t="str">
            <v>H</v>
          </cell>
          <cell r="Q717" t="str">
            <v>BOOTS</v>
          </cell>
        </row>
        <row r="718">
          <cell r="A718">
            <v>50017</v>
          </cell>
          <cell r="B718" t="str">
            <v>STREPSILS SOOTH ORANGE 24</v>
          </cell>
          <cell r="C718" t="str">
            <v>CS</v>
          </cell>
          <cell r="D718">
            <v>2</v>
          </cell>
          <cell r="E718">
            <v>6.16</v>
          </cell>
          <cell r="F718">
            <v>24</v>
          </cell>
          <cell r="G718">
            <v>144</v>
          </cell>
          <cell r="H718" t="str">
            <v>HQPFQEMMUCV</v>
          </cell>
          <cell r="I718" t="str">
            <v>P</v>
          </cell>
          <cell r="J718" t="str">
            <v>EAP</v>
          </cell>
          <cell r="K718" t="str">
            <v>9N</v>
          </cell>
          <cell r="L718" t="str">
            <v>5M</v>
          </cell>
          <cell r="M718" t="str">
            <v>A3180</v>
          </cell>
          <cell r="N718" t="str">
            <v>STP9N01</v>
          </cell>
          <cell r="O718" t="str">
            <v>STP</v>
          </cell>
          <cell r="P718" t="str">
            <v>H</v>
          </cell>
          <cell r="Q718" t="str">
            <v>BOOTS</v>
          </cell>
        </row>
        <row r="719">
          <cell r="A719">
            <v>50018</v>
          </cell>
          <cell r="B719" t="str">
            <v>STREPSILS EUCALYPTUS 24</v>
          </cell>
          <cell r="C719" t="str">
            <v>CS</v>
          </cell>
          <cell r="D719">
            <v>2</v>
          </cell>
          <cell r="E719">
            <v>6.16</v>
          </cell>
          <cell r="F719">
            <v>24</v>
          </cell>
          <cell r="G719">
            <v>144</v>
          </cell>
          <cell r="H719" t="str">
            <v>HQPFQEMMUCV</v>
          </cell>
          <cell r="I719" t="str">
            <v>P</v>
          </cell>
          <cell r="J719" t="str">
            <v>EAP</v>
          </cell>
          <cell r="K719" t="str">
            <v>9N</v>
          </cell>
          <cell r="L719" t="str">
            <v>5M</v>
          </cell>
          <cell r="M719" t="str">
            <v>A3180</v>
          </cell>
          <cell r="N719" t="str">
            <v>STP9N01</v>
          </cell>
          <cell r="O719" t="str">
            <v>STP</v>
          </cell>
          <cell r="P719" t="str">
            <v>H</v>
          </cell>
          <cell r="Q719" t="str">
            <v>BOOTS</v>
          </cell>
        </row>
        <row r="720">
          <cell r="A720">
            <v>50018</v>
          </cell>
          <cell r="B720" t="str">
            <v>STREPSILS EUCALYPTUS 24</v>
          </cell>
          <cell r="C720" t="str">
            <v>CS</v>
          </cell>
          <cell r="D720">
            <v>2</v>
          </cell>
          <cell r="E720">
            <v>6.16</v>
          </cell>
          <cell r="F720">
            <v>24</v>
          </cell>
          <cell r="G720">
            <v>144</v>
          </cell>
          <cell r="H720" t="str">
            <v>HQPFQEMMUCV</v>
          </cell>
          <cell r="I720" t="str">
            <v>P</v>
          </cell>
          <cell r="J720" t="str">
            <v>EAP</v>
          </cell>
          <cell r="K720" t="str">
            <v>9N</v>
          </cell>
          <cell r="L720" t="str">
            <v>5M</v>
          </cell>
          <cell r="M720" t="str">
            <v>A3180</v>
          </cell>
          <cell r="N720" t="str">
            <v>STP9N01</v>
          </cell>
          <cell r="O720" t="str">
            <v>STP</v>
          </cell>
          <cell r="P720" t="str">
            <v>H</v>
          </cell>
          <cell r="Q720" t="str">
            <v>BOOTS</v>
          </cell>
        </row>
        <row r="721">
          <cell r="A721">
            <v>50024</v>
          </cell>
          <cell r="B721" t="str">
            <v>STREPSILS ORIGINAL 6</v>
          </cell>
          <cell r="C721" t="str">
            <v>CS</v>
          </cell>
          <cell r="D721">
            <v>0.84199999999999997</v>
          </cell>
          <cell r="E721">
            <v>5.0999999999999996</v>
          </cell>
          <cell r="F721">
            <v>24</v>
          </cell>
          <cell r="G721">
            <v>160</v>
          </cell>
          <cell r="H721" t="str">
            <v>HQPFQEMMUCV</v>
          </cell>
          <cell r="I721" t="str">
            <v>P</v>
          </cell>
          <cell r="J721" t="str">
            <v>EAP</v>
          </cell>
          <cell r="K721" t="str">
            <v>9N</v>
          </cell>
          <cell r="L721" t="str">
            <v>5M</v>
          </cell>
          <cell r="M721" t="str">
            <v>A3145</v>
          </cell>
          <cell r="N721" t="str">
            <v>STP9N01</v>
          </cell>
          <cell r="O721" t="str">
            <v>STP</v>
          </cell>
          <cell r="P721" t="str">
            <v>H</v>
          </cell>
          <cell r="Q721" t="str">
            <v>BOOTS</v>
          </cell>
        </row>
        <row r="722">
          <cell r="A722">
            <v>50026</v>
          </cell>
          <cell r="B722" t="str">
            <v>STREPSILS EUCALYPTUS 6 [</v>
          </cell>
          <cell r="C722" t="str">
            <v>CS</v>
          </cell>
          <cell r="D722">
            <v>0.84199999999999997</v>
          </cell>
          <cell r="E722">
            <v>5.0999999999999996</v>
          </cell>
          <cell r="F722">
            <v>24</v>
          </cell>
          <cell r="G722">
            <v>160</v>
          </cell>
          <cell r="H722" t="str">
            <v>HQPFQEMMUCV</v>
          </cell>
          <cell r="I722" t="str">
            <v>P</v>
          </cell>
          <cell r="J722" t="str">
            <v>EAP</v>
          </cell>
          <cell r="K722" t="str">
            <v>9N</v>
          </cell>
          <cell r="L722" t="str">
            <v>5M</v>
          </cell>
          <cell r="M722" t="str">
            <v>A3145</v>
          </cell>
          <cell r="N722" t="str">
            <v>STP9N01</v>
          </cell>
          <cell r="O722" t="str">
            <v>STP</v>
          </cell>
          <cell r="P722" t="str">
            <v>H</v>
          </cell>
          <cell r="Q722" t="str">
            <v>BOOTS</v>
          </cell>
        </row>
        <row r="723">
          <cell r="A723">
            <v>50028</v>
          </cell>
          <cell r="B723" t="str">
            <v>STREPSILS HONEY 6 [</v>
          </cell>
          <cell r="C723" t="str">
            <v>CS</v>
          </cell>
          <cell r="D723">
            <v>0.84199999999999997</v>
          </cell>
          <cell r="E723">
            <v>5.0999999999999996</v>
          </cell>
          <cell r="F723">
            <v>24</v>
          </cell>
          <cell r="G723">
            <v>160</v>
          </cell>
          <cell r="H723" t="str">
            <v>HQPFQEMMUCV</v>
          </cell>
          <cell r="I723" t="str">
            <v>P</v>
          </cell>
          <cell r="J723" t="str">
            <v>EAP</v>
          </cell>
          <cell r="K723" t="str">
            <v>9N</v>
          </cell>
          <cell r="L723" t="str">
            <v>5M</v>
          </cell>
          <cell r="M723" t="str">
            <v>A3145</v>
          </cell>
          <cell r="N723" t="str">
            <v>STP9N01</v>
          </cell>
          <cell r="O723" t="str">
            <v>STP</v>
          </cell>
          <cell r="P723" t="str">
            <v>H</v>
          </cell>
          <cell r="Q723" t="str">
            <v>BOOTS</v>
          </cell>
        </row>
        <row r="724">
          <cell r="A724">
            <v>50030</v>
          </cell>
          <cell r="B724" t="str">
            <v>STREPSILS SOOTH ORANGE 6</v>
          </cell>
          <cell r="C724" t="str">
            <v>CS</v>
          </cell>
          <cell r="D724">
            <v>0.84199999999999997</v>
          </cell>
          <cell r="E724">
            <v>5.0999999999999996</v>
          </cell>
          <cell r="F724">
            <v>24</v>
          </cell>
          <cell r="G724">
            <v>160</v>
          </cell>
          <cell r="H724" t="str">
            <v>HQPFQEMMUCV</v>
          </cell>
          <cell r="I724" t="str">
            <v>P</v>
          </cell>
          <cell r="J724" t="str">
            <v>EAP</v>
          </cell>
          <cell r="K724" t="str">
            <v>9N</v>
          </cell>
          <cell r="L724" t="str">
            <v>5M</v>
          </cell>
          <cell r="M724" t="str">
            <v>A3145</v>
          </cell>
          <cell r="N724" t="str">
            <v>STP9N01</v>
          </cell>
          <cell r="O724" t="str">
            <v>STP</v>
          </cell>
          <cell r="P724" t="str">
            <v>H</v>
          </cell>
          <cell r="Q724" t="str">
            <v>BOOTS</v>
          </cell>
        </row>
        <row r="725">
          <cell r="A725">
            <v>50033</v>
          </cell>
          <cell r="B725" t="str">
            <v>STREPSILS ORIGINAL 2 [</v>
          </cell>
          <cell r="C725" t="str">
            <v>CS</v>
          </cell>
          <cell r="D725">
            <v>4</v>
          </cell>
          <cell r="E725">
            <v>15.95</v>
          </cell>
          <cell r="F725">
            <v>12</v>
          </cell>
          <cell r="G725">
            <v>60</v>
          </cell>
          <cell r="H725" t="str">
            <v>HQPFQEMMUCV</v>
          </cell>
          <cell r="I725" t="str">
            <v>P</v>
          </cell>
          <cell r="J725" t="str">
            <v>EAP</v>
          </cell>
          <cell r="K725" t="str">
            <v>9N</v>
          </cell>
          <cell r="L725" t="str">
            <v>5M</v>
          </cell>
          <cell r="M725" t="str">
            <v>A3135</v>
          </cell>
          <cell r="N725" t="str">
            <v>STP9N01</v>
          </cell>
          <cell r="O725" t="str">
            <v>STP</v>
          </cell>
          <cell r="P725" t="str">
            <v>D</v>
          </cell>
          <cell r="Q725" t="str">
            <v>BOOTS</v>
          </cell>
        </row>
        <row r="726">
          <cell r="A726">
            <v>50034</v>
          </cell>
          <cell r="B726" t="str">
            <v>STREPSILS HONEY 2 [</v>
          </cell>
          <cell r="C726" t="str">
            <v>CS</v>
          </cell>
          <cell r="D726">
            <v>4</v>
          </cell>
          <cell r="E726">
            <v>15.95</v>
          </cell>
          <cell r="F726">
            <v>12</v>
          </cell>
          <cell r="G726">
            <v>60</v>
          </cell>
          <cell r="H726" t="str">
            <v>HQPFQEMMUCV</v>
          </cell>
          <cell r="I726" t="str">
            <v>P</v>
          </cell>
          <cell r="J726" t="str">
            <v>EAP</v>
          </cell>
          <cell r="K726" t="str">
            <v>9N</v>
          </cell>
          <cell r="L726" t="str">
            <v>5M</v>
          </cell>
          <cell r="M726" t="str">
            <v>A3135</v>
          </cell>
          <cell r="N726" t="str">
            <v>STP9N01</v>
          </cell>
          <cell r="O726" t="str">
            <v>STP</v>
          </cell>
          <cell r="P726" t="str">
            <v>D</v>
          </cell>
          <cell r="Q726" t="str">
            <v>BOOTS</v>
          </cell>
        </row>
        <row r="727">
          <cell r="A727">
            <v>50035</v>
          </cell>
          <cell r="B727" t="str">
            <v>STREPSILS SOOTH ORANGE 2 [</v>
          </cell>
          <cell r="C727" t="str">
            <v>CS</v>
          </cell>
          <cell r="D727">
            <v>4</v>
          </cell>
          <cell r="E727">
            <v>15.95</v>
          </cell>
          <cell r="F727">
            <v>12</v>
          </cell>
          <cell r="G727">
            <v>60</v>
          </cell>
          <cell r="H727" t="str">
            <v>HQPFQEMMUCV</v>
          </cell>
          <cell r="I727" t="str">
            <v>P</v>
          </cell>
          <cell r="J727" t="str">
            <v>EAP</v>
          </cell>
          <cell r="K727" t="str">
            <v>9N</v>
          </cell>
          <cell r="L727" t="str">
            <v>5M</v>
          </cell>
          <cell r="M727" t="str">
            <v>A3135</v>
          </cell>
          <cell r="N727" t="str">
            <v>STP9N01</v>
          </cell>
          <cell r="O727" t="str">
            <v>STP</v>
          </cell>
          <cell r="P727" t="str">
            <v>D</v>
          </cell>
          <cell r="Q727" t="str">
            <v>BOOTS</v>
          </cell>
        </row>
        <row r="728">
          <cell r="A728">
            <v>50036</v>
          </cell>
          <cell r="B728" t="str">
            <v>STREPSILS EUCALYPTUS 2 [</v>
          </cell>
          <cell r="C728" t="str">
            <v>CS</v>
          </cell>
          <cell r="D728">
            <v>4</v>
          </cell>
          <cell r="E728">
            <v>15.95</v>
          </cell>
          <cell r="F728">
            <v>12</v>
          </cell>
          <cell r="G728">
            <v>60</v>
          </cell>
          <cell r="H728" t="str">
            <v>HQPFQEMMUCV</v>
          </cell>
          <cell r="I728" t="str">
            <v>P</v>
          </cell>
          <cell r="J728" t="str">
            <v>EAP</v>
          </cell>
          <cell r="K728" t="str">
            <v>9N</v>
          </cell>
          <cell r="L728" t="str">
            <v>5M</v>
          </cell>
          <cell r="M728" t="str">
            <v>A3135</v>
          </cell>
          <cell r="N728" t="str">
            <v>STP9N01</v>
          </cell>
          <cell r="O728" t="str">
            <v>STP</v>
          </cell>
          <cell r="P728" t="str">
            <v>D</v>
          </cell>
          <cell r="Q728" t="str">
            <v>BOOTS</v>
          </cell>
        </row>
        <row r="729">
          <cell r="A729">
            <v>50037</v>
          </cell>
          <cell r="B729" t="str">
            <v>STREPSILS PLUS 16 [</v>
          </cell>
          <cell r="C729" t="str">
            <v>CS</v>
          </cell>
          <cell r="D729">
            <v>2</v>
          </cell>
          <cell r="E729">
            <v>6.16</v>
          </cell>
          <cell r="F729">
            <v>24</v>
          </cell>
          <cell r="G729">
            <v>160</v>
          </cell>
          <cell r="H729" t="str">
            <v>HQPFQEMMUCV</v>
          </cell>
          <cell r="I729" t="str">
            <v>P</v>
          </cell>
          <cell r="J729" t="str">
            <v>EAP</v>
          </cell>
          <cell r="K729" t="str">
            <v>9N</v>
          </cell>
          <cell r="L729" t="str">
            <v>5M</v>
          </cell>
          <cell r="M729" t="str">
            <v>A3155</v>
          </cell>
          <cell r="N729" t="str">
            <v>STP9N01</v>
          </cell>
          <cell r="O729" t="str">
            <v>STP</v>
          </cell>
          <cell r="P729" t="str">
            <v>D</v>
          </cell>
          <cell r="Q729" t="str">
            <v>BOOTS</v>
          </cell>
        </row>
        <row r="730">
          <cell r="A730">
            <v>51030</v>
          </cell>
          <cell r="B730" t="str">
            <v>MYCOTA POWDER 50G</v>
          </cell>
          <cell r="C730" t="str">
            <v>CS</v>
          </cell>
          <cell r="D730">
            <v>1.4</v>
          </cell>
          <cell r="E730">
            <v>4.7</v>
          </cell>
          <cell r="F730">
            <v>12</v>
          </cell>
          <cell r="G730">
            <v>156</v>
          </cell>
          <cell r="H730" t="str">
            <v>HQQQDEGMUCV</v>
          </cell>
          <cell r="I730" t="str">
            <v>P</v>
          </cell>
          <cell r="J730" t="str">
            <v>EAP</v>
          </cell>
          <cell r="K730" t="str">
            <v>9L</v>
          </cell>
          <cell r="L730" t="str">
            <v>5M</v>
          </cell>
          <cell r="M730" t="str">
            <v>A3025</v>
          </cell>
          <cell r="N730" t="str">
            <v>MYC9N01</v>
          </cell>
          <cell r="O730" t="str">
            <v>MYC</v>
          </cell>
          <cell r="P730" t="str">
            <v>C</v>
          </cell>
          <cell r="Q730" t="str">
            <v>PHARM</v>
          </cell>
        </row>
        <row r="731">
          <cell r="A731">
            <v>51031</v>
          </cell>
          <cell r="B731" t="str">
            <v>MYCOTA CREAM 25G</v>
          </cell>
          <cell r="C731" t="str">
            <v>CS</v>
          </cell>
          <cell r="D731">
            <v>0.55900000000000005</v>
          </cell>
          <cell r="E731">
            <v>1.8</v>
          </cell>
          <cell r="F731">
            <v>12</v>
          </cell>
          <cell r="G731">
            <v>252</v>
          </cell>
          <cell r="H731" t="str">
            <v>HQQQDEGMUCV</v>
          </cell>
          <cell r="I731" t="str">
            <v>P</v>
          </cell>
          <cell r="J731" t="str">
            <v>EAP</v>
          </cell>
          <cell r="K731" t="str">
            <v>9L</v>
          </cell>
          <cell r="L731" t="str">
            <v>5M</v>
          </cell>
          <cell r="M731" t="str">
            <v>A3005</v>
          </cell>
          <cell r="N731" t="str">
            <v>MYC9N01</v>
          </cell>
          <cell r="O731" t="str">
            <v>MYC</v>
          </cell>
          <cell r="P731" t="str">
            <v>C</v>
          </cell>
          <cell r="Q731" t="str">
            <v>PHARM</v>
          </cell>
        </row>
        <row r="732">
          <cell r="A732">
            <v>51032</v>
          </cell>
          <cell r="B732" t="str">
            <v>MYCOTA SPRAY 150ML</v>
          </cell>
          <cell r="C732" t="str">
            <v>CS</v>
          </cell>
          <cell r="D732">
            <v>2.1</v>
          </cell>
          <cell r="E732">
            <v>5.8</v>
          </cell>
          <cell r="F732">
            <v>12</v>
          </cell>
          <cell r="G732">
            <v>192</v>
          </cell>
          <cell r="H732" t="str">
            <v>HQQQDEGMUCV</v>
          </cell>
          <cell r="I732" t="str">
            <v>P</v>
          </cell>
          <cell r="J732" t="str">
            <v>EAP</v>
          </cell>
          <cell r="K732" t="str">
            <v>9L</v>
          </cell>
          <cell r="L732" t="str">
            <v>5M</v>
          </cell>
          <cell r="M732" t="str">
            <v>A3045</v>
          </cell>
          <cell r="N732" t="str">
            <v>MYC9N01</v>
          </cell>
          <cell r="O732" t="str">
            <v>MYC</v>
          </cell>
          <cell r="P732" t="str">
            <v>F</v>
          </cell>
          <cell r="Q732">
            <v>4001</v>
          </cell>
        </row>
        <row r="733">
          <cell r="A733">
            <v>52040</v>
          </cell>
          <cell r="B733" t="str">
            <v>KARVOL 10 [</v>
          </cell>
          <cell r="C733" t="str">
            <v>CS</v>
          </cell>
          <cell r="D733">
            <v>0.27700000000000002</v>
          </cell>
          <cell r="E733">
            <v>1.63</v>
          </cell>
          <cell r="F733">
            <v>12</v>
          </cell>
          <cell r="G733">
            <v>392</v>
          </cell>
          <cell r="H733" t="str">
            <v>HQPFQEMMUCV</v>
          </cell>
          <cell r="I733" t="str">
            <v>P</v>
          </cell>
          <cell r="J733" t="str">
            <v>EAP</v>
          </cell>
          <cell r="K733" t="str">
            <v>9N</v>
          </cell>
          <cell r="L733" t="str">
            <v>5M</v>
          </cell>
          <cell r="M733" t="str">
            <v>A2965</v>
          </cell>
          <cell r="N733" t="str">
            <v>KRV9N01</v>
          </cell>
          <cell r="O733" t="str">
            <v>KRV</v>
          </cell>
          <cell r="P733" t="str">
            <v>D</v>
          </cell>
          <cell r="Q733" t="str">
            <v>BOOTS</v>
          </cell>
        </row>
        <row r="734">
          <cell r="A734">
            <v>52041</v>
          </cell>
          <cell r="B734" t="str">
            <v>KARVOL 20 [</v>
          </cell>
          <cell r="C734" t="str">
            <v>CS</v>
          </cell>
          <cell r="D734">
            <v>0.45300000000000001</v>
          </cell>
          <cell r="E734">
            <v>3.58</v>
          </cell>
          <cell r="F734">
            <v>12</v>
          </cell>
          <cell r="G734">
            <v>208</v>
          </cell>
          <cell r="H734" t="str">
            <v>HQPFQEMMUCV</v>
          </cell>
          <cell r="I734" t="str">
            <v>P</v>
          </cell>
          <cell r="J734" t="str">
            <v>EAP</v>
          </cell>
          <cell r="K734" t="str">
            <v>9N</v>
          </cell>
          <cell r="L734" t="str">
            <v>5M</v>
          </cell>
          <cell r="M734" t="str">
            <v>A2995</v>
          </cell>
          <cell r="N734" t="str">
            <v>KRV9N01</v>
          </cell>
          <cell r="O734" t="str">
            <v>KRV</v>
          </cell>
          <cell r="P734" t="str">
            <v>D</v>
          </cell>
          <cell r="Q734" t="str">
            <v>BOOTS</v>
          </cell>
        </row>
        <row r="735">
          <cell r="A735">
            <v>52168</v>
          </cell>
          <cell r="B735" t="str">
            <v>DISPRIN REG 12</v>
          </cell>
          <cell r="C735" t="str">
            <v>CS</v>
          </cell>
          <cell r="D735">
            <v>2.9</v>
          </cell>
          <cell r="E735">
            <v>13</v>
          </cell>
          <cell r="F735">
            <v>120</v>
          </cell>
          <cell r="G735">
            <v>85</v>
          </cell>
          <cell r="H735" t="str">
            <v>HPAGEENIUCV</v>
          </cell>
          <cell r="I735" t="str">
            <v>P</v>
          </cell>
          <cell r="J735" t="str">
            <v>ANL</v>
          </cell>
          <cell r="K735" t="str">
            <v>6V</v>
          </cell>
          <cell r="L735" t="str">
            <v>6A</v>
          </cell>
          <cell r="M735" t="str">
            <v>A2565</v>
          </cell>
          <cell r="N735" t="str">
            <v>DSP6V01</v>
          </cell>
          <cell r="O735" t="str">
            <v>DSP</v>
          </cell>
          <cell r="P735" t="str">
            <v>F</v>
          </cell>
          <cell r="Q735">
            <v>1001</v>
          </cell>
        </row>
        <row r="736">
          <cell r="A736">
            <v>52175</v>
          </cell>
          <cell r="B736" t="str">
            <v>DISPRIN REG 3</v>
          </cell>
          <cell r="C736" t="str">
            <v>CS</v>
          </cell>
          <cell r="D736">
            <v>6</v>
          </cell>
          <cell r="E736">
            <v>64</v>
          </cell>
          <cell r="F736">
            <v>1920</v>
          </cell>
          <cell r="G736">
            <v>27</v>
          </cell>
          <cell r="H736" t="str">
            <v>HPAGEENIUCV</v>
          </cell>
          <cell r="I736" t="str">
            <v>P</v>
          </cell>
          <cell r="J736" t="str">
            <v>ANL</v>
          </cell>
          <cell r="K736" t="str">
            <v>6V</v>
          </cell>
          <cell r="L736" t="str">
            <v>6A</v>
          </cell>
          <cell r="M736" t="str">
            <v>A2555</v>
          </cell>
          <cell r="N736" t="str">
            <v>DSP6V01</v>
          </cell>
          <cell r="O736" t="str">
            <v>DSP</v>
          </cell>
          <cell r="P736" t="str">
            <v>F</v>
          </cell>
          <cell r="Q736">
            <v>1001</v>
          </cell>
        </row>
        <row r="737">
          <cell r="A737">
            <v>52278</v>
          </cell>
          <cell r="B737" t="str">
            <v>DISPRIN REG 24</v>
          </cell>
          <cell r="C737" t="str">
            <v>CS</v>
          </cell>
          <cell r="D737">
            <v>1.7</v>
          </cell>
          <cell r="E737">
            <v>9</v>
          </cell>
          <cell r="F737">
            <v>72</v>
          </cell>
          <cell r="G737">
            <v>120</v>
          </cell>
          <cell r="H737" t="str">
            <v>HPAGEENIUCV</v>
          </cell>
          <cell r="I737" t="str">
            <v>P</v>
          </cell>
          <cell r="J737" t="str">
            <v>ANL</v>
          </cell>
          <cell r="K737" t="str">
            <v>6V</v>
          </cell>
          <cell r="L737" t="str">
            <v>6A</v>
          </cell>
          <cell r="M737" t="str">
            <v>A2575</v>
          </cell>
          <cell r="N737" t="str">
            <v>DSP6V01</v>
          </cell>
          <cell r="O737" t="str">
            <v>DSP</v>
          </cell>
          <cell r="P737" t="str">
            <v>F</v>
          </cell>
          <cell r="Q737">
            <v>1001</v>
          </cell>
        </row>
        <row r="738">
          <cell r="A738">
            <v>52285</v>
          </cell>
          <cell r="B738" t="str">
            <v>DISPRIN EXTRA 12</v>
          </cell>
          <cell r="C738" t="str">
            <v>CS</v>
          </cell>
          <cell r="D738">
            <v>3</v>
          </cell>
          <cell r="E738">
            <v>7</v>
          </cell>
          <cell r="F738">
            <v>48</v>
          </cell>
          <cell r="G738">
            <v>170</v>
          </cell>
          <cell r="H738" t="str">
            <v>HPAGEENIUCV</v>
          </cell>
          <cell r="I738" t="str">
            <v>P</v>
          </cell>
          <cell r="J738" t="str">
            <v>ANL</v>
          </cell>
          <cell r="K738" t="str">
            <v>6V</v>
          </cell>
          <cell r="L738" t="str">
            <v>6A</v>
          </cell>
          <cell r="M738" t="str">
            <v>A2625</v>
          </cell>
          <cell r="N738" t="str">
            <v>DSP6V01</v>
          </cell>
          <cell r="O738" t="str">
            <v>DSP</v>
          </cell>
          <cell r="P738" t="str">
            <v>F</v>
          </cell>
          <cell r="Q738">
            <v>1001</v>
          </cell>
        </row>
        <row r="739">
          <cell r="A739">
            <v>52292</v>
          </cell>
          <cell r="B739" t="str">
            <v>DISPRIN EXTRA 72</v>
          </cell>
          <cell r="C739" t="str">
            <v>CS</v>
          </cell>
          <cell r="D739">
            <v>3</v>
          </cell>
          <cell r="E739">
            <v>16</v>
          </cell>
          <cell r="F739">
            <v>36</v>
          </cell>
          <cell r="G739">
            <v>65</v>
          </cell>
          <cell r="H739" t="str">
            <v>HPAGEENIUCV</v>
          </cell>
          <cell r="I739" t="str">
            <v>P</v>
          </cell>
          <cell r="J739" t="str">
            <v>ANL</v>
          </cell>
          <cell r="K739" t="str">
            <v>6V</v>
          </cell>
          <cell r="L739" t="str">
            <v>6A</v>
          </cell>
          <cell r="M739" t="str">
            <v>A2655</v>
          </cell>
          <cell r="N739" t="str">
            <v>DSP6V01</v>
          </cell>
          <cell r="O739" t="str">
            <v>DSP</v>
          </cell>
          <cell r="P739" t="str">
            <v>F</v>
          </cell>
          <cell r="Q739">
            <v>1001</v>
          </cell>
        </row>
        <row r="740">
          <cell r="A740">
            <v>52364</v>
          </cell>
          <cell r="B740" t="str">
            <v>DETTOL LIQ 2L</v>
          </cell>
          <cell r="C740" t="str">
            <v>CS</v>
          </cell>
          <cell r="D740">
            <v>8.9</v>
          </cell>
          <cell r="E740">
            <v>18</v>
          </cell>
          <cell r="F740">
            <v>4</v>
          </cell>
          <cell r="G740">
            <v>72</v>
          </cell>
          <cell r="H740" t="str">
            <v>HPAIKEKJUCV</v>
          </cell>
          <cell r="I740" t="str">
            <v>H</v>
          </cell>
          <cell r="J740" t="str">
            <v>ANT</v>
          </cell>
          <cell r="K740" t="str">
            <v>4U</v>
          </cell>
          <cell r="L740" t="str">
            <v>3B</v>
          </cell>
          <cell r="M740" t="str">
            <v>A2785</v>
          </cell>
          <cell r="N740" t="str">
            <v>DTT4U01</v>
          </cell>
          <cell r="O740" t="str">
            <v>DTT</v>
          </cell>
          <cell r="P740" t="str">
            <v>F</v>
          </cell>
          <cell r="Q740">
            <v>1501</v>
          </cell>
        </row>
        <row r="741">
          <cell r="A741">
            <v>52395</v>
          </cell>
          <cell r="B741" t="str">
            <v>STERADENT PASTE 100ML</v>
          </cell>
          <cell r="C741" t="str">
            <v>CS</v>
          </cell>
          <cell r="D741">
            <v>2.2000000000000002</v>
          </cell>
          <cell r="E741">
            <v>4.5199999999999996</v>
          </cell>
          <cell r="F741">
            <v>12</v>
          </cell>
          <cell r="G741">
            <v>230</v>
          </cell>
          <cell r="H741" t="str">
            <v>HPPGSEAKUCV</v>
          </cell>
          <cell r="I741" t="str">
            <v>T</v>
          </cell>
          <cell r="J741" t="str">
            <v>DNT</v>
          </cell>
          <cell r="K741" t="str">
            <v>7C</v>
          </cell>
          <cell r="L741" t="str">
            <v>7C</v>
          </cell>
          <cell r="M741" t="str">
            <v>A3645</v>
          </cell>
          <cell r="N741" t="str">
            <v>STR7C01</v>
          </cell>
          <cell r="O741" t="str">
            <v>STR</v>
          </cell>
          <cell r="P741" t="str">
            <v>C</v>
          </cell>
          <cell r="Q741" t="str">
            <v>WRAPSA</v>
          </cell>
        </row>
        <row r="742">
          <cell r="A742">
            <v>52405</v>
          </cell>
          <cell r="B742" t="str">
            <v>STERADENT DEEP CLEAN 20</v>
          </cell>
          <cell r="C742" t="str">
            <v>CS</v>
          </cell>
          <cell r="D742">
            <v>0.49</v>
          </cell>
          <cell r="E742">
            <v>1.42</v>
          </cell>
          <cell r="F742">
            <v>6</v>
          </cell>
          <cell r="G742">
            <v>600</v>
          </cell>
          <cell r="H742" t="str">
            <v>HPPGSEAKUCV</v>
          </cell>
          <cell r="I742" t="str">
            <v>T</v>
          </cell>
          <cell r="J742" t="str">
            <v>DNT</v>
          </cell>
          <cell r="K742" t="str">
            <v>7C</v>
          </cell>
          <cell r="L742" t="str">
            <v>7C</v>
          </cell>
          <cell r="M742" t="str">
            <v>A3675</v>
          </cell>
          <cell r="N742" t="str">
            <v>STR7C01</v>
          </cell>
          <cell r="O742" t="str">
            <v>STR</v>
          </cell>
          <cell r="P742" t="str">
            <v>F</v>
          </cell>
          <cell r="Q742">
            <v>2001</v>
          </cell>
        </row>
        <row r="743">
          <cell r="A743">
            <v>53277</v>
          </cell>
          <cell r="B743" t="str">
            <v>IMMAC CREAM ALOE 100ML [</v>
          </cell>
          <cell r="C743" t="str">
            <v>CS</v>
          </cell>
          <cell r="D743">
            <v>5.6</v>
          </cell>
          <cell r="E743">
            <v>10.45</v>
          </cell>
          <cell r="F743">
            <v>48</v>
          </cell>
          <cell r="G743">
            <v>84</v>
          </cell>
          <cell r="H743" t="str">
            <v>HPPGTEDKUCV</v>
          </cell>
          <cell r="I743" t="str">
            <v>T</v>
          </cell>
          <cell r="J743" t="str">
            <v>DPL</v>
          </cell>
          <cell r="K743" t="str">
            <v>9C</v>
          </cell>
          <cell r="L743" t="str">
            <v>5K</v>
          </cell>
          <cell r="M743" t="str">
            <v>X3695</v>
          </cell>
          <cell r="N743" t="str">
            <v>IMM9C01</v>
          </cell>
          <cell r="O743" t="str">
            <v>IMM</v>
          </cell>
          <cell r="P743" t="str">
            <v>C</v>
          </cell>
          <cell r="Q743" t="str">
            <v>ABYX</v>
          </cell>
        </row>
        <row r="744">
          <cell r="A744">
            <v>53284</v>
          </cell>
          <cell r="B744" t="str">
            <v>IMMAC CREAM FLOR 100ML [</v>
          </cell>
          <cell r="C744" t="str">
            <v>CS</v>
          </cell>
          <cell r="D744">
            <v>5.6</v>
          </cell>
          <cell r="E744">
            <v>10.45</v>
          </cell>
          <cell r="F744">
            <v>48</v>
          </cell>
          <cell r="G744">
            <v>84</v>
          </cell>
          <cell r="H744" t="str">
            <v>HPPGTEDKUCV</v>
          </cell>
          <cell r="I744" t="str">
            <v>T</v>
          </cell>
          <cell r="J744" t="str">
            <v>DPL</v>
          </cell>
          <cell r="K744" t="str">
            <v>9C</v>
          </cell>
          <cell r="L744" t="str">
            <v>5K</v>
          </cell>
          <cell r="M744" t="str">
            <v>X3695</v>
          </cell>
          <cell r="N744" t="str">
            <v>IMM9C01</v>
          </cell>
          <cell r="O744" t="str">
            <v>IMM</v>
          </cell>
          <cell r="P744" t="str">
            <v>C</v>
          </cell>
          <cell r="Q744" t="str">
            <v>ABYX</v>
          </cell>
        </row>
        <row r="745">
          <cell r="A745">
            <v>53349</v>
          </cell>
          <cell r="B745" t="str">
            <v>IMMAC LOTION FLOR 125ML [</v>
          </cell>
          <cell r="C745" t="str">
            <v>CS</v>
          </cell>
          <cell r="D745">
            <v>10</v>
          </cell>
          <cell r="E745">
            <v>24.14</v>
          </cell>
          <cell r="F745">
            <v>72</v>
          </cell>
          <cell r="G745">
            <v>30</v>
          </cell>
          <cell r="H745" t="str">
            <v>HPPGTEDKUCV</v>
          </cell>
          <cell r="I745" t="str">
            <v>T</v>
          </cell>
          <cell r="J745" t="str">
            <v>DPL</v>
          </cell>
          <cell r="K745" t="str">
            <v>9C</v>
          </cell>
          <cell r="L745" t="str">
            <v>5K</v>
          </cell>
          <cell r="M745" t="str">
            <v>X3705</v>
          </cell>
          <cell r="N745" t="str">
            <v>IMM9C01</v>
          </cell>
          <cell r="O745" t="str">
            <v>IMM</v>
          </cell>
          <cell r="P745" t="str">
            <v>C</v>
          </cell>
          <cell r="Q745" t="str">
            <v>ABYX</v>
          </cell>
        </row>
        <row r="746">
          <cell r="A746">
            <v>53356</v>
          </cell>
          <cell r="B746" t="str">
            <v>IMMAC LOTION ALOE 125ML [</v>
          </cell>
          <cell r="C746" t="str">
            <v>CS</v>
          </cell>
          <cell r="D746">
            <v>10</v>
          </cell>
          <cell r="E746">
            <v>24.14</v>
          </cell>
          <cell r="F746">
            <v>72</v>
          </cell>
          <cell r="G746">
            <v>30</v>
          </cell>
          <cell r="H746" t="str">
            <v>HPPGTEDKUCV</v>
          </cell>
          <cell r="I746" t="str">
            <v>T</v>
          </cell>
          <cell r="J746" t="str">
            <v>DPL</v>
          </cell>
          <cell r="K746" t="str">
            <v>9C</v>
          </cell>
          <cell r="L746" t="str">
            <v>5K</v>
          </cell>
          <cell r="M746" t="str">
            <v>X3705</v>
          </cell>
          <cell r="N746" t="str">
            <v>IMM9C01</v>
          </cell>
          <cell r="O746" t="str">
            <v>IMM</v>
          </cell>
          <cell r="P746" t="str">
            <v>C</v>
          </cell>
          <cell r="Q746" t="str">
            <v>ABYX</v>
          </cell>
        </row>
        <row r="747">
          <cell r="A747">
            <v>57001</v>
          </cell>
          <cell r="B747" t="str">
            <v>NUROFEN 12</v>
          </cell>
          <cell r="C747" t="str">
            <v>CS</v>
          </cell>
          <cell r="D747">
            <v>6</v>
          </cell>
          <cell r="E747">
            <v>34.25</v>
          </cell>
          <cell r="F747">
            <v>288</v>
          </cell>
          <cell r="G747">
            <v>36</v>
          </cell>
          <cell r="H747" t="str">
            <v>HQPFQEMMUCV</v>
          </cell>
          <cell r="I747" t="str">
            <v>P</v>
          </cell>
          <cell r="J747" t="str">
            <v>EAP</v>
          </cell>
          <cell r="K747" t="str">
            <v>9N</v>
          </cell>
          <cell r="L747" t="str">
            <v>5M</v>
          </cell>
          <cell r="M747" t="str">
            <v>X3095</v>
          </cell>
          <cell r="N747" t="str">
            <v>NRF9N01</v>
          </cell>
          <cell r="O747" t="str">
            <v>NRF</v>
          </cell>
          <cell r="P747" t="str">
            <v>D</v>
          </cell>
          <cell r="Q747" t="str">
            <v>BOOTS</v>
          </cell>
        </row>
        <row r="748">
          <cell r="A748">
            <v>57002</v>
          </cell>
          <cell r="B748" t="str">
            <v>NUROFEN 24</v>
          </cell>
          <cell r="C748" t="str">
            <v>CS</v>
          </cell>
          <cell r="D748">
            <v>7</v>
          </cell>
          <cell r="E748">
            <v>34.25</v>
          </cell>
          <cell r="F748">
            <v>288</v>
          </cell>
          <cell r="G748">
            <v>36</v>
          </cell>
          <cell r="H748" t="str">
            <v>HQPFQEMMUCV</v>
          </cell>
          <cell r="I748" t="str">
            <v>P</v>
          </cell>
          <cell r="J748" t="str">
            <v>EAP</v>
          </cell>
          <cell r="K748" t="str">
            <v>9N</v>
          </cell>
          <cell r="L748" t="str">
            <v>5M</v>
          </cell>
          <cell r="M748" t="str">
            <v>X3105</v>
          </cell>
          <cell r="N748" t="str">
            <v>NRF9N01</v>
          </cell>
          <cell r="O748" t="str">
            <v>NRF</v>
          </cell>
          <cell r="P748" t="str">
            <v>D</v>
          </cell>
          <cell r="Q748" t="str">
            <v>BOOTS</v>
          </cell>
        </row>
        <row r="749">
          <cell r="A749">
            <v>57003</v>
          </cell>
          <cell r="B749" t="str">
            <v>NUROFEN 48</v>
          </cell>
          <cell r="C749" t="str">
            <v>CS</v>
          </cell>
          <cell r="D749">
            <v>7</v>
          </cell>
          <cell r="E749">
            <v>32.01</v>
          </cell>
          <cell r="F749">
            <v>144</v>
          </cell>
          <cell r="G749">
            <v>40</v>
          </cell>
          <cell r="H749" t="str">
            <v>HQPFQEMMUCV</v>
          </cell>
          <cell r="I749" t="str">
            <v>P</v>
          </cell>
          <cell r="J749" t="str">
            <v>EAP</v>
          </cell>
          <cell r="K749" t="str">
            <v>9N</v>
          </cell>
          <cell r="L749" t="str">
            <v>5M</v>
          </cell>
          <cell r="M749" t="str">
            <v>X3115</v>
          </cell>
          <cell r="N749" t="str">
            <v>NRF9N01</v>
          </cell>
          <cell r="O749" t="str">
            <v>NRF</v>
          </cell>
          <cell r="P749" t="str">
            <v>D</v>
          </cell>
          <cell r="Q749" t="str">
            <v>BOOTS</v>
          </cell>
        </row>
        <row r="750">
          <cell r="A750">
            <v>57004</v>
          </cell>
          <cell r="B750" t="str">
            <v>NUROFEN JUNIOR 100ML ##</v>
          </cell>
          <cell r="C750" t="str">
            <v>CS</v>
          </cell>
          <cell r="D750">
            <v>12</v>
          </cell>
          <cell r="E750">
            <v>19.940000000000001</v>
          </cell>
          <cell r="F750">
            <v>48</v>
          </cell>
          <cell r="G750">
            <v>56</v>
          </cell>
          <cell r="H750" t="str">
            <v>HQPFQEMMUCV</v>
          </cell>
          <cell r="I750" t="str">
            <v>P</v>
          </cell>
          <cell r="J750" t="str">
            <v>EAP</v>
          </cell>
          <cell r="K750" t="str">
            <v>9N</v>
          </cell>
          <cell r="L750" t="str">
            <v>5M</v>
          </cell>
          <cell r="M750" t="str">
            <v>X3075</v>
          </cell>
          <cell r="N750" t="str">
            <v>NRF9N01</v>
          </cell>
          <cell r="O750" t="str">
            <v>NRF</v>
          </cell>
          <cell r="P750" t="str">
            <v>D</v>
          </cell>
          <cell r="Q750" t="str">
            <v>BOOTS</v>
          </cell>
        </row>
        <row r="751">
          <cell r="A751">
            <v>57005</v>
          </cell>
          <cell r="B751" t="str">
            <v>NUROFEN 96</v>
          </cell>
          <cell r="C751" t="str">
            <v>CS</v>
          </cell>
          <cell r="D751">
            <v>1.8</v>
          </cell>
          <cell r="E751">
            <v>41.95</v>
          </cell>
          <cell r="F751">
            <v>144</v>
          </cell>
          <cell r="G751">
            <v>24</v>
          </cell>
          <cell r="H751" t="str">
            <v>HQPFQEMMUCV</v>
          </cell>
          <cell r="I751" t="str">
            <v>P</v>
          </cell>
          <cell r="J751" t="str">
            <v>EAP</v>
          </cell>
          <cell r="K751" t="str">
            <v>9N</v>
          </cell>
          <cell r="L751" t="str">
            <v>5M</v>
          </cell>
          <cell r="M751" t="str">
            <v>X3125</v>
          </cell>
          <cell r="N751" t="str">
            <v>NRF9N01</v>
          </cell>
          <cell r="O751" t="str">
            <v>NRF</v>
          </cell>
          <cell r="P751" t="str">
            <v>D</v>
          </cell>
          <cell r="Q751" t="str">
            <v>BOOTS</v>
          </cell>
        </row>
        <row r="752">
          <cell r="A752">
            <v>57009</v>
          </cell>
          <cell r="B752" t="str">
            <v>NUROFEN COLD AND FLU 20</v>
          </cell>
          <cell r="C752" t="str">
            <v>CS</v>
          </cell>
          <cell r="D752">
            <v>1.2</v>
          </cell>
          <cell r="E752">
            <v>7.92</v>
          </cell>
          <cell r="F752">
            <v>72</v>
          </cell>
          <cell r="G752">
            <v>0</v>
          </cell>
          <cell r="H752" t="str">
            <v>HQPFQEMMUCV</v>
          </cell>
          <cell r="I752" t="str">
            <v>P</v>
          </cell>
          <cell r="J752" t="str">
            <v>EAP</v>
          </cell>
          <cell r="K752" t="str">
            <v>9N</v>
          </cell>
          <cell r="L752" t="str">
            <v>5M</v>
          </cell>
          <cell r="M752" t="str">
            <v>X3065</v>
          </cell>
          <cell r="N752" t="str">
            <v>NRF9N01</v>
          </cell>
          <cell r="O752" t="str">
            <v>NRF</v>
          </cell>
          <cell r="P752" t="str">
            <v>D</v>
          </cell>
          <cell r="Q752" t="str">
            <v>BOOTS</v>
          </cell>
        </row>
        <row r="753">
          <cell r="A753">
            <v>60002</v>
          </cell>
          <cell r="B753" t="str">
            <v>GAVISCON INFANT SACH 10</v>
          </cell>
          <cell r="C753" t="str">
            <v>CS</v>
          </cell>
          <cell r="D753">
            <v>0.7</v>
          </cell>
          <cell r="E753">
            <v>4</v>
          </cell>
          <cell r="F753">
            <v>12</v>
          </cell>
          <cell r="G753">
            <v>248</v>
          </cell>
          <cell r="H753" t="str">
            <v>HPAGJEGJUCV</v>
          </cell>
          <cell r="I753" t="str">
            <v>P</v>
          </cell>
          <cell r="J753" t="str">
            <v>UPP</v>
          </cell>
          <cell r="K753" t="str">
            <v>1Q</v>
          </cell>
          <cell r="L753" t="str">
            <v>6K</v>
          </cell>
          <cell r="M753" t="str">
            <v>A3575</v>
          </cell>
          <cell r="N753" t="str">
            <v>GVS1Q01</v>
          </cell>
          <cell r="O753" t="str">
            <v>GVS</v>
          </cell>
          <cell r="P753" t="str">
            <v>F</v>
          </cell>
          <cell r="Q753">
            <v>1001</v>
          </cell>
        </row>
        <row r="754">
          <cell r="A754">
            <v>60033</v>
          </cell>
          <cell r="B754" t="str">
            <v>SENOKOT 200</v>
          </cell>
          <cell r="C754" t="str">
            <v>CS</v>
          </cell>
          <cell r="D754">
            <v>1.6</v>
          </cell>
          <cell r="E754">
            <v>4</v>
          </cell>
          <cell r="F754">
            <v>24</v>
          </cell>
          <cell r="G754">
            <v>260</v>
          </cell>
          <cell r="H754" t="str">
            <v>HPAGIEZIUCV</v>
          </cell>
          <cell r="I754" t="str">
            <v>P</v>
          </cell>
          <cell r="J754" t="str">
            <v>LWR</v>
          </cell>
          <cell r="K754" t="str">
            <v>1R</v>
          </cell>
          <cell r="L754" t="str">
            <v>3I</v>
          </cell>
          <cell r="M754" t="str">
            <v>A3455</v>
          </cell>
          <cell r="N754" t="str">
            <v>SNK1R01</v>
          </cell>
          <cell r="O754" t="str">
            <v>SNK</v>
          </cell>
          <cell r="P754" t="str">
            <v>F</v>
          </cell>
          <cell r="Q754">
            <v>1001</v>
          </cell>
        </row>
        <row r="755">
          <cell r="A755">
            <v>60040</v>
          </cell>
          <cell r="B755" t="str">
            <v>SENOKOT 96</v>
          </cell>
          <cell r="C755" t="str">
            <v>CS</v>
          </cell>
          <cell r="D755">
            <v>0.65</v>
          </cell>
          <cell r="E755">
            <v>5</v>
          </cell>
          <cell r="F755">
            <v>12</v>
          </cell>
          <cell r="G755">
            <v>208</v>
          </cell>
          <cell r="H755" t="str">
            <v>HPAGIEZIUCV</v>
          </cell>
          <cell r="I755" t="str">
            <v>P</v>
          </cell>
          <cell r="J755" t="str">
            <v>LWR</v>
          </cell>
          <cell r="K755" t="str">
            <v>1R</v>
          </cell>
          <cell r="L755" t="str">
            <v>3I</v>
          </cell>
          <cell r="M755" t="str">
            <v>A3445</v>
          </cell>
          <cell r="N755" t="str">
            <v>SNK1R01</v>
          </cell>
          <cell r="O755" t="str">
            <v>SNK</v>
          </cell>
          <cell r="P755" t="str">
            <v>F</v>
          </cell>
          <cell r="Q755">
            <v>1001</v>
          </cell>
        </row>
        <row r="756">
          <cell r="A756">
            <v>60064</v>
          </cell>
          <cell r="B756" t="str">
            <v>DETTOL LIQ 750ML</v>
          </cell>
          <cell r="C756" t="str">
            <v>CS</v>
          </cell>
          <cell r="D756">
            <v>10.5</v>
          </cell>
          <cell r="E756">
            <v>20</v>
          </cell>
          <cell r="F756">
            <v>12</v>
          </cell>
          <cell r="G756">
            <v>99999</v>
          </cell>
          <cell r="H756" t="str">
            <v>HPAIKEKJUCV</v>
          </cell>
          <cell r="I756" t="str">
            <v>H</v>
          </cell>
          <cell r="J756" t="str">
            <v>ANT</v>
          </cell>
          <cell r="K756" t="str">
            <v>4U</v>
          </cell>
          <cell r="L756" t="str">
            <v>3B</v>
          </cell>
          <cell r="M756" t="str">
            <v>A2765</v>
          </cell>
          <cell r="N756" t="str">
            <v>DTT4U01</v>
          </cell>
          <cell r="O756" t="str">
            <v>DTT</v>
          </cell>
          <cell r="P756" t="str">
            <v>F</v>
          </cell>
          <cell r="Q756">
            <v>1501</v>
          </cell>
        </row>
        <row r="757">
          <cell r="A757">
            <v>60095</v>
          </cell>
          <cell r="B757" t="str">
            <v>DETTOL LIQ 50ML</v>
          </cell>
          <cell r="C757" t="str">
            <v>CS</v>
          </cell>
          <cell r="D757">
            <v>6</v>
          </cell>
          <cell r="E757">
            <v>12</v>
          </cell>
          <cell r="F757">
            <v>96</v>
          </cell>
          <cell r="G757">
            <v>64</v>
          </cell>
          <cell r="H757" t="str">
            <v>HPAIKEKJUCV</v>
          </cell>
          <cell r="I757" t="str">
            <v>H</v>
          </cell>
          <cell r="J757" t="str">
            <v>ANT</v>
          </cell>
          <cell r="K757" t="str">
            <v>4U</v>
          </cell>
          <cell r="L757" t="str">
            <v>3B</v>
          </cell>
          <cell r="M757" t="str">
            <v>A2725</v>
          </cell>
          <cell r="N757" t="str">
            <v>DTT4U01</v>
          </cell>
          <cell r="O757" t="str">
            <v>DTT</v>
          </cell>
          <cell r="P757" t="str">
            <v>F</v>
          </cell>
          <cell r="Q757">
            <v>1501</v>
          </cell>
        </row>
        <row r="758">
          <cell r="A758">
            <v>60318</v>
          </cell>
          <cell r="B758" t="str">
            <v>EPILIM EC 200MG 100 [</v>
          </cell>
          <cell r="C758" t="str">
            <v>CS</v>
          </cell>
          <cell r="D758">
            <v>1</v>
          </cell>
          <cell r="E758">
            <v>6</v>
          </cell>
          <cell r="F758">
            <v>12</v>
          </cell>
          <cell r="G758">
            <v>184</v>
          </cell>
          <cell r="H758" t="str">
            <v>HQPFRENMUCV</v>
          </cell>
          <cell r="I758" t="str">
            <v>P</v>
          </cell>
          <cell r="J758" t="str">
            <v>EPL</v>
          </cell>
          <cell r="K758" t="str">
            <v>8S</v>
          </cell>
          <cell r="L758" t="str">
            <v>9D</v>
          </cell>
          <cell r="M758" t="str">
            <v>A3355</v>
          </cell>
          <cell r="N758" t="str">
            <v>EPM8S01</v>
          </cell>
          <cell r="O758" t="str">
            <v>EPM</v>
          </cell>
          <cell r="P758" t="str">
            <v>D</v>
          </cell>
          <cell r="Q758">
            <v>1001</v>
          </cell>
        </row>
        <row r="759">
          <cell r="A759">
            <v>60363</v>
          </cell>
          <cell r="B759" t="str">
            <v>EPILIM LIQUID 300ML [</v>
          </cell>
          <cell r="C759" t="str">
            <v>CS</v>
          </cell>
          <cell r="D759">
            <v>2.2999999999999998</v>
          </cell>
          <cell r="E759">
            <v>5</v>
          </cell>
          <cell r="F759">
            <v>6</v>
          </cell>
          <cell r="G759">
            <v>264</v>
          </cell>
          <cell r="H759" t="str">
            <v>HQPFRENMUCV</v>
          </cell>
          <cell r="I759" t="str">
            <v>P</v>
          </cell>
          <cell r="J759" t="str">
            <v>EPL</v>
          </cell>
          <cell r="K759" t="str">
            <v>9S</v>
          </cell>
          <cell r="L759" t="str">
            <v>9D</v>
          </cell>
          <cell r="M759" t="str">
            <v>A3385</v>
          </cell>
          <cell r="N759" t="str">
            <v>EPM9S01</v>
          </cell>
          <cell r="O759" t="str">
            <v>EPM</v>
          </cell>
          <cell r="P759" t="str">
            <v>D</v>
          </cell>
          <cell r="Q759">
            <v>1001</v>
          </cell>
        </row>
        <row r="760">
          <cell r="A760">
            <v>60394</v>
          </cell>
          <cell r="B760" t="str">
            <v>ELDEPRYL 5MG 30</v>
          </cell>
          <cell r="C760" t="str">
            <v>CS</v>
          </cell>
          <cell r="D760">
            <v>0.2</v>
          </cell>
          <cell r="E760">
            <v>1</v>
          </cell>
          <cell r="F760">
            <v>12</v>
          </cell>
          <cell r="G760">
            <v>616</v>
          </cell>
          <cell r="H760" t="str">
            <v>HQPFREPMUCV</v>
          </cell>
          <cell r="I760" t="str">
            <v>P</v>
          </cell>
          <cell r="J760" t="str">
            <v>PHR</v>
          </cell>
          <cell r="K760" t="str">
            <v>3J</v>
          </cell>
          <cell r="L760" t="str">
            <v>3J</v>
          </cell>
          <cell r="M760" t="str">
            <v>A3515</v>
          </cell>
          <cell r="N760" t="str">
            <v>ELD3J01</v>
          </cell>
          <cell r="O760" t="str">
            <v>ELD</v>
          </cell>
          <cell r="P760" t="str">
            <v>F</v>
          </cell>
          <cell r="Q760">
            <v>1001</v>
          </cell>
        </row>
        <row r="761">
          <cell r="A761">
            <v>60411</v>
          </cell>
          <cell r="B761" t="str">
            <v>TEMGESIC SUBLINGUAL 50</v>
          </cell>
          <cell r="C761" t="str">
            <v>CS</v>
          </cell>
          <cell r="D761">
            <v>0.2</v>
          </cell>
          <cell r="E761">
            <v>1</v>
          </cell>
          <cell r="F761">
            <v>12</v>
          </cell>
          <cell r="G761">
            <v>1200</v>
          </cell>
          <cell r="H761" t="str">
            <v>HQPFFEHMUCV</v>
          </cell>
          <cell r="I761" t="str">
            <v>P</v>
          </cell>
          <cell r="J761" t="str">
            <v>BPR</v>
          </cell>
          <cell r="K761" t="str">
            <v>9T</v>
          </cell>
          <cell r="L761" t="str">
            <v>1C</v>
          </cell>
          <cell r="M761" t="str">
            <v>A2845</v>
          </cell>
          <cell r="N761" t="str">
            <v>TMG9T01</v>
          </cell>
          <cell r="O761" t="str">
            <v>TMG</v>
          </cell>
          <cell r="P761" t="str">
            <v>F</v>
          </cell>
          <cell r="Q761">
            <v>1001</v>
          </cell>
        </row>
        <row r="762">
          <cell r="A762">
            <v>60435</v>
          </cell>
          <cell r="B762" t="str">
            <v>CODIS DISPENSER              [</v>
          </cell>
          <cell r="C762" t="str">
            <v>CS</v>
          </cell>
          <cell r="D762">
            <v>0</v>
          </cell>
          <cell r="E762">
            <v>0</v>
          </cell>
          <cell r="F762">
            <v>6</v>
          </cell>
          <cell r="G762">
            <v>0</v>
          </cell>
          <cell r="H762" t="str">
            <v>HPAGEESIUCV</v>
          </cell>
          <cell r="I762" t="str">
            <v>P</v>
          </cell>
          <cell r="J762" t="str">
            <v>ANL</v>
          </cell>
          <cell r="K762" t="str">
            <v>1B</v>
          </cell>
          <cell r="L762" t="str">
            <v>1B</v>
          </cell>
          <cell r="M762" t="str">
            <v>X2505</v>
          </cell>
          <cell r="N762" t="str">
            <v>CDS1B01</v>
          </cell>
          <cell r="P762" t="str">
            <v>F</v>
          </cell>
          <cell r="Q762">
            <v>1001</v>
          </cell>
        </row>
        <row r="763">
          <cell r="A763">
            <v>60480</v>
          </cell>
          <cell r="B763" t="str">
            <v>CODIS 10</v>
          </cell>
          <cell r="C763" t="str">
            <v>CS</v>
          </cell>
          <cell r="D763">
            <v>0.8</v>
          </cell>
          <cell r="E763">
            <v>5</v>
          </cell>
          <cell r="F763">
            <v>48</v>
          </cell>
          <cell r="G763">
            <v>165</v>
          </cell>
          <cell r="H763" t="str">
            <v>HPAGEESIUCV</v>
          </cell>
          <cell r="I763" t="str">
            <v>P</v>
          </cell>
          <cell r="J763" t="str">
            <v>ANL</v>
          </cell>
          <cell r="K763" t="str">
            <v>1B</v>
          </cell>
          <cell r="L763" t="str">
            <v>1B</v>
          </cell>
          <cell r="M763" t="str">
            <v>A2465</v>
          </cell>
          <cell r="N763" t="str">
            <v>CDS1B01</v>
          </cell>
          <cell r="O763" t="str">
            <v>CDS</v>
          </cell>
          <cell r="P763" t="str">
            <v>F</v>
          </cell>
          <cell r="Q763">
            <v>1001</v>
          </cell>
        </row>
        <row r="764">
          <cell r="A764">
            <v>60497</v>
          </cell>
          <cell r="B764" t="str">
            <v>CODIS 30</v>
          </cell>
          <cell r="C764" t="str">
            <v>CS</v>
          </cell>
          <cell r="D764">
            <v>1.5</v>
          </cell>
          <cell r="E764">
            <v>9</v>
          </cell>
          <cell r="F764">
            <v>36</v>
          </cell>
          <cell r="G764">
            <v>104</v>
          </cell>
          <cell r="H764" t="str">
            <v>HPAGEESIUCV</v>
          </cell>
          <cell r="I764" t="str">
            <v>P</v>
          </cell>
          <cell r="J764" t="str">
            <v>ANL</v>
          </cell>
          <cell r="K764" t="str">
            <v>1B</v>
          </cell>
          <cell r="L764" t="str">
            <v>1B</v>
          </cell>
          <cell r="M764" t="str">
            <v>A2475</v>
          </cell>
          <cell r="N764" t="str">
            <v>CDS1B01</v>
          </cell>
          <cell r="O764" t="str">
            <v>CDS</v>
          </cell>
          <cell r="P764" t="str">
            <v>F</v>
          </cell>
          <cell r="Q764">
            <v>1001</v>
          </cell>
        </row>
        <row r="765">
          <cell r="A765">
            <v>60507</v>
          </cell>
          <cell r="B765" t="str">
            <v>CODIS 60</v>
          </cell>
          <cell r="C765" t="str">
            <v>CS</v>
          </cell>
          <cell r="D765">
            <v>1.8</v>
          </cell>
          <cell r="E765">
            <v>12</v>
          </cell>
          <cell r="F765">
            <v>24</v>
          </cell>
          <cell r="G765">
            <v>92</v>
          </cell>
          <cell r="H765" t="str">
            <v>HPAGEESIUCV</v>
          </cell>
          <cell r="I765" t="str">
            <v>P</v>
          </cell>
          <cell r="J765" t="str">
            <v>ANL</v>
          </cell>
          <cell r="K765" t="str">
            <v>1B</v>
          </cell>
          <cell r="L765" t="str">
            <v>1B</v>
          </cell>
          <cell r="M765" t="str">
            <v>A2485</v>
          </cell>
          <cell r="N765" t="str">
            <v>CDS1B01</v>
          </cell>
          <cell r="O765" t="str">
            <v>CDS</v>
          </cell>
          <cell r="P765" t="str">
            <v>F</v>
          </cell>
          <cell r="Q765">
            <v>1001</v>
          </cell>
        </row>
        <row r="766">
          <cell r="A766">
            <v>60521</v>
          </cell>
          <cell r="B766" t="str">
            <v>GAVISCON LIQUID 150ML        [</v>
          </cell>
          <cell r="C766" t="str">
            <v>CS</v>
          </cell>
          <cell r="D766">
            <v>7.8</v>
          </cell>
          <cell r="E766">
            <v>10</v>
          </cell>
          <cell r="F766">
            <v>24</v>
          </cell>
          <cell r="G766">
            <v>120</v>
          </cell>
          <cell r="H766" t="str">
            <v>HPAGJEGJUCV</v>
          </cell>
          <cell r="I766" t="str">
            <v>P</v>
          </cell>
          <cell r="J766" t="str">
            <v>UPP</v>
          </cell>
          <cell r="K766" t="str">
            <v>8R</v>
          </cell>
          <cell r="L766" t="str">
            <v>6K</v>
          </cell>
          <cell r="M766" t="str">
            <v>X3615</v>
          </cell>
          <cell r="N766" t="str">
            <v>GVS8R01</v>
          </cell>
          <cell r="O766" t="str">
            <v>GVS</v>
          </cell>
          <cell r="P766" t="str">
            <v>F</v>
          </cell>
          <cell r="Q766">
            <v>1001</v>
          </cell>
        </row>
        <row r="767">
          <cell r="A767">
            <v>60538</v>
          </cell>
          <cell r="B767" t="str">
            <v>FYBOGEL TROPICAL SACH 10 [</v>
          </cell>
          <cell r="C767" t="str">
            <v>CS</v>
          </cell>
          <cell r="D767">
            <v>0.9</v>
          </cell>
          <cell r="E767">
            <v>4</v>
          </cell>
          <cell r="F767">
            <v>12</v>
          </cell>
          <cell r="G767">
            <v>248</v>
          </cell>
          <cell r="H767" t="str">
            <v>HPAGIEYIUCV</v>
          </cell>
          <cell r="I767" t="str">
            <v>P</v>
          </cell>
          <cell r="J767" t="str">
            <v>LWR</v>
          </cell>
          <cell r="K767" t="str">
            <v>2I</v>
          </cell>
          <cell r="L767" t="str">
            <v>2I</v>
          </cell>
          <cell r="M767" t="str">
            <v>X3405</v>
          </cell>
          <cell r="N767" t="str">
            <v>FYB2I01</v>
          </cell>
          <cell r="O767" t="str">
            <v>FYB</v>
          </cell>
          <cell r="P767" t="str">
            <v>F</v>
          </cell>
          <cell r="Q767">
            <v>1001</v>
          </cell>
        </row>
        <row r="768">
          <cell r="A768">
            <v>60545</v>
          </cell>
          <cell r="B768" t="str">
            <v>FYBOGEL TROPICAL SACH 30 [</v>
          </cell>
          <cell r="C768" t="str">
            <v>CS</v>
          </cell>
          <cell r="D768">
            <v>2.7</v>
          </cell>
          <cell r="E768">
            <v>11</v>
          </cell>
          <cell r="F768">
            <v>12</v>
          </cell>
          <cell r="G768">
            <v>105</v>
          </cell>
          <cell r="H768" t="str">
            <v>HPAGIEYIUCV</v>
          </cell>
          <cell r="I768" t="str">
            <v>P</v>
          </cell>
          <cell r="J768" t="str">
            <v>LWR</v>
          </cell>
          <cell r="K768" t="str">
            <v>2I</v>
          </cell>
          <cell r="L768" t="str">
            <v>2I</v>
          </cell>
          <cell r="M768" t="str">
            <v>X3415</v>
          </cell>
          <cell r="N768" t="str">
            <v>FYB2I01</v>
          </cell>
          <cell r="O768" t="str">
            <v>FYB</v>
          </cell>
          <cell r="P768" t="str">
            <v>F</v>
          </cell>
          <cell r="Q768">
            <v>1001</v>
          </cell>
        </row>
        <row r="769">
          <cell r="A769">
            <v>60590</v>
          </cell>
          <cell r="B769" t="str">
            <v>DISPRIN REG 1000</v>
          </cell>
          <cell r="C769" t="str">
            <v>CS</v>
          </cell>
          <cell r="D769">
            <v>7</v>
          </cell>
          <cell r="E769">
            <v>20</v>
          </cell>
          <cell r="F769">
            <v>12</v>
          </cell>
          <cell r="G769">
            <v>55</v>
          </cell>
          <cell r="H769" t="str">
            <v>HPAGEENIUCV</v>
          </cell>
          <cell r="I769" t="str">
            <v>P</v>
          </cell>
          <cell r="J769" t="str">
            <v>ANL</v>
          </cell>
          <cell r="K769" t="str">
            <v>6V</v>
          </cell>
          <cell r="L769" t="str">
            <v>6A</v>
          </cell>
          <cell r="M769" t="str">
            <v>A2605</v>
          </cell>
          <cell r="N769" t="str">
            <v>DSP6V01</v>
          </cell>
          <cell r="O769" t="str">
            <v>DSP</v>
          </cell>
          <cell r="P769" t="str">
            <v>F</v>
          </cell>
          <cell r="Q769">
            <v>1001</v>
          </cell>
        </row>
        <row r="770">
          <cell r="A770">
            <v>60710</v>
          </cell>
          <cell r="B770" t="str">
            <v>LEMSIP SACH 5 [</v>
          </cell>
          <cell r="C770" t="str">
            <v>CS</v>
          </cell>
          <cell r="D770">
            <v>1</v>
          </cell>
          <cell r="E770">
            <v>6</v>
          </cell>
          <cell r="F770">
            <v>24</v>
          </cell>
          <cell r="G770">
            <v>140</v>
          </cell>
          <cell r="H770" t="str">
            <v>HPAGGETIUCV</v>
          </cell>
          <cell r="I770" t="str">
            <v>P</v>
          </cell>
          <cell r="J770" t="str">
            <v>CLD</v>
          </cell>
          <cell r="K770" t="str">
            <v>3S</v>
          </cell>
          <cell r="L770" t="str">
            <v>5C</v>
          </cell>
          <cell r="M770" t="str">
            <v>X3285</v>
          </cell>
          <cell r="N770" t="str">
            <v>LMS3S01</v>
          </cell>
          <cell r="O770" t="str">
            <v>LMS</v>
          </cell>
          <cell r="P770" t="str">
            <v>F</v>
          </cell>
          <cell r="Q770">
            <v>1001</v>
          </cell>
        </row>
        <row r="771">
          <cell r="A771">
            <v>60727</v>
          </cell>
          <cell r="B771" t="str">
            <v>LEMSIP SACH 10 ##</v>
          </cell>
          <cell r="C771" t="str">
            <v>CS</v>
          </cell>
          <cell r="D771">
            <v>0.85</v>
          </cell>
          <cell r="E771">
            <v>4</v>
          </cell>
          <cell r="F771">
            <v>12</v>
          </cell>
          <cell r="G771">
            <v>248</v>
          </cell>
          <cell r="H771" t="str">
            <v>HPAGGETIUCV</v>
          </cell>
          <cell r="I771" t="str">
            <v>P</v>
          </cell>
          <cell r="J771" t="str">
            <v>CLD</v>
          </cell>
          <cell r="K771" t="str">
            <v>3S</v>
          </cell>
          <cell r="L771" t="str">
            <v>5C</v>
          </cell>
          <cell r="M771" t="str">
            <v>X3275</v>
          </cell>
          <cell r="N771" t="str">
            <v>LMS3S01</v>
          </cell>
          <cell r="O771" t="str">
            <v>LMS</v>
          </cell>
          <cell r="P771" t="str">
            <v>F</v>
          </cell>
          <cell r="Q771">
            <v>1001</v>
          </cell>
        </row>
        <row r="772">
          <cell r="A772">
            <v>60734</v>
          </cell>
          <cell r="B772" t="str">
            <v>DISPRIN CV 300MG 30 [</v>
          </cell>
          <cell r="C772" t="str">
            <v>CS</v>
          </cell>
          <cell r="D772">
            <v>0.35</v>
          </cell>
          <cell r="E772">
            <v>2</v>
          </cell>
          <cell r="F772">
            <v>12</v>
          </cell>
          <cell r="G772">
            <v>610</v>
          </cell>
          <cell r="H772" t="str">
            <v>HPAGEEPIUCV</v>
          </cell>
          <cell r="I772" t="str">
            <v>P</v>
          </cell>
          <cell r="J772" t="str">
            <v>ANL</v>
          </cell>
          <cell r="K772" t="str">
            <v>1U</v>
          </cell>
          <cell r="L772" t="str">
            <v>7A</v>
          </cell>
          <cell r="M772" t="str">
            <v>A2675</v>
          </cell>
          <cell r="N772" t="str">
            <v>DSV1U01</v>
          </cell>
          <cell r="O772" t="str">
            <v>DSP</v>
          </cell>
          <cell r="P772" t="str">
            <v>F</v>
          </cell>
          <cell r="Q772">
            <v>1001</v>
          </cell>
        </row>
        <row r="773">
          <cell r="A773">
            <v>60772</v>
          </cell>
          <cell r="B773" t="str">
            <v>GAVISCON LIQUID 500ML        [</v>
          </cell>
          <cell r="C773" t="str">
            <v>CS</v>
          </cell>
          <cell r="D773">
            <v>10.8</v>
          </cell>
          <cell r="E773">
            <v>18</v>
          </cell>
          <cell r="F773">
            <v>12</v>
          </cell>
          <cell r="G773">
            <v>44</v>
          </cell>
          <cell r="H773" t="str">
            <v>HPAGJEGJUCV</v>
          </cell>
          <cell r="I773" t="str">
            <v>P</v>
          </cell>
          <cell r="J773" t="str">
            <v>UPP</v>
          </cell>
          <cell r="K773" t="str">
            <v>8R</v>
          </cell>
          <cell r="L773" t="str">
            <v>6K</v>
          </cell>
          <cell r="M773" t="str">
            <v>A3595</v>
          </cell>
          <cell r="N773" t="str">
            <v>GVS8R01</v>
          </cell>
          <cell r="O773" t="str">
            <v>GVS</v>
          </cell>
          <cell r="P773" t="str">
            <v>F</v>
          </cell>
          <cell r="Q773">
            <v>1001</v>
          </cell>
        </row>
        <row r="774">
          <cell r="A774">
            <v>60923</v>
          </cell>
          <cell r="B774" t="str">
            <v>EPILIM CRUSH 100MG 100 ##</v>
          </cell>
          <cell r="C774" t="str">
            <v>CS</v>
          </cell>
          <cell r="D774">
            <v>0.7</v>
          </cell>
          <cell r="E774">
            <v>4</v>
          </cell>
          <cell r="F774">
            <v>12</v>
          </cell>
          <cell r="G774">
            <v>3552</v>
          </cell>
          <cell r="H774" t="str">
            <v>HQPFRENMUCV</v>
          </cell>
          <cell r="I774" t="str">
            <v>P</v>
          </cell>
          <cell r="J774" t="str">
            <v>EPL</v>
          </cell>
          <cell r="K774" t="str">
            <v>8S</v>
          </cell>
          <cell r="L774" t="str">
            <v>9D</v>
          </cell>
          <cell r="M774" t="str">
            <v>A3315</v>
          </cell>
          <cell r="N774" t="str">
            <v>EPM8S01</v>
          </cell>
          <cell r="O774" t="str">
            <v>EPM</v>
          </cell>
          <cell r="P774" t="str">
            <v>F</v>
          </cell>
          <cell r="Q774">
            <v>1001</v>
          </cell>
        </row>
        <row r="775">
          <cell r="A775">
            <v>60930</v>
          </cell>
          <cell r="B775" t="str">
            <v>EPILIM IV 400MG 1 [</v>
          </cell>
          <cell r="C775" t="str">
            <v>CS</v>
          </cell>
          <cell r="D775">
            <v>0.16500000000000001</v>
          </cell>
          <cell r="E775">
            <v>84.24</v>
          </cell>
          <cell r="F775">
            <v>4</v>
          </cell>
          <cell r="G775">
            <v>45</v>
          </cell>
          <cell r="H775" t="str">
            <v>HQPFRENMUCV</v>
          </cell>
          <cell r="I775" t="str">
            <v>P</v>
          </cell>
          <cell r="J775" t="str">
            <v>EPL</v>
          </cell>
          <cell r="K775" t="str">
            <v>9S</v>
          </cell>
          <cell r="L775" t="str">
            <v>9D</v>
          </cell>
          <cell r="M775" t="str">
            <v>A3375</v>
          </cell>
          <cell r="N775" t="str">
            <v>EPM9S01</v>
          </cell>
          <cell r="O775" t="str">
            <v>EPM</v>
          </cell>
          <cell r="P775" t="str">
            <v>D</v>
          </cell>
          <cell r="Q775">
            <v>1001</v>
          </cell>
        </row>
        <row r="776">
          <cell r="A776">
            <v>60947</v>
          </cell>
          <cell r="B776" t="str">
            <v>EPILIM CR 200MG 100 [</v>
          </cell>
          <cell r="C776" t="str">
            <v>CS</v>
          </cell>
          <cell r="D776">
            <v>0.95</v>
          </cell>
          <cell r="E776">
            <v>5</v>
          </cell>
          <cell r="F776">
            <v>12</v>
          </cell>
          <cell r="G776">
            <v>216</v>
          </cell>
          <cell r="H776" t="str">
            <v>HQPFRENMUCV</v>
          </cell>
          <cell r="I776" t="str">
            <v>P</v>
          </cell>
          <cell r="J776" t="str">
            <v>EPL</v>
          </cell>
          <cell r="K776" t="str">
            <v>8S</v>
          </cell>
          <cell r="L776" t="str">
            <v>9D</v>
          </cell>
          <cell r="M776" t="str">
            <v>A3325</v>
          </cell>
          <cell r="N776" t="str">
            <v>EPM8S01</v>
          </cell>
          <cell r="O776" t="str">
            <v>EPM</v>
          </cell>
          <cell r="P776" t="str">
            <v>D</v>
          </cell>
          <cell r="Q776">
            <v>1001</v>
          </cell>
        </row>
        <row r="777">
          <cell r="A777">
            <v>60954</v>
          </cell>
          <cell r="B777" t="str">
            <v>EPILIM CR 300MG 100 [</v>
          </cell>
          <cell r="C777" t="str">
            <v>CS</v>
          </cell>
          <cell r="D777">
            <v>1.5</v>
          </cell>
          <cell r="E777">
            <v>10</v>
          </cell>
          <cell r="F777">
            <v>12</v>
          </cell>
          <cell r="G777">
            <v>98</v>
          </cell>
          <cell r="H777" t="str">
            <v>HQPFRENMUCV</v>
          </cell>
          <cell r="I777" t="str">
            <v>P</v>
          </cell>
          <cell r="J777" t="str">
            <v>EPL</v>
          </cell>
          <cell r="K777" t="str">
            <v>8S</v>
          </cell>
          <cell r="L777" t="str">
            <v>9D</v>
          </cell>
          <cell r="M777" t="str">
            <v>A3335</v>
          </cell>
          <cell r="N777" t="str">
            <v>EPM8S01</v>
          </cell>
          <cell r="O777" t="str">
            <v>EPM</v>
          </cell>
          <cell r="P777" t="str">
            <v>D</v>
          </cell>
          <cell r="Q777">
            <v>1001</v>
          </cell>
        </row>
        <row r="778">
          <cell r="A778">
            <v>60961</v>
          </cell>
          <cell r="B778" t="str">
            <v>EPILIM CR 500MG 100 [</v>
          </cell>
          <cell r="C778" t="str">
            <v>CS</v>
          </cell>
          <cell r="D778">
            <v>1.85</v>
          </cell>
          <cell r="E778">
            <v>11</v>
          </cell>
          <cell r="F778">
            <v>12</v>
          </cell>
          <cell r="G778">
            <v>98</v>
          </cell>
          <cell r="H778" t="str">
            <v>HQPFRENMUCV</v>
          </cell>
          <cell r="I778" t="str">
            <v>P</v>
          </cell>
          <cell r="J778" t="str">
            <v>EPL</v>
          </cell>
          <cell r="K778" t="str">
            <v>8S</v>
          </cell>
          <cell r="L778" t="str">
            <v>9D</v>
          </cell>
          <cell r="M778" t="str">
            <v>A3345</v>
          </cell>
          <cell r="N778" t="str">
            <v>EPM8S01</v>
          </cell>
          <cell r="O778" t="str">
            <v>EPM</v>
          </cell>
          <cell r="P778" t="str">
            <v>D</v>
          </cell>
          <cell r="Q778">
            <v>1001</v>
          </cell>
        </row>
        <row r="779">
          <cell r="A779">
            <v>60985</v>
          </cell>
          <cell r="B779" t="str">
            <v>DISPRIN CV 100MG 30</v>
          </cell>
          <cell r="C779" t="str">
            <v>CS</v>
          </cell>
          <cell r="D779">
            <v>0.254</v>
          </cell>
          <cell r="E779">
            <v>15.71</v>
          </cell>
          <cell r="F779">
            <v>12</v>
          </cell>
          <cell r="G779">
            <v>610</v>
          </cell>
          <cell r="H779" t="str">
            <v>HPAGEEPIUCV</v>
          </cell>
          <cell r="I779" t="str">
            <v>P</v>
          </cell>
          <cell r="J779" t="str">
            <v>ANL</v>
          </cell>
          <cell r="K779" t="str">
            <v>1U</v>
          </cell>
          <cell r="L779" t="str">
            <v>7A</v>
          </cell>
          <cell r="M779" t="str">
            <v>A2670</v>
          </cell>
          <cell r="N779" t="str">
            <v>DSV1U01</v>
          </cell>
          <cell r="O779" t="str">
            <v>DSP</v>
          </cell>
          <cell r="P779" t="str">
            <v>F</v>
          </cell>
          <cell r="Q779">
            <v>1001</v>
          </cell>
        </row>
        <row r="780">
          <cell r="A780">
            <v>60992</v>
          </cell>
          <cell r="B780" t="str">
            <v>EXP DETTOL LIQ 125ML</v>
          </cell>
          <cell r="C780" t="str">
            <v>CS</v>
          </cell>
          <cell r="D780">
            <v>6.5</v>
          </cell>
          <cell r="E780">
            <v>12</v>
          </cell>
          <cell r="F780">
            <v>36</v>
          </cell>
          <cell r="G780">
            <v>105</v>
          </cell>
          <cell r="H780" t="str">
            <v>HPAIKEKJUCV</v>
          </cell>
          <cell r="I780" t="str">
            <v>H</v>
          </cell>
          <cell r="J780" t="str">
            <v>ANT</v>
          </cell>
          <cell r="K780" t="str">
            <v>4U</v>
          </cell>
          <cell r="L780" t="str">
            <v>3B</v>
          </cell>
          <cell r="M780" t="str">
            <v>A2685</v>
          </cell>
          <cell r="N780" t="str">
            <v>DTT4U01</v>
          </cell>
          <cell r="O780" t="str">
            <v>DTT</v>
          </cell>
          <cell r="P780" t="str">
            <v>F</v>
          </cell>
          <cell r="Q780">
            <v>1501</v>
          </cell>
        </row>
        <row r="781">
          <cell r="A781">
            <v>61001</v>
          </cell>
          <cell r="B781" t="str">
            <v>EXP DETTOL LIQ 250ML</v>
          </cell>
          <cell r="C781" t="str">
            <v>CS</v>
          </cell>
          <cell r="D781">
            <v>10.8</v>
          </cell>
          <cell r="E781">
            <v>19</v>
          </cell>
          <cell r="F781">
            <v>36</v>
          </cell>
          <cell r="G781">
            <v>72</v>
          </cell>
          <cell r="H781" t="str">
            <v>HPAIKEKJUCV</v>
          </cell>
          <cell r="I781" t="str">
            <v>H</v>
          </cell>
          <cell r="J781" t="str">
            <v>ANT</v>
          </cell>
          <cell r="K781" t="str">
            <v>4U</v>
          </cell>
          <cell r="L781" t="str">
            <v>3B</v>
          </cell>
          <cell r="M781" t="str">
            <v>A2695</v>
          </cell>
          <cell r="N781" t="str">
            <v>DTT4U01</v>
          </cell>
          <cell r="O781" t="str">
            <v>DTT</v>
          </cell>
          <cell r="P781" t="str">
            <v>F</v>
          </cell>
          <cell r="Q781">
            <v>1501</v>
          </cell>
        </row>
        <row r="782">
          <cell r="A782">
            <v>61018</v>
          </cell>
          <cell r="B782" t="str">
            <v>EXP DETTOL LIQ 500ML</v>
          </cell>
          <cell r="C782" t="str">
            <v>CS</v>
          </cell>
          <cell r="D782">
            <v>13.5</v>
          </cell>
          <cell r="E782">
            <v>24</v>
          </cell>
          <cell r="F782">
            <v>24</v>
          </cell>
          <cell r="G782">
            <v>45</v>
          </cell>
          <cell r="H782" t="str">
            <v>HPAIKEKJUCV</v>
          </cell>
          <cell r="I782" t="str">
            <v>H</v>
          </cell>
          <cell r="J782" t="str">
            <v>ANT</v>
          </cell>
          <cell r="K782" t="str">
            <v>4U</v>
          </cell>
          <cell r="L782" t="str">
            <v>3B</v>
          </cell>
          <cell r="M782" t="str">
            <v>A2705</v>
          </cell>
          <cell r="N782" t="str">
            <v>DTT4U01</v>
          </cell>
          <cell r="O782" t="str">
            <v>DTT</v>
          </cell>
          <cell r="P782" t="str">
            <v>F</v>
          </cell>
          <cell r="Q782">
            <v>1501</v>
          </cell>
        </row>
        <row r="783">
          <cell r="A783">
            <v>61025</v>
          </cell>
          <cell r="B783" t="str">
            <v>EXP DETTOL LIQ 750ML</v>
          </cell>
          <cell r="C783" t="str">
            <v>CS</v>
          </cell>
          <cell r="D783">
            <v>10.5</v>
          </cell>
          <cell r="E783">
            <v>15</v>
          </cell>
          <cell r="F783">
            <v>12</v>
          </cell>
          <cell r="G783">
            <v>56</v>
          </cell>
          <cell r="H783" t="str">
            <v>HPAIKEKJUCV</v>
          </cell>
          <cell r="I783" t="str">
            <v>H</v>
          </cell>
          <cell r="J783" t="str">
            <v>ANT</v>
          </cell>
          <cell r="K783" t="str">
            <v>4U</v>
          </cell>
          <cell r="L783" t="str">
            <v>3B</v>
          </cell>
          <cell r="M783" t="str">
            <v>A2715</v>
          </cell>
          <cell r="N783" t="str">
            <v>DTT4U01</v>
          </cell>
          <cell r="O783" t="str">
            <v>DTT</v>
          </cell>
          <cell r="P783" t="str">
            <v>F</v>
          </cell>
          <cell r="Q783">
            <v>1501</v>
          </cell>
        </row>
        <row r="784">
          <cell r="A784">
            <v>61032</v>
          </cell>
          <cell r="B784" t="str">
            <v>DETTOL LIQ WASH 250ML</v>
          </cell>
          <cell r="C784" t="str">
            <v>CS</v>
          </cell>
          <cell r="D784">
            <v>2</v>
          </cell>
          <cell r="E784">
            <v>4</v>
          </cell>
          <cell r="F784">
            <v>6</v>
          </cell>
          <cell r="G784">
            <v>288</v>
          </cell>
          <cell r="H784" t="str">
            <v>HPAILETJUCV</v>
          </cell>
          <cell r="I784" t="str">
            <v>H</v>
          </cell>
          <cell r="J784" t="str">
            <v>ANT</v>
          </cell>
          <cell r="K784" t="str">
            <v>5T</v>
          </cell>
          <cell r="L784" t="str">
            <v>5B</v>
          </cell>
          <cell r="M784" t="str">
            <v>A2825</v>
          </cell>
          <cell r="N784" t="str">
            <v>DTT5T01</v>
          </cell>
          <cell r="O784" t="str">
            <v>DTT</v>
          </cell>
          <cell r="P784" t="str">
            <v>D</v>
          </cell>
          <cell r="Q784" t="str">
            <v>UK</v>
          </cell>
        </row>
        <row r="785">
          <cell r="A785">
            <v>61049</v>
          </cell>
          <cell r="B785" t="str">
            <v>SENOKOT 12</v>
          </cell>
          <cell r="C785" t="str">
            <v>CS</v>
          </cell>
          <cell r="D785">
            <v>0.5</v>
          </cell>
          <cell r="E785">
            <v>2</v>
          </cell>
          <cell r="F785">
            <v>12</v>
          </cell>
          <cell r="G785">
            <v>672</v>
          </cell>
          <cell r="H785" t="str">
            <v>HPAGIEZIUCV</v>
          </cell>
          <cell r="I785" t="str">
            <v>P</v>
          </cell>
          <cell r="J785" t="str">
            <v>LWR</v>
          </cell>
          <cell r="K785" t="str">
            <v>1R</v>
          </cell>
          <cell r="L785" t="str">
            <v>3I</v>
          </cell>
          <cell r="M785" t="str">
            <v>A3425</v>
          </cell>
          <cell r="N785" t="str">
            <v>SNK1R01</v>
          </cell>
          <cell r="O785" t="str">
            <v>SNK</v>
          </cell>
          <cell r="P785" t="str">
            <v>F</v>
          </cell>
          <cell r="Q785">
            <v>1001</v>
          </cell>
        </row>
        <row r="786">
          <cell r="A786">
            <v>61056</v>
          </cell>
          <cell r="B786" t="str">
            <v>GAVISCON 20</v>
          </cell>
          <cell r="C786" t="str">
            <v>CS</v>
          </cell>
          <cell r="D786">
            <v>7</v>
          </cell>
          <cell r="E786">
            <v>15</v>
          </cell>
          <cell r="F786">
            <v>96</v>
          </cell>
          <cell r="G786">
            <v>68</v>
          </cell>
          <cell r="H786" t="str">
            <v>HPAGJEGJUCV</v>
          </cell>
          <cell r="I786" t="str">
            <v>P</v>
          </cell>
          <cell r="J786" t="str">
            <v>UPP</v>
          </cell>
          <cell r="K786" t="str">
            <v>7R</v>
          </cell>
          <cell r="L786" t="str">
            <v>6K</v>
          </cell>
          <cell r="M786" t="str">
            <v>A3555</v>
          </cell>
          <cell r="N786" t="str">
            <v>GVS7R01</v>
          </cell>
          <cell r="O786" t="str">
            <v>GVS</v>
          </cell>
          <cell r="P786" t="str">
            <v>D</v>
          </cell>
          <cell r="Q786" t="str">
            <v>UK</v>
          </cell>
        </row>
        <row r="787">
          <cell r="A787">
            <v>61063</v>
          </cell>
          <cell r="B787" t="str">
            <v>GAVISCON 60</v>
          </cell>
          <cell r="C787" t="str">
            <v>CS</v>
          </cell>
          <cell r="D787">
            <v>10</v>
          </cell>
          <cell r="E787">
            <v>20</v>
          </cell>
          <cell r="F787">
            <v>48</v>
          </cell>
          <cell r="G787">
            <v>48</v>
          </cell>
          <cell r="H787" t="str">
            <v>HPAGJEGJUCV</v>
          </cell>
          <cell r="I787" t="str">
            <v>P</v>
          </cell>
          <cell r="J787" t="str">
            <v>UPP</v>
          </cell>
          <cell r="K787" t="str">
            <v>7R</v>
          </cell>
          <cell r="L787" t="str">
            <v>6K</v>
          </cell>
          <cell r="M787" t="str">
            <v>A3565</v>
          </cell>
          <cell r="N787" t="str">
            <v>GVS7R01</v>
          </cell>
          <cell r="O787" t="str">
            <v>GVS</v>
          </cell>
          <cell r="P787" t="str">
            <v>D</v>
          </cell>
          <cell r="Q787" t="str">
            <v>UK</v>
          </cell>
        </row>
        <row r="788">
          <cell r="A788">
            <v>61070</v>
          </cell>
          <cell r="B788" t="str">
            <v>GAVISCON LIQ A/SEED 200ML</v>
          </cell>
          <cell r="C788" t="str">
            <v>CS</v>
          </cell>
          <cell r="D788">
            <v>6</v>
          </cell>
          <cell r="E788">
            <v>8</v>
          </cell>
          <cell r="F788">
            <v>12</v>
          </cell>
          <cell r="G788">
            <v>110</v>
          </cell>
          <cell r="H788" t="str">
            <v>HPAGJEGJUCV</v>
          </cell>
          <cell r="I788" t="str">
            <v>P</v>
          </cell>
          <cell r="J788" t="str">
            <v>UPP</v>
          </cell>
          <cell r="K788" t="str">
            <v>8R</v>
          </cell>
          <cell r="L788" t="str">
            <v>6K</v>
          </cell>
          <cell r="M788" t="str">
            <v>A3585</v>
          </cell>
          <cell r="N788" t="str">
            <v>GVS8R01</v>
          </cell>
          <cell r="O788" t="str">
            <v>GVS</v>
          </cell>
          <cell r="P788" t="str">
            <v>D</v>
          </cell>
          <cell r="Q788" t="str">
            <v>UK</v>
          </cell>
        </row>
        <row r="789">
          <cell r="A789">
            <v>61087</v>
          </cell>
          <cell r="B789" t="str">
            <v>GAVISCON LIQ A/SEED 500ML</v>
          </cell>
          <cell r="C789" t="str">
            <v>CS</v>
          </cell>
          <cell r="D789">
            <v>10.6</v>
          </cell>
          <cell r="E789">
            <v>17</v>
          </cell>
          <cell r="F789">
            <v>12</v>
          </cell>
          <cell r="G789">
            <v>70</v>
          </cell>
          <cell r="H789" t="str">
            <v>HPAGJEGJUCV</v>
          </cell>
          <cell r="I789" t="str">
            <v>P</v>
          </cell>
          <cell r="J789" t="str">
            <v>UPP</v>
          </cell>
          <cell r="K789" t="str">
            <v>8R</v>
          </cell>
          <cell r="L789" t="str">
            <v>6K</v>
          </cell>
          <cell r="M789" t="str">
            <v>A3595</v>
          </cell>
          <cell r="N789" t="str">
            <v>GVS8R01</v>
          </cell>
          <cell r="O789" t="str">
            <v>GVS</v>
          </cell>
          <cell r="P789" t="str">
            <v>D</v>
          </cell>
          <cell r="Q789" t="str">
            <v>UK</v>
          </cell>
        </row>
        <row r="790">
          <cell r="A790">
            <v>61094</v>
          </cell>
          <cell r="B790" t="str">
            <v>FYBOGEL ORANGE SACH 10</v>
          </cell>
          <cell r="C790" t="str">
            <v>CS</v>
          </cell>
          <cell r="D790">
            <v>2.8</v>
          </cell>
          <cell r="E790">
            <v>14</v>
          </cell>
          <cell r="F790">
            <v>36</v>
          </cell>
          <cell r="G790">
            <v>80</v>
          </cell>
          <cell r="H790" t="str">
            <v>HPAGIEYIUCV</v>
          </cell>
          <cell r="I790" t="str">
            <v>P</v>
          </cell>
          <cell r="J790" t="str">
            <v>LWR</v>
          </cell>
          <cell r="K790" t="str">
            <v>2I</v>
          </cell>
          <cell r="L790" t="str">
            <v>2I</v>
          </cell>
          <cell r="M790" t="str">
            <v>A3405</v>
          </cell>
          <cell r="N790" t="str">
            <v>FYB2I01</v>
          </cell>
          <cell r="O790" t="str">
            <v>FYB</v>
          </cell>
          <cell r="P790" t="str">
            <v>D</v>
          </cell>
          <cell r="Q790" t="str">
            <v>UK</v>
          </cell>
        </row>
        <row r="791">
          <cell r="A791">
            <v>61104</v>
          </cell>
          <cell r="B791" t="str">
            <v>FYBOGEL ORANGE SACH 30</v>
          </cell>
          <cell r="C791" t="str">
            <v>CS</v>
          </cell>
          <cell r="D791">
            <v>6.1</v>
          </cell>
          <cell r="E791">
            <v>27</v>
          </cell>
          <cell r="F791">
            <v>24</v>
          </cell>
          <cell r="G791">
            <v>40</v>
          </cell>
          <cell r="H791" t="str">
            <v>HPAGIEYIUCV</v>
          </cell>
          <cell r="I791" t="str">
            <v>P</v>
          </cell>
          <cell r="J791" t="str">
            <v>LWR</v>
          </cell>
          <cell r="K791" t="str">
            <v>2I</v>
          </cell>
          <cell r="L791" t="str">
            <v>2I</v>
          </cell>
          <cell r="M791" t="str">
            <v>A3415</v>
          </cell>
          <cell r="N791" t="str">
            <v>FYB2I01</v>
          </cell>
          <cell r="O791" t="str">
            <v>FYB</v>
          </cell>
          <cell r="P791" t="str">
            <v>D</v>
          </cell>
          <cell r="Q791" t="str">
            <v>UK</v>
          </cell>
        </row>
        <row r="792">
          <cell r="A792">
            <v>61111</v>
          </cell>
          <cell r="B792" t="str">
            <v>GAVISCON LIQ P/MINT 200ML</v>
          </cell>
          <cell r="C792" t="str">
            <v>CS</v>
          </cell>
          <cell r="D792">
            <v>6</v>
          </cell>
          <cell r="E792">
            <v>8</v>
          </cell>
          <cell r="F792">
            <v>12</v>
          </cell>
          <cell r="G792">
            <v>110</v>
          </cell>
          <cell r="H792" t="str">
            <v>HPAGJEGJUCV</v>
          </cell>
          <cell r="I792" t="str">
            <v>P</v>
          </cell>
          <cell r="J792" t="str">
            <v>UPP</v>
          </cell>
          <cell r="K792" t="str">
            <v>8R</v>
          </cell>
          <cell r="L792" t="str">
            <v>6K</v>
          </cell>
          <cell r="M792" t="str">
            <v>A3585</v>
          </cell>
          <cell r="N792" t="str">
            <v>GVS8R01</v>
          </cell>
          <cell r="O792" t="str">
            <v>GVS</v>
          </cell>
          <cell r="P792" t="str">
            <v>D</v>
          </cell>
          <cell r="Q792" t="str">
            <v>UK</v>
          </cell>
        </row>
        <row r="793">
          <cell r="A793">
            <v>61128</v>
          </cell>
          <cell r="B793" t="str">
            <v>DETTOL LIQ 33% EXT 750ML</v>
          </cell>
          <cell r="C793" t="str">
            <v>CS</v>
          </cell>
          <cell r="D793">
            <v>13.5</v>
          </cell>
          <cell r="E793">
            <v>26.8</v>
          </cell>
          <cell r="F793">
            <v>12</v>
          </cell>
          <cell r="G793">
            <v>36</v>
          </cell>
          <cell r="H793" t="str">
            <v>HPAIKEKJUCV</v>
          </cell>
          <cell r="I793" t="str">
            <v>H</v>
          </cell>
          <cell r="J793" t="str">
            <v>ANT</v>
          </cell>
          <cell r="K793" t="str">
            <v>4U</v>
          </cell>
          <cell r="L793" t="str">
            <v>3B</v>
          </cell>
          <cell r="M793" t="str">
            <v>A2775</v>
          </cell>
          <cell r="N793" t="str">
            <v>DTT4U01</v>
          </cell>
          <cell r="O793" t="str">
            <v>DTT</v>
          </cell>
          <cell r="P793" t="str">
            <v>F</v>
          </cell>
          <cell r="Q793">
            <v>1501</v>
          </cell>
        </row>
        <row r="794">
          <cell r="A794">
            <v>61135</v>
          </cell>
          <cell r="B794" t="str">
            <v>SAMP DETTOL LIQ WASH 12ML</v>
          </cell>
          <cell r="C794" t="str">
            <v>CS</v>
          </cell>
          <cell r="D794">
            <v>0</v>
          </cell>
          <cell r="E794">
            <v>0</v>
          </cell>
          <cell r="F794">
            <v>1</v>
          </cell>
          <cell r="G794">
            <v>0</v>
          </cell>
          <cell r="H794" t="str">
            <v>HPAILETJUCV</v>
          </cell>
          <cell r="I794" t="str">
            <v>H</v>
          </cell>
          <cell r="J794" t="str">
            <v>ANT</v>
          </cell>
          <cell r="K794" t="str">
            <v>5T</v>
          </cell>
          <cell r="L794" t="str">
            <v>5B</v>
          </cell>
          <cell r="M794" t="str">
            <v>X2825</v>
          </cell>
          <cell r="N794" t="str">
            <v>DTT5T01</v>
          </cell>
          <cell r="P794" t="str">
            <v>C</v>
          </cell>
          <cell r="Q794" t="str">
            <v>UK</v>
          </cell>
        </row>
        <row r="795">
          <cell r="A795">
            <v>61142</v>
          </cell>
          <cell r="B795" t="str">
            <v>FYBOGEL TROPICAL SACH 10 [</v>
          </cell>
          <cell r="C795" t="str">
            <v>CS</v>
          </cell>
          <cell r="D795">
            <v>2.85</v>
          </cell>
          <cell r="E795">
            <v>26</v>
          </cell>
          <cell r="F795">
            <v>36</v>
          </cell>
          <cell r="G795">
            <v>80</v>
          </cell>
          <cell r="H795" t="str">
            <v>HPAGIEYIUCV</v>
          </cell>
          <cell r="I795" t="str">
            <v>P</v>
          </cell>
          <cell r="J795" t="str">
            <v>LWR</v>
          </cell>
          <cell r="K795" t="str">
            <v>2I</v>
          </cell>
          <cell r="L795" t="str">
            <v>2I</v>
          </cell>
          <cell r="M795" t="str">
            <v>X3405</v>
          </cell>
          <cell r="N795" t="str">
            <v>FYB2I01</v>
          </cell>
          <cell r="O795" t="str">
            <v>FYB</v>
          </cell>
          <cell r="P795" t="str">
            <v>C</v>
          </cell>
          <cell r="Q795" t="str">
            <v>UK</v>
          </cell>
        </row>
        <row r="796">
          <cell r="A796">
            <v>61159</v>
          </cell>
          <cell r="B796" t="str">
            <v>FYBOGEL TROPICAL SACH 30 [</v>
          </cell>
          <cell r="C796" t="str">
            <v>CS</v>
          </cell>
          <cell r="D796">
            <v>5.45</v>
          </cell>
          <cell r="E796">
            <v>25</v>
          </cell>
          <cell r="F796">
            <v>24</v>
          </cell>
          <cell r="G796">
            <v>35</v>
          </cell>
          <cell r="H796" t="str">
            <v>HPAGIEYIUCV</v>
          </cell>
          <cell r="I796" t="str">
            <v>P</v>
          </cell>
          <cell r="J796" t="str">
            <v>LWR</v>
          </cell>
          <cell r="K796" t="str">
            <v>2I</v>
          </cell>
          <cell r="L796" t="str">
            <v>2I</v>
          </cell>
          <cell r="M796" t="str">
            <v>X3415</v>
          </cell>
          <cell r="N796" t="str">
            <v>FYB2I01</v>
          </cell>
          <cell r="O796" t="str">
            <v>FYB</v>
          </cell>
          <cell r="P796" t="str">
            <v>C</v>
          </cell>
          <cell r="Q796" t="str">
            <v>UK</v>
          </cell>
        </row>
        <row r="797">
          <cell r="A797">
            <v>61166</v>
          </cell>
          <cell r="B797" t="str">
            <v>DETTOL CREAM 30G [</v>
          </cell>
          <cell r="C797" t="str">
            <v>CS</v>
          </cell>
          <cell r="D797">
            <v>0</v>
          </cell>
          <cell r="E797">
            <v>0</v>
          </cell>
          <cell r="F797">
            <v>1</v>
          </cell>
          <cell r="G797">
            <v>0</v>
          </cell>
          <cell r="H797" t="str">
            <v>HPAINEZJUCV</v>
          </cell>
          <cell r="I797" t="str">
            <v>H</v>
          </cell>
          <cell r="J797" t="str">
            <v>ANT</v>
          </cell>
          <cell r="K797" t="str">
            <v>6U</v>
          </cell>
          <cell r="L797" t="str">
            <v>4B</v>
          </cell>
          <cell r="M797" t="str">
            <v>A2815</v>
          </cell>
          <cell r="N797" t="str">
            <v>DTT6U01</v>
          </cell>
          <cell r="O797" t="str">
            <v>DTT</v>
          </cell>
          <cell r="P797" t="str">
            <v>C</v>
          </cell>
          <cell r="Q797" t="str">
            <v>UK</v>
          </cell>
        </row>
        <row r="798">
          <cell r="A798">
            <v>61173</v>
          </cell>
          <cell r="B798" t="str">
            <v>BONJELA GEL 10G</v>
          </cell>
          <cell r="C798" t="str">
            <v>CS</v>
          </cell>
          <cell r="D798">
            <v>1.365</v>
          </cell>
          <cell r="E798">
            <v>4.72</v>
          </cell>
          <cell r="F798">
            <v>72</v>
          </cell>
          <cell r="G798">
            <v>259</v>
          </cell>
          <cell r="H798" t="str">
            <v>HQPFREJMUCV</v>
          </cell>
          <cell r="I798" t="str">
            <v>P</v>
          </cell>
          <cell r="J798" t="str">
            <v>STM</v>
          </cell>
          <cell r="K798" t="str">
            <v>5R</v>
          </cell>
          <cell r="L798" t="str">
            <v>9J</v>
          </cell>
          <cell r="M798" t="str">
            <v>A3545</v>
          </cell>
          <cell r="N798" t="str">
            <v>BNJ5R01</v>
          </cell>
          <cell r="O798" t="str">
            <v>BNJ</v>
          </cell>
          <cell r="P798" t="str">
            <v>D</v>
          </cell>
          <cell r="Q798" t="str">
            <v>UK</v>
          </cell>
        </row>
        <row r="799">
          <cell r="A799">
            <v>61197</v>
          </cell>
          <cell r="B799" t="str">
            <v>DETTOL LIQ 50% EXT 250ML</v>
          </cell>
          <cell r="C799" t="str">
            <v>CS</v>
          </cell>
          <cell r="D799">
            <v>16.100000000000001</v>
          </cell>
          <cell r="E799">
            <v>30.27</v>
          </cell>
          <cell r="F799">
            <v>24</v>
          </cell>
          <cell r="G799">
            <v>30</v>
          </cell>
          <cell r="H799" t="str">
            <v>HPAIKEKJUCV</v>
          </cell>
          <cell r="I799" t="str">
            <v>H</v>
          </cell>
          <cell r="J799" t="str">
            <v>ANT</v>
          </cell>
          <cell r="K799" t="str">
            <v>4U</v>
          </cell>
          <cell r="L799" t="str">
            <v>3B</v>
          </cell>
          <cell r="M799" t="str">
            <v>A2780</v>
          </cell>
          <cell r="N799" t="str">
            <v>DTT4U01</v>
          </cell>
          <cell r="O799" t="str">
            <v>DTT</v>
          </cell>
          <cell r="P799" t="str">
            <v>F</v>
          </cell>
          <cell r="Q799">
            <v>1501</v>
          </cell>
        </row>
        <row r="800">
          <cell r="A800">
            <v>61207</v>
          </cell>
          <cell r="B800" t="str">
            <v>KARVOL 20 [</v>
          </cell>
          <cell r="C800" t="str">
            <v>CS</v>
          </cell>
          <cell r="D800">
            <v>0</v>
          </cell>
          <cell r="E800">
            <v>0</v>
          </cell>
          <cell r="F800">
            <v>72</v>
          </cell>
          <cell r="G800">
            <v>0</v>
          </cell>
          <cell r="H800" t="str">
            <v>HQPFQEMMUCV</v>
          </cell>
          <cell r="I800" t="str">
            <v>P</v>
          </cell>
          <cell r="J800" t="str">
            <v>EAP</v>
          </cell>
          <cell r="K800" t="str">
            <v>9N</v>
          </cell>
          <cell r="L800" t="str">
            <v>5M</v>
          </cell>
          <cell r="M800" t="str">
            <v>A2985</v>
          </cell>
          <cell r="N800" t="str">
            <v>KRV9N01</v>
          </cell>
          <cell r="O800" t="str">
            <v>KRV</v>
          </cell>
          <cell r="P800" t="str">
            <v>D</v>
          </cell>
          <cell r="Q800" t="str">
            <v>BOOTS</v>
          </cell>
        </row>
        <row r="801">
          <cell r="A801">
            <v>61214</v>
          </cell>
          <cell r="B801" t="str">
            <v>STREPSILS PLUS 16</v>
          </cell>
          <cell r="C801" t="str">
            <v>CS</v>
          </cell>
          <cell r="D801">
            <v>8.4</v>
          </cell>
          <cell r="E801">
            <v>31</v>
          </cell>
          <cell r="F801">
            <v>144</v>
          </cell>
          <cell r="G801">
            <v>39</v>
          </cell>
          <cell r="H801" t="str">
            <v>HQPFQEMMUCV</v>
          </cell>
          <cell r="I801" t="str">
            <v>P</v>
          </cell>
          <cell r="J801" t="str">
            <v>EAP</v>
          </cell>
          <cell r="K801" t="str">
            <v>9N</v>
          </cell>
          <cell r="L801" t="str">
            <v>5M</v>
          </cell>
          <cell r="M801" t="str">
            <v>A3160</v>
          </cell>
          <cell r="N801" t="str">
            <v>STP9N01</v>
          </cell>
          <cell r="O801" t="str">
            <v>STP</v>
          </cell>
          <cell r="P801" t="str">
            <v>D</v>
          </cell>
          <cell r="Q801" t="str">
            <v>BOOTS</v>
          </cell>
        </row>
        <row r="802">
          <cell r="A802">
            <v>61221</v>
          </cell>
          <cell r="B802" t="str">
            <v>E45 CREAM 500G</v>
          </cell>
          <cell r="C802" t="str">
            <v>CS</v>
          </cell>
          <cell r="D802">
            <v>18</v>
          </cell>
          <cell r="E802">
            <v>29.7</v>
          </cell>
          <cell r="F802">
            <v>12</v>
          </cell>
          <cell r="G802">
            <v>64</v>
          </cell>
          <cell r="H802" t="str">
            <v>HQPFQEMMUCV</v>
          </cell>
          <cell r="I802" t="str">
            <v>P</v>
          </cell>
          <cell r="J802" t="str">
            <v>EAP</v>
          </cell>
          <cell r="K802" t="str">
            <v>9N</v>
          </cell>
          <cell r="L802" t="str">
            <v>5M</v>
          </cell>
          <cell r="M802" t="str">
            <v>A2926</v>
          </cell>
          <cell r="N802" t="str">
            <v>E459N01</v>
          </cell>
          <cell r="O802" t="str">
            <v>E45</v>
          </cell>
          <cell r="P802" t="str">
            <v>D</v>
          </cell>
          <cell r="Q802" t="str">
            <v>BOOTS</v>
          </cell>
        </row>
        <row r="803">
          <cell r="A803">
            <v>61238</v>
          </cell>
          <cell r="B803" t="str">
            <v>E45 LOTION 200ML [</v>
          </cell>
          <cell r="C803" t="str">
            <v>CS</v>
          </cell>
          <cell r="D803">
            <v>2.7570000000000001</v>
          </cell>
          <cell r="E803">
            <v>5.08</v>
          </cell>
          <cell r="F803">
            <v>12</v>
          </cell>
          <cell r="G803">
            <v>198</v>
          </cell>
          <cell r="H803" t="str">
            <v>HQPFQEMMUCV</v>
          </cell>
          <cell r="I803" t="str">
            <v>P</v>
          </cell>
          <cell r="J803" t="str">
            <v>EAP</v>
          </cell>
          <cell r="K803" t="str">
            <v>9N</v>
          </cell>
          <cell r="L803" t="str">
            <v>5M</v>
          </cell>
          <cell r="M803" t="str">
            <v>A2946</v>
          </cell>
          <cell r="N803" t="str">
            <v>E459N01</v>
          </cell>
          <cell r="O803" t="str">
            <v>E45</v>
          </cell>
          <cell r="P803" t="str">
            <v>D</v>
          </cell>
          <cell r="Q803" t="str">
            <v>BOOTS</v>
          </cell>
        </row>
        <row r="804">
          <cell r="A804">
            <v>61245</v>
          </cell>
          <cell r="B804" t="str">
            <v>E45 CREAM 125G [</v>
          </cell>
          <cell r="C804" t="str">
            <v>CS</v>
          </cell>
          <cell r="D804">
            <v>0.92800000000000005</v>
          </cell>
          <cell r="E804">
            <v>17.010000000000002</v>
          </cell>
          <cell r="F804">
            <v>48</v>
          </cell>
          <cell r="G804">
            <v>0</v>
          </cell>
          <cell r="H804" t="str">
            <v>HQPFQEMMUCV</v>
          </cell>
          <cell r="I804" t="str">
            <v>P</v>
          </cell>
          <cell r="J804" t="str">
            <v>EAP</v>
          </cell>
          <cell r="K804" t="str">
            <v>9N</v>
          </cell>
          <cell r="L804" t="str">
            <v>5M</v>
          </cell>
          <cell r="M804" t="str">
            <v>A2905</v>
          </cell>
          <cell r="N804" t="str">
            <v>E459N01</v>
          </cell>
          <cell r="O804" t="str">
            <v>E45</v>
          </cell>
          <cell r="P804" t="str">
            <v>D</v>
          </cell>
          <cell r="Q804" t="str">
            <v>BOOTS</v>
          </cell>
        </row>
        <row r="805">
          <cell r="A805">
            <v>61252</v>
          </cell>
          <cell r="B805" t="str">
            <v>NUROFEN 12</v>
          </cell>
          <cell r="C805" t="str">
            <v>CS</v>
          </cell>
          <cell r="D805">
            <v>6</v>
          </cell>
          <cell r="E805">
            <v>34.25</v>
          </cell>
          <cell r="F805">
            <v>144</v>
          </cell>
          <cell r="G805">
            <v>68</v>
          </cell>
          <cell r="H805" t="str">
            <v>HQPFQEMMUCV</v>
          </cell>
          <cell r="I805" t="str">
            <v>P</v>
          </cell>
          <cell r="J805" t="str">
            <v>EAP</v>
          </cell>
          <cell r="K805" t="str">
            <v>9N</v>
          </cell>
          <cell r="L805" t="str">
            <v>5M</v>
          </cell>
          <cell r="M805" t="str">
            <v>A3095</v>
          </cell>
          <cell r="N805" t="str">
            <v>NRF9N01</v>
          </cell>
          <cell r="O805" t="str">
            <v>NRF</v>
          </cell>
          <cell r="P805" t="str">
            <v>D</v>
          </cell>
          <cell r="Q805" t="str">
            <v>BOOTS</v>
          </cell>
        </row>
        <row r="806">
          <cell r="A806">
            <v>61269</v>
          </cell>
          <cell r="B806" t="str">
            <v>NUROFEN 24</v>
          </cell>
          <cell r="C806" t="str">
            <v>CS</v>
          </cell>
          <cell r="D806">
            <v>7</v>
          </cell>
          <cell r="E806">
            <v>34.25</v>
          </cell>
          <cell r="F806">
            <v>144</v>
          </cell>
          <cell r="G806">
            <v>68</v>
          </cell>
          <cell r="H806" t="str">
            <v>HQPFQEMMUCV</v>
          </cell>
          <cell r="I806" t="str">
            <v>P</v>
          </cell>
          <cell r="J806" t="str">
            <v>EAP</v>
          </cell>
          <cell r="K806" t="str">
            <v>9N</v>
          </cell>
          <cell r="L806" t="str">
            <v>5M</v>
          </cell>
          <cell r="M806" t="str">
            <v>A3105</v>
          </cell>
          <cell r="N806" t="str">
            <v>NRF9N01</v>
          </cell>
          <cell r="O806" t="str">
            <v>NRF</v>
          </cell>
          <cell r="P806" t="str">
            <v>D</v>
          </cell>
          <cell r="Q806" t="str">
            <v>BOOTS</v>
          </cell>
        </row>
        <row r="807">
          <cell r="A807">
            <v>61276</v>
          </cell>
          <cell r="B807" t="str">
            <v>NUROFEN 48</v>
          </cell>
          <cell r="C807" t="str">
            <v>CS</v>
          </cell>
          <cell r="D807">
            <v>7</v>
          </cell>
          <cell r="E807">
            <v>32</v>
          </cell>
          <cell r="F807">
            <v>72</v>
          </cell>
          <cell r="G807">
            <v>68</v>
          </cell>
          <cell r="H807" t="str">
            <v>HQPFQEMMUCV</v>
          </cell>
          <cell r="I807" t="str">
            <v>P</v>
          </cell>
          <cell r="J807" t="str">
            <v>EAP</v>
          </cell>
          <cell r="K807" t="str">
            <v>9N</v>
          </cell>
          <cell r="L807" t="str">
            <v>5M</v>
          </cell>
          <cell r="M807" t="str">
            <v>A3115</v>
          </cell>
          <cell r="N807" t="str">
            <v>NRF9N01</v>
          </cell>
          <cell r="O807" t="str">
            <v>NRF</v>
          </cell>
          <cell r="P807" t="str">
            <v>D</v>
          </cell>
          <cell r="Q807" t="str">
            <v>BOOTS</v>
          </cell>
        </row>
        <row r="808">
          <cell r="A808">
            <v>61283</v>
          </cell>
          <cell r="B808" t="str">
            <v>NUROFEN JUNIOR 100ML [</v>
          </cell>
          <cell r="C808" t="str">
            <v>CS</v>
          </cell>
          <cell r="D808">
            <v>0</v>
          </cell>
          <cell r="E808">
            <v>0</v>
          </cell>
          <cell r="F808">
            <v>48</v>
          </cell>
          <cell r="G808">
            <v>0</v>
          </cell>
          <cell r="H808" t="str">
            <v>HQPFQEMMUCV</v>
          </cell>
          <cell r="I808" t="str">
            <v>P</v>
          </cell>
          <cell r="J808" t="str">
            <v>EAP</v>
          </cell>
          <cell r="K808" t="str">
            <v>9N</v>
          </cell>
          <cell r="L808" t="str">
            <v>5M</v>
          </cell>
          <cell r="M808" t="str">
            <v>A3075</v>
          </cell>
          <cell r="N808" t="str">
            <v>NRF9N01</v>
          </cell>
          <cell r="O808" t="str">
            <v>NRF</v>
          </cell>
          <cell r="P808" t="str">
            <v>D</v>
          </cell>
          <cell r="Q808" t="str">
            <v>BOOTS</v>
          </cell>
        </row>
        <row r="809">
          <cell r="A809">
            <v>61290</v>
          </cell>
          <cell r="B809" t="str">
            <v>NUROFEN 96</v>
          </cell>
          <cell r="C809" t="str">
            <v>CS</v>
          </cell>
          <cell r="D809">
            <v>6</v>
          </cell>
          <cell r="E809">
            <v>41.95</v>
          </cell>
          <cell r="F809">
            <v>36</v>
          </cell>
          <cell r="G809">
            <v>150</v>
          </cell>
          <cell r="H809" t="str">
            <v>HQPFQEMMUCV</v>
          </cell>
          <cell r="I809" t="str">
            <v>P</v>
          </cell>
          <cell r="J809" t="str">
            <v>EAP</v>
          </cell>
          <cell r="K809" t="str">
            <v>9N</v>
          </cell>
          <cell r="L809" t="str">
            <v>5M</v>
          </cell>
          <cell r="M809" t="str">
            <v>A3125</v>
          </cell>
          <cell r="N809" t="str">
            <v>NRF9N01</v>
          </cell>
          <cell r="O809" t="str">
            <v>NRF</v>
          </cell>
          <cell r="P809" t="str">
            <v>D</v>
          </cell>
          <cell r="Q809" t="str">
            <v>BOOTS</v>
          </cell>
        </row>
        <row r="810">
          <cell r="A810">
            <v>61299</v>
          </cell>
          <cell r="B810" t="str">
            <v>CLEARASIL ACTION PADS 65</v>
          </cell>
          <cell r="C810" t="str">
            <v>CS</v>
          </cell>
          <cell r="D810">
            <v>1.8819999999999999</v>
          </cell>
          <cell r="E810">
            <v>5.48</v>
          </cell>
          <cell r="F810">
            <v>12</v>
          </cell>
          <cell r="G810">
            <v>170</v>
          </cell>
          <cell r="H810" t="str">
            <v>HQPFQEMMUCV</v>
          </cell>
          <cell r="I810" t="str">
            <v>P</v>
          </cell>
          <cell r="J810" t="str">
            <v>EAP</v>
          </cell>
          <cell r="K810" t="str">
            <v>9N</v>
          </cell>
          <cell r="L810" t="str">
            <v>5M</v>
          </cell>
          <cell r="M810" t="str">
            <v>A3300</v>
          </cell>
          <cell r="N810" t="str">
            <v>CLL9N01</v>
          </cell>
          <cell r="P810" t="str">
            <v>D</v>
          </cell>
          <cell r="Q810" t="str">
            <v>BOOTS</v>
          </cell>
        </row>
        <row r="811">
          <cell r="A811">
            <v>61300</v>
          </cell>
          <cell r="B811" t="str">
            <v>NUROFEN COLD AND FLU 20[</v>
          </cell>
          <cell r="C811" t="str">
            <v>CS</v>
          </cell>
          <cell r="D811">
            <v>1</v>
          </cell>
          <cell r="E811">
            <v>7.92</v>
          </cell>
          <cell r="F811">
            <v>72</v>
          </cell>
          <cell r="G811">
            <v>120</v>
          </cell>
          <cell r="H811" t="str">
            <v>HQPFQEMMUCV</v>
          </cell>
          <cell r="I811" t="str">
            <v>P</v>
          </cell>
          <cell r="J811" t="str">
            <v>EAP</v>
          </cell>
          <cell r="K811" t="str">
            <v>9N</v>
          </cell>
          <cell r="L811" t="str">
            <v>5M</v>
          </cell>
          <cell r="M811" t="str">
            <v>A3065</v>
          </cell>
          <cell r="N811" t="str">
            <v>NRF9N01</v>
          </cell>
          <cell r="O811" t="str">
            <v>NRF</v>
          </cell>
          <cell r="P811" t="str">
            <v>D</v>
          </cell>
          <cell r="Q811" t="str">
            <v>BOOTS</v>
          </cell>
        </row>
        <row r="812">
          <cell r="A812">
            <v>61304</v>
          </cell>
          <cell r="B812" t="str">
            <v>CLEARASIL LOTION 150ML</v>
          </cell>
          <cell r="C812" t="str">
            <v>CS</v>
          </cell>
          <cell r="D812">
            <v>1.08</v>
          </cell>
          <cell r="E812">
            <v>2.1520000000000001</v>
          </cell>
          <cell r="F812">
            <v>6</v>
          </cell>
          <cell r="G812">
            <v>504</v>
          </cell>
          <cell r="H812" t="str">
            <v>HQPFQEMMUCV</v>
          </cell>
          <cell r="I812" t="str">
            <v>P</v>
          </cell>
          <cell r="J812" t="str">
            <v>EAP</v>
          </cell>
          <cell r="K812" t="str">
            <v>9N</v>
          </cell>
          <cell r="L812" t="str">
            <v>5M</v>
          </cell>
          <cell r="M812" t="str">
            <v>A3295</v>
          </cell>
          <cell r="N812" t="str">
            <v>CLL9N01</v>
          </cell>
          <cell r="P812" t="str">
            <v>D</v>
          </cell>
          <cell r="Q812" t="str">
            <v>BOOTS</v>
          </cell>
        </row>
        <row r="813">
          <cell r="A813">
            <v>61305</v>
          </cell>
          <cell r="B813" t="str">
            <v>CLEARASIL FACE WASH 150ML</v>
          </cell>
          <cell r="C813" t="str">
            <v>CS</v>
          </cell>
          <cell r="D813">
            <v>1.079</v>
          </cell>
          <cell r="E813">
            <v>1.885</v>
          </cell>
          <cell r="F813">
            <v>6</v>
          </cell>
          <cell r="G813">
            <v>498</v>
          </cell>
          <cell r="H813" t="str">
            <v>HQPFQEMMUCV</v>
          </cell>
          <cell r="I813" t="str">
            <v>P</v>
          </cell>
          <cell r="J813" t="str">
            <v>EAP</v>
          </cell>
          <cell r="K813" t="str">
            <v>9N</v>
          </cell>
          <cell r="L813" t="str">
            <v>5M</v>
          </cell>
          <cell r="M813" t="str">
            <v>A3280</v>
          </cell>
          <cell r="N813" t="str">
            <v>CLL9N01</v>
          </cell>
          <cell r="P813" t="str">
            <v>D</v>
          </cell>
          <cell r="Q813" t="str">
            <v>BOOTS</v>
          </cell>
        </row>
        <row r="814">
          <cell r="A814">
            <v>61311</v>
          </cell>
          <cell r="B814" t="str">
            <v>CLEARASIL GENTLE 150ML</v>
          </cell>
          <cell r="C814" t="str">
            <v>CS</v>
          </cell>
          <cell r="D814">
            <v>1.1040000000000001</v>
          </cell>
          <cell r="E814">
            <v>2.016</v>
          </cell>
          <cell r="F814">
            <v>6</v>
          </cell>
          <cell r="G814">
            <v>504</v>
          </cell>
          <cell r="H814" t="str">
            <v>HQPFQEMMUCV</v>
          </cell>
          <cell r="I814" t="str">
            <v>P</v>
          </cell>
          <cell r="J814" t="str">
            <v>EAP</v>
          </cell>
          <cell r="K814" t="str">
            <v>9N</v>
          </cell>
          <cell r="L814" t="str">
            <v>5M</v>
          </cell>
          <cell r="M814" t="str">
            <v>A3290</v>
          </cell>
          <cell r="N814" t="str">
            <v>CLL9N01</v>
          </cell>
          <cell r="P814" t="str">
            <v>D</v>
          </cell>
          <cell r="Q814" t="str">
            <v>BOOTS</v>
          </cell>
        </row>
        <row r="815">
          <cell r="A815">
            <v>61312</v>
          </cell>
          <cell r="B815" t="str">
            <v>CLEARASIL COMPLETE 150ML</v>
          </cell>
          <cell r="C815" t="str">
            <v>CS</v>
          </cell>
          <cell r="D815">
            <v>1.125</v>
          </cell>
          <cell r="E815">
            <v>2.016</v>
          </cell>
          <cell r="F815">
            <v>6</v>
          </cell>
          <cell r="G815">
            <v>504</v>
          </cell>
          <cell r="H815" t="str">
            <v>HQPFQEMMUCV</v>
          </cell>
          <cell r="I815" t="str">
            <v>P</v>
          </cell>
          <cell r="J815" t="str">
            <v>EAP</v>
          </cell>
          <cell r="K815" t="str">
            <v>9N</v>
          </cell>
          <cell r="L815" t="str">
            <v>5M</v>
          </cell>
          <cell r="M815" t="str">
            <v>A3285</v>
          </cell>
          <cell r="N815" t="str">
            <v>CLL9N01</v>
          </cell>
          <cell r="P815" t="str">
            <v>D</v>
          </cell>
          <cell r="Q815" t="str">
            <v>BOOTS</v>
          </cell>
        </row>
        <row r="816">
          <cell r="A816">
            <v>61317</v>
          </cell>
          <cell r="B816" t="str">
            <v>STREPSILS EUCALYPTUS 24 [</v>
          </cell>
          <cell r="C816" t="str">
            <v>CS</v>
          </cell>
          <cell r="D816">
            <v>0</v>
          </cell>
          <cell r="E816">
            <v>0</v>
          </cell>
          <cell r="F816">
            <v>24</v>
          </cell>
          <cell r="G816">
            <v>0</v>
          </cell>
          <cell r="H816" t="str">
            <v>HQPFQEMMUCV</v>
          </cell>
          <cell r="I816" t="str">
            <v>P</v>
          </cell>
          <cell r="J816" t="str">
            <v>EAP</v>
          </cell>
          <cell r="K816" t="str">
            <v>9N</v>
          </cell>
          <cell r="L816" t="str">
            <v>5M</v>
          </cell>
          <cell r="M816" t="str">
            <v>A3175</v>
          </cell>
          <cell r="N816" t="str">
            <v>STP9N01</v>
          </cell>
          <cell r="O816" t="str">
            <v>STP</v>
          </cell>
          <cell r="P816" t="str">
            <v>D</v>
          </cell>
          <cell r="Q816" t="str">
            <v>BOOTS</v>
          </cell>
        </row>
        <row r="817">
          <cell r="A817">
            <v>61324</v>
          </cell>
          <cell r="B817" t="str">
            <v>STREPSILS SOOTH ORANGE 24 [</v>
          </cell>
          <cell r="C817" t="str">
            <v>CS</v>
          </cell>
          <cell r="D817">
            <v>0</v>
          </cell>
          <cell r="E817">
            <v>0</v>
          </cell>
          <cell r="F817">
            <v>24</v>
          </cell>
          <cell r="G817">
            <v>0</v>
          </cell>
          <cell r="H817" t="str">
            <v>HQPFQEMMUCV</v>
          </cell>
          <cell r="I817" t="str">
            <v>P</v>
          </cell>
          <cell r="J817" t="str">
            <v>EAP</v>
          </cell>
          <cell r="K817" t="str">
            <v>9N</v>
          </cell>
          <cell r="L817" t="str">
            <v>5M</v>
          </cell>
          <cell r="M817" t="str">
            <v>A3175</v>
          </cell>
          <cell r="N817" t="str">
            <v>STP9N01</v>
          </cell>
          <cell r="O817" t="str">
            <v>STP</v>
          </cell>
          <cell r="P817" t="str">
            <v>D</v>
          </cell>
          <cell r="Q817" t="str">
            <v>BOOTS</v>
          </cell>
        </row>
        <row r="818">
          <cell r="A818">
            <v>61331</v>
          </cell>
          <cell r="B818" t="str">
            <v>STREPSILS HONEY 24 [</v>
          </cell>
          <cell r="C818" t="str">
            <v>CS</v>
          </cell>
          <cell r="D818">
            <v>0</v>
          </cell>
          <cell r="E818">
            <v>0</v>
          </cell>
          <cell r="F818">
            <v>24</v>
          </cell>
          <cell r="G818">
            <v>0</v>
          </cell>
          <cell r="H818" t="str">
            <v>HQPFQEMMUCV</v>
          </cell>
          <cell r="I818" t="str">
            <v>P</v>
          </cell>
          <cell r="J818" t="str">
            <v>EAP</v>
          </cell>
          <cell r="K818" t="str">
            <v>9N</v>
          </cell>
          <cell r="L818" t="str">
            <v>5M</v>
          </cell>
          <cell r="M818" t="str">
            <v>A3175</v>
          </cell>
          <cell r="N818" t="str">
            <v>STP9N01</v>
          </cell>
          <cell r="O818" t="str">
            <v>STP</v>
          </cell>
          <cell r="P818" t="str">
            <v>D</v>
          </cell>
          <cell r="Q818" t="str">
            <v>BOOTS</v>
          </cell>
        </row>
        <row r="819">
          <cell r="A819">
            <v>61348</v>
          </cell>
          <cell r="B819" t="str">
            <v>STREPSILS ORIGINAL 24 [</v>
          </cell>
          <cell r="C819" t="str">
            <v>CS</v>
          </cell>
          <cell r="D819">
            <v>0</v>
          </cell>
          <cell r="E819">
            <v>0</v>
          </cell>
          <cell r="F819">
            <v>24</v>
          </cell>
          <cell r="G819">
            <v>0</v>
          </cell>
          <cell r="H819" t="str">
            <v>HQPFQEMMUCV</v>
          </cell>
          <cell r="I819" t="str">
            <v>P</v>
          </cell>
          <cell r="J819" t="str">
            <v>EAP</v>
          </cell>
          <cell r="K819" t="str">
            <v>9N</v>
          </cell>
          <cell r="L819" t="str">
            <v>5M</v>
          </cell>
          <cell r="M819" t="str">
            <v>A3175</v>
          </cell>
          <cell r="N819" t="str">
            <v>STP9N01</v>
          </cell>
          <cell r="O819" t="str">
            <v>STP</v>
          </cell>
          <cell r="P819" t="str">
            <v>D</v>
          </cell>
          <cell r="Q819" t="str">
            <v>BOOTS</v>
          </cell>
        </row>
        <row r="820">
          <cell r="A820">
            <v>61355</v>
          </cell>
          <cell r="B820" t="str">
            <v>SWEETEX CARDED 600</v>
          </cell>
          <cell r="C820" t="str">
            <v>CS</v>
          </cell>
          <cell r="D820">
            <v>1.5</v>
          </cell>
          <cell r="E820">
            <v>11</v>
          </cell>
          <cell r="F820">
            <v>12</v>
          </cell>
          <cell r="G820">
            <v>110</v>
          </cell>
          <cell r="H820" t="str">
            <v>HQQQDEGMUCV</v>
          </cell>
          <cell r="I820" t="str">
            <v>P</v>
          </cell>
          <cell r="J820" t="str">
            <v>EAP</v>
          </cell>
          <cell r="K820" t="str">
            <v>9J</v>
          </cell>
          <cell r="L820" t="str">
            <v>5M</v>
          </cell>
          <cell r="M820" t="str">
            <v>A3215</v>
          </cell>
          <cell r="N820" t="str">
            <v>SWT9N01</v>
          </cell>
          <cell r="O820" t="str">
            <v>SWT</v>
          </cell>
          <cell r="P820" t="str">
            <v>C</v>
          </cell>
          <cell r="Q820" t="str">
            <v>PHARM</v>
          </cell>
        </row>
        <row r="821">
          <cell r="A821">
            <v>61362</v>
          </cell>
          <cell r="B821" t="str">
            <v>MYCOTA CREAM 25G TEND</v>
          </cell>
          <cell r="C821" t="str">
            <v>EA</v>
          </cell>
          <cell r="D821">
            <v>0</v>
          </cell>
          <cell r="E821">
            <v>0</v>
          </cell>
          <cell r="F821">
            <v>1</v>
          </cell>
          <cell r="G821">
            <v>0</v>
          </cell>
          <cell r="H821" t="str">
            <v>HQQQDEGMUCV</v>
          </cell>
          <cell r="I821" t="str">
            <v>P</v>
          </cell>
          <cell r="J821" t="str">
            <v>EAP</v>
          </cell>
          <cell r="K821" t="str">
            <v>9L</v>
          </cell>
          <cell r="L821" t="str">
            <v>5M</v>
          </cell>
          <cell r="M821" t="str">
            <v>A3015</v>
          </cell>
          <cell r="N821" t="str">
            <v>MYC9N01</v>
          </cell>
          <cell r="O821" t="str">
            <v>MYC</v>
          </cell>
          <cell r="P821" t="str">
            <v>D</v>
          </cell>
          <cell r="Q821" t="str">
            <v>PHAR</v>
          </cell>
        </row>
        <row r="822">
          <cell r="A822">
            <v>61379</v>
          </cell>
          <cell r="B822" t="str">
            <v>MYCOTA POWDER 50G TEND</v>
          </cell>
          <cell r="C822" t="str">
            <v>EA</v>
          </cell>
          <cell r="D822">
            <v>0</v>
          </cell>
          <cell r="E822">
            <v>0</v>
          </cell>
          <cell r="F822">
            <v>1</v>
          </cell>
          <cell r="G822">
            <v>0</v>
          </cell>
          <cell r="H822" t="str">
            <v>HQQQDEGMUCV</v>
          </cell>
          <cell r="I822" t="str">
            <v>P</v>
          </cell>
          <cell r="J822" t="str">
            <v>EAP</v>
          </cell>
          <cell r="K822" t="str">
            <v>9L</v>
          </cell>
          <cell r="L822" t="str">
            <v>5M</v>
          </cell>
          <cell r="M822" t="str">
            <v>A3035</v>
          </cell>
          <cell r="N822" t="str">
            <v>MYC9N01</v>
          </cell>
          <cell r="O822" t="str">
            <v>MYC</v>
          </cell>
          <cell r="P822" t="str">
            <v>D</v>
          </cell>
          <cell r="Q822" t="str">
            <v>PHAR</v>
          </cell>
        </row>
        <row r="823">
          <cell r="A823">
            <v>61386</v>
          </cell>
          <cell r="B823" t="str">
            <v>NUROFEN JUNIOR 100ML TEND</v>
          </cell>
          <cell r="C823" t="str">
            <v>EA</v>
          </cell>
          <cell r="D823">
            <v>0</v>
          </cell>
          <cell r="E823">
            <v>0</v>
          </cell>
          <cell r="F823">
            <v>1</v>
          </cell>
          <cell r="G823">
            <v>0</v>
          </cell>
          <cell r="H823" t="str">
            <v>HQPFQEMMUCV</v>
          </cell>
          <cell r="I823" t="str">
            <v>P</v>
          </cell>
          <cell r="J823" t="str">
            <v>EAP</v>
          </cell>
          <cell r="K823" t="str">
            <v>9N</v>
          </cell>
          <cell r="L823" t="str">
            <v>5M</v>
          </cell>
          <cell r="M823" t="str">
            <v>A3085</v>
          </cell>
          <cell r="N823" t="str">
            <v>NRF9N01</v>
          </cell>
          <cell r="O823" t="str">
            <v>NRF</v>
          </cell>
          <cell r="P823" t="str">
            <v>D</v>
          </cell>
          <cell r="Q823" t="str">
            <v>BOOTS</v>
          </cell>
        </row>
        <row r="824">
          <cell r="A824">
            <v>61393</v>
          </cell>
          <cell r="B824" t="str">
            <v>STREPSILS EUCALYPTUS 24 TEND</v>
          </cell>
          <cell r="C824" t="str">
            <v>EA</v>
          </cell>
          <cell r="D824">
            <v>0</v>
          </cell>
          <cell r="E824">
            <v>0</v>
          </cell>
          <cell r="F824">
            <v>1</v>
          </cell>
          <cell r="G824">
            <v>0</v>
          </cell>
          <cell r="H824" t="str">
            <v>HQPFQEMMUCV</v>
          </cell>
          <cell r="I824" t="str">
            <v>P</v>
          </cell>
          <cell r="J824" t="str">
            <v>EAP</v>
          </cell>
          <cell r="K824" t="str">
            <v>9N</v>
          </cell>
          <cell r="L824" t="str">
            <v>5M</v>
          </cell>
          <cell r="M824" t="str">
            <v>A3185</v>
          </cell>
          <cell r="N824" t="str">
            <v>STP9N01</v>
          </cell>
          <cell r="O824" t="str">
            <v>STP</v>
          </cell>
          <cell r="P824" t="str">
            <v>D</v>
          </cell>
          <cell r="Q824" t="str">
            <v>BOOTS</v>
          </cell>
        </row>
        <row r="825">
          <cell r="A825">
            <v>61403</v>
          </cell>
          <cell r="B825" t="str">
            <v>STREPSILS ORANGE 24 TEND</v>
          </cell>
          <cell r="C825" t="str">
            <v>EA</v>
          </cell>
          <cell r="D825">
            <v>0</v>
          </cell>
          <cell r="E825">
            <v>0</v>
          </cell>
          <cell r="F825">
            <v>1</v>
          </cell>
          <cell r="G825">
            <v>0</v>
          </cell>
          <cell r="H825" t="str">
            <v>HQPFQEMMUCV</v>
          </cell>
          <cell r="I825" t="str">
            <v>P</v>
          </cell>
          <cell r="J825" t="str">
            <v>EAP</v>
          </cell>
          <cell r="K825" t="str">
            <v>9N</v>
          </cell>
          <cell r="L825" t="str">
            <v>5M</v>
          </cell>
          <cell r="M825" t="str">
            <v>A3185</v>
          </cell>
          <cell r="N825" t="str">
            <v>STP9N01</v>
          </cell>
          <cell r="O825" t="str">
            <v>STP</v>
          </cell>
          <cell r="P825" t="str">
            <v>D</v>
          </cell>
          <cell r="Q825" t="str">
            <v>BOOTS</v>
          </cell>
        </row>
        <row r="826">
          <cell r="A826">
            <v>61410</v>
          </cell>
          <cell r="B826" t="str">
            <v>STREPSILS HONEY 24 TEND</v>
          </cell>
          <cell r="C826" t="str">
            <v>EA</v>
          </cell>
          <cell r="D826">
            <v>0</v>
          </cell>
          <cell r="E826">
            <v>0</v>
          </cell>
          <cell r="F826">
            <v>1</v>
          </cell>
          <cell r="G826">
            <v>0</v>
          </cell>
          <cell r="H826" t="str">
            <v>HQPFQEMMUCV</v>
          </cell>
          <cell r="I826" t="str">
            <v>P</v>
          </cell>
          <cell r="J826" t="str">
            <v>EAP</v>
          </cell>
          <cell r="K826" t="str">
            <v>9N</v>
          </cell>
          <cell r="L826" t="str">
            <v>5M</v>
          </cell>
          <cell r="M826" t="str">
            <v>A3185</v>
          </cell>
          <cell r="N826" t="str">
            <v>STP9N01</v>
          </cell>
          <cell r="O826" t="str">
            <v>STP</v>
          </cell>
          <cell r="P826" t="str">
            <v>D</v>
          </cell>
          <cell r="Q826" t="str">
            <v>BOOTS</v>
          </cell>
        </row>
        <row r="827">
          <cell r="A827">
            <v>61427</v>
          </cell>
          <cell r="B827" t="str">
            <v>STREPSILS ORIGINAL 24 TEND</v>
          </cell>
          <cell r="C827" t="str">
            <v>EA</v>
          </cell>
          <cell r="D827">
            <v>0</v>
          </cell>
          <cell r="E827">
            <v>0</v>
          </cell>
          <cell r="F827">
            <v>1</v>
          </cell>
          <cell r="G827">
            <v>0</v>
          </cell>
          <cell r="H827" t="str">
            <v>HQPFQEMMUCV</v>
          </cell>
          <cell r="I827" t="str">
            <v>P</v>
          </cell>
          <cell r="J827" t="str">
            <v>EAP</v>
          </cell>
          <cell r="K827" t="str">
            <v>9N</v>
          </cell>
          <cell r="L827" t="str">
            <v>5M</v>
          </cell>
          <cell r="M827" t="str">
            <v>A3185</v>
          </cell>
          <cell r="N827" t="str">
            <v>STP9N01</v>
          </cell>
          <cell r="O827" t="str">
            <v>STP</v>
          </cell>
          <cell r="P827" t="str">
            <v>D</v>
          </cell>
          <cell r="Q827" t="str">
            <v>BOOTS</v>
          </cell>
        </row>
        <row r="828">
          <cell r="A828">
            <v>61434</v>
          </cell>
          <cell r="B828" t="str">
            <v>E45 CREAM 500G TEND</v>
          </cell>
          <cell r="C828" t="str">
            <v>EA</v>
          </cell>
          <cell r="D828">
            <v>0</v>
          </cell>
          <cell r="E828">
            <v>0</v>
          </cell>
          <cell r="F828">
            <v>1</v>
          </cell>
          <cell r="G828">
            <v>0</v>
          </cell>
          <cell r="H828" t="str">
            <v>HQPFQEMMUCV</v>
          </cell>
          <cell r="I828" t="str">
            <v>P</v>
          </cell>
          <cell r="J828" t="str">
            <v>EAP</v>
          </cell>
          <cell r="K828" t="str">
            <v>9N</v>
          </cell>
          <cell r="L828" t="str">
            <v>5M</v>
          </cell>
          <cell r="M828" t="str">
            <v>A2935</v>
          </cell>
          <cell r="N828" t="str">
            <v>E459N01</v>
          </cell>
          <cell r="O828" t="str">
            <v>E45</v>
          </cell>
          <cell r="P828" t="str">
            <v>D</v>
          </cell>
          <cell r="Q828" t="str">
            <v>BOOTS</v>
          </cell>
        </row>
        <row r="829">
          <cell r="A829">
            <v>61441</v>
          </cell>
          <cell r="B829" t="str">
            <v>E45 CREAM 50G TEND</v>
          </cell>
          <cell r="C829" t="str">
            <v>EA</v>
          </cell>
          <cell r="D829">
            <v>0</v>
          </cell>
          <cell r="E829">
            <v>0</v>
          </cell>
          <cell r="F829">
            <v>1</v>
          </cell>
          <cell r="G829">
            <v>0</v>
          </cell>
          <cell r="H829" t="str">
            <v>HQPFQEMMUCV</v>
          </cell>
          <cell r="I829" t="str">
            <v>P</v>
          </cell>
          <cell r="J829" t="str">
            <v>EAP</v>
          </cell>
          <cell r="K829" t="str">
            <v>9N</v>
          </cell>
          <cell r="L829" t="str">
            <v>5M</v>
          </cell>
          <cell r="M829" t="str">
            <v>A2895</v>
          </cell>
          <cell r="N829" t="str">
            <v>E459N01</v>
          </cell>
          <cell r="O829" t="str">
            <v>E45</v>
          </cell>
          <cell r="P829" t="str">
            <v>D</v>
          </cell>
          <cell r="Q829" t="str">
            <v>BOOTS</v>
          </cell>
        </row>
        <row r="830">
          <cell r="A830">
            <v>61458</v>
          </cell>
          <cell r="B830" t="str">
            <v>KARVOL 10 TEND</v>
          </cell>
          <cell r="C830" t="str">
            <v>EA</v>
          </cell>
          <cell r="D830">
            <v>0</v>
          </cell>
          <cell r="E830">
            <v>0</v>
          </cell>
          <cell r="F830">
            <v>1</v>
          </cell>
          <cell r="G830">
            <v>0</v>
          </cell>
          <cell r="H830" t="str">
            <v>HQPFQEMMUCV</v>
          </cell>
          <cell r="I830" t="str">
            <v>P</v>
          </cell>
          <cell r="J830" t="str">
            <v>EAP</v>
          </cell>
          <cell r="K830" t="str">
            <v>9N</v>
          </cell>
          <cell r="L830" t="str">
            <v>5M</v>
          </cell>
          <cell r="M830" t="str">
            <v>A2975</v>
          </cell>
          <cell r="N830" t="str">
            <v>KRV9N01</v>
          </cell>
          <cell r="O830" t="str">
            <v>KRV</v>
          </cell>
          <cell r="P830" t="str">
            <v>D</v>
          </cell>
          <cell r="Q830" t="str">
            <v>BOOTS</v>
          </cell>
        </row>
        <row r="831">
          <cell r="A831">
            <v>61465</v>
          </cell>
          <cell r="B831" t="str">
            <v>MYCOTA SPRAY 150ML TEND</v>
          </cell>
          <cell r="C831" t="str">
            <v>EA</v>
          </cell>
          <cell r="D831">
            <v>0</v>
          </cell>
          <cell r="E831">
            <v>0</v>
          </cell>
          <cell r="F831">
            <v>1</v>
          </cell>
          <cell r="G831">
            <v>0</v>
          </cell>
          <cell r="H831" t="str">
            <v>HQQQDEGMUCV</v>
          </cell>
          <cell r="I831" t="str">
            <v>P</v>
          </cell>
          <cell r="J831" t="str">
            <v>EAP</v>
          </cell>
          <cell r="K831" t="str">
            <v>9L</v>
          </cell>
          <cell r="L831" t="str">
            <v>5M</v>
          </cell>
          <cell r="M831" t="str">
            <v>A3055</v>
          </cell>
          <cell r="N831" t="str">
            <v>MYC9N01</v>
          </cell>
          <cell r="O831" t="str">
            <v>MYC</v>
          </cell>
          <cell r="P831" t="str">
            <v>D</v>
          </cell>
          <cell r="Q831" t="str">
            <v>PHAR</v>
          </cell>
        </row>
        <row r="832">
          <cell r="A832">
            <v>61472</v>
          </cell>
          <cell r="B832" t="str">
            <v>TRANSACT 10 TEND</v>
          </cell>
          <cell r="C832" t="str">
            <v>EA</v>
          </cell>
          <cell r="D832">
            <v>0</v>
          </cell>
          <cell r="E832">
            <v>0</v>
          </cell>
          <cell r="F832">
            <v>6</v>
          </cell>
          <cell r="G832">
            <v>0</v>
          </cell>
          <cell r="H832" t="str">
            <v>HQPFQEMMUCV</v>
          </cell>
          <cell r="I832" t="str">
            <v>P</v>
          </cell>
          <cell r="J832" t="str">
            <v>EAP</v>
          </cell>
          <cell r="K832" t="str">
            <v>9N</v>
          </cell>
          <cell r="L832" t="str">
            <v>5M</v>
          </cell>
          <cell r="M832" t="str">
            <v>A3270</v>
          </cell>
          <cell r="N832" t="str">
            <v>TRS9N01</v>
          </cell>
          <cell r="O832" t="str">
            <v>TRS</v>
          </cell>
          <cell r="P832" t="str">
            <v>D</v>
          </cell>
          <cell r="Q832" t="str">
            <v>BOOTS</v>
          </cell>
        </row>
        <row r="833">
          <cell r="A833">
            <v>61489</v>
          </cell>
          <cell r="B833" t="str">
            <v>STREPSILS PLUS 16 TEND</v>
          </cell>
          <cell r="C833" t="str">
            <v>EA</v>
          </cell>
          <cell r="D833">
            <v>0</v>
          </cell>
          <cell r="E833">
            <v>0</v>
          </cell>
          <cell r="F833">
            <v>1</v>
          </cell>
          <cell r="G833">
            <v>0</v>
          </cell>
          <cell r="H833" t="str">
            <v>HQPFQEMMUCV</v>
          </cell>
          <cell r="I833" t="str">
            <v>P</v>
          </cell>
          <cell r="J833" t="str">
            <v>EAP</v>
          </cell>
          <cell r="K833" t="str">
            <v>9N</v>
          </cell>
          <cell r="L833" t="str">
            <v>5M</v>
          </cell>
          <cell r="M833" t="str">
            <v>A3165</v>
          </cell>
          <cell r="N833" t="str">
            <v>STP9N01</v>
          </cell>
          <cell r="O833" t="str">
            <v>STP</v>
          </cell>
          <cell r="P833" t="str">
            <v>D</v>
          </cell>
          <cell r="Q833" t="str">
            <v>BOOTS</v>
          </cell>
        </row>
        <row r="834">
          <cell r="A834">
            <v>61496</v>
          </cell>
          <cell r="B834" t="str">
            <v>DETTOL SOAP 125G [</v>
          </cell>
          <cell r="C834" t="str">
            <v>CS</v>
          </cell>
          <cell r="D834">
            <v>9.7100000000000009</v>
          </cell>
          <cell r="E834">
            <v>1.2999999999999999E-2</v>
          </cell>
          <cell r="F834">
            <v>72</v>
          </cell>
          <cell r="G834">
            <v>85</v>
          </cell>
          <cell r="H834" t="str">
            <v>HPAILEQJUCV</v>
          </cell>
          <cell r="I834" t="str">
            <v>H</v>
          </cell>
          <cell r="J834" t="str">
            <v>ANT</v>
          </cell>
          <cell r="K834" t="str">
            <v>6T</v>
          </cell>
          <cell r="L834" t="str">
            <v>5B</v>
          </cell>
          <cell r="M834" t="str">
            <v>A2835</v>
          </cell>
          <cell r="N834" t="str">
            <v>DTT6T01</v>
          </cell>
          <cell r="O834" t="str">
            <v>DTT</v>
          </cell>
          <cell r="P834" t="str">
            <v>D</v>
          </cell>
          <cell r="Q834" t="str">
            <v>SCITRA</v>
          </cell>
        </row>
        <row r="835">
          <cell r="A835">
            <v>61506</v>
          </cell>
          <cell r="B835" t="str">
            <v>KARVOL 10 [</v>
          </cell>
          <cell r="C835" t="str">
            <v>CS</v>
          </cell>
          <cell r="D835">
            <v>0</v>
          </cell>
          <cell r="E835">
            <v>0</v>
          </cell>
          <cell r="F835">
            <v>144</v>
          </cell>
          <cell r="G835">
            <v>0</v>
          </cell>
          <cell r="H835" t="str">
            <v>HQPFQEMMUCV</v>
          </cell>
          <cell r="I835" t="str">
            <v>P</v>
          </cell>
          <cell r="J835" t="str">
            <v>EAP</v>
          </cell>
          <cell r="K835" t="str">
            <v>9N</v>
          </cell>
          <cell r="L835" t="str">
            <v>5M</v>
          </cell>
          <cell r="M835" t="str">
            <v>A2960</v>
          </cell>
          <cell r="N835" t="str">
            <v>KRV9N01</v>
          </cell>
          <cell r="O835" t="str">
            <v>KRV</v>
          </cell>
          <cell r="P835" t="str">
            <v>D</v>
          </cell>
          <cell r="Q835" t="str">
            <v>BOOTS</v>
          </cell>
        </row>
        <row r="836">
          <cell r="A836">
            <v>61513</v>
          </cell>
          <cell r="B836" t="str">
            <v>E45 CREAM 50G</v>
          </cell>
          <cell r="C836" t="str">
            <v>CS</v>
          </cell>
          <cell r="D836">
            <v>10.39</v>
          </cell>
          <cell r="E836">
            <v>31.08</v>
          </cell>
          <cell r="F836">
            <v>144</v>
          </cell>
          <cell r="G836">
            <v>30</v>
          </cell>
          <cell r="H836" t="str">
            <v>HQPFQEMMUCV</v>
          </cell>
          <cell r="I836" t="str">
            <v>P</v>
          </cell>
          <cell r="J836" t="str">
            <v>EAP</v>
          </cell>
          <cell r="K836" t="str">
            <v>9N</v>
          </cell>
          <cell r="L836" t="str">
            <v>5M</v>
          </cell>
          <cell r="M836" t="str">
            <v>A2890</v>
          </cell>
          <cell r="N836" t="str">
            <v>E459N01</v>
          </cell>
          <cell r="O836" t="str">
            <v>E45</v>
          </cell>
          <cell r="P836" t="str">
            <v>D</v>
          </cell>
          <cell r="Q836" t="str">
            <v>BOOTS</v>
          </cell>
        </row>
        <row r="837">
          <cell r="A837">
            <v>61575</v>
          </cell>
          <cell r="B837" t="str">
            <v>DETTOL LIQ WASH REF 250ML</v>
          </cell>
          <cell r="C837" t="str">
            <v>CS</v>
          </cell>
          <cell r="D837">
            <v>2</v>
          </cell>
          <cell r="E837">
            <v>4</v>
          </cell>
          <cell r="F837">
            <v>6</v>
          </cell>
          <cell r="G837">
            <v>288</v>
          </cell>
          <cell r="H837" t="str">
            <v>HPAILETJUCV</v>
          </cell>
          <cell r="I837" t="str">
            <v>H</v>
          </cell>
          <cell r="J837" t="str">
            <v>ANT</v>
          </cell>
          <cell r="K837" t="str">
            <v>5T</v>
          </cell>
          <cell r="L837" t="str">
            <v>5B</v>
          </cell>
          <cell r="M837" t="str">
            <v>A2830</v>
          </cell>
          <cell r="N837" t="str">
            <v>DTT5T01</v>
          </cell>
          <cell r="O837" t="str">
            <v>DTT</v>
          </cell>
          <cell r="P837" t="str">
            <v>D</v>
          </cell>
          <cell r="Q837" t="str">
            <v>UK</v>
          </cell>
        </row>
        <row r="838">
          <cell r="A838">
            <v>61582</v>
          </cell>
          <cell r="B838" t="str">
            <v>FYBOGEL ORANGE BULK 265G ##</v>
          </cell>
          <cell r="C838" t="str">
            <v>CS</v>
          </cell>
          <cell r="D838">
            <v>2</v>
          </cell>
          <cell r="E838">
            <v>8.1760000000000002</v>
          </cell>
          <cell r="F838">
            <v>6</v>
          </cell>
          <cell r="G838">
            <v>150</v>
          </cell>
          <cell r="H838" t="str">
            <v>HPAGIEYIUCV</v>
          </cell>
          <cell r="I838" t="str">
            <v>P</v>
          </cell>
          <cell r="J838" t="str">
            <v>LWR</v>
          </cell>
          <cell r="K838" t="str">
            <v>2I</v>
          </cell>
          <cell r="L838" t="str">
            <v>2I</v>
          </cell>
          <cell r="M838" t="str">
            <v>A3420</v>
          </cell>
          <cell r="N838" t="str">
            <v>FYB2I01</v>
          </cell>
          <cell r="O838" t="str">
            <v>FYB</v>
          </cell>
          <cell r="P838" t="str">
            <v>D</v>
          </cell>
          <cell r="Q838" t="str">
            <v>UK</v>
          </cell>
        </row>
        <row r="839">
          <cell r="A839">
            <v>61599</v>
          </cell>
          <cell r="B839" t="str">
            <v>CODIS 30 ZIMBABWE</v>
          </cell>
          <cell r="C839" t="str">
            <v>CS</v>
          </cell>
          <cell r="D839">
            <v>1.5</v>
          </cell>
          <cell r="E839">
            <v>9</v>
          </cell>
          <cell r="F839">
            <v>36</v>
          </cell>
          <cell r="G839">
            <v>104</v>
          </cell>
          <cell r="H839" t="str">
            <v>HPAGEESIUCV</v>
          </cell>
          <cell r="I839" t="str">
            <v>P</v>
          </cell>
          <cell r="J839" t="str">
            <v>ANL</v>
          </cell>
          <cell r="K839" t="str">
            <v>1B</v>
          </cell>
          <cell r="L839" t="str">
            <v>1B</v>
          </cell>
          <cell r="M839" t="str">
            <v>A2480</v>
          </cell>
          <cell r="N839" t="str">
            <v>CDS1B01</v>
          </cell>
          <cell r="O839" t="str">
            <v>CDS</v>
          </cell>
          <cell r="P839" t="str">
            <v>F</v>
          </cell>
          <cell r="Q839">
            <v>1001</v>
          </cell>
        </row>
        <row r="840">
          <cell r="A840">
            <v>61609</v>
          </cell>
          <cell r="B840" t="str">
            <v>NUROFEN COLD AND FLU 10 [</v>
          </cell>
          <cell r="C840" t="str">
            <v>CS</v>
          </cell>
          <cell r="D840">
            <v>1.0369999999999999</v>
          </cell>
          <cell r="E840">
            <v>8.5500000000000007</v>
          </cell>
          <cell r="F840">
            <v>72</v>
          </cell>
          <cell r="G840">
            <v>45</v>
          </cell>
          <cell r="H840" t="str">
            <v>HQPFQEMMUCV</v>
          </cell>
          <cell r="I840" t="str">
            <v>P</v>
          </cell>
          <cell r="J840" t="str">
            <v>EAP</v>
          </cell>
          <cell r="K840" t="str">
            <v>9N</v>
          </cell>
          <cell r="L840" t="str">
            <v>5M</v>
          </cell>
          <cell r="M840" t="str">
            <v>A3060</v>
          </cell>
          <cell r="N840" t="str">
            <v>NRF9N01</v>
          </cell>
          <cell r="O840" t="str">
            <v>NRF</v>
          </cell>
          <cell r="P840" t="str">
            <v>D</v>
          </cell>
          <cell r="Q840" t="str">
            <v>BOOTS</v>
          </cell>
        </row>
        <row r="841">
          <cell r="A841">
            <v>61616</v>
          </cell>
          <cell r="B841" t="str">
            <v>GAVISCON ADV A/SEED 500ML</v>
          </cell>
          <cell r="C841" t="str">
            <v>CS</v>
          </cell>
          <cell r="D841">
            <v>5.0119999999999996</v>
          </cell>
          <cell r="E841">
            <v>8.3000000000000007</v>
          </cell>
          <cell r="F841">
            <v>6</v>
          </cell>
          <cell r="G841">
            <v>138</v>
          </cell>
          <cell r="H841" t="str">
            <v>HPAGJEGJUCV</v>
          </cell>
          <cell r="I841" t="str">
            <v>P</v>
          </cell>
          <cell r="J841" t="str">
            <v>UPP</v>
          </cell>
          <cell r="K841" t="str">
            <v>8R</v>
          </cell>
          <cell r="L841" t="str">
            <v>6K</v>
          </cell>
          <cell r="M841" t="str">
            <v>A3600</v>
          </cell>
          <cell r="N841" t="str">
            <v>GVS8R01</v>
          </cell>
          <cell r="O841" t="str">
            <v>GVS</v>
          </cell>
          <cell r="P841" t="str">
            <v>D</v>
          </cell>
          <cell r="Q841" t="str">
            <v>UK</v>
          </cell>
        </row>
        <row r="842">
          <cell r="A842">
            <v>61623</v>
          </cell>
          <cell r="B842" t="str">
            <v>STREPZINC BLACKCURRANT 24</v>
          </cell>
          <cell r="C842" t="str">
            <v>CS</v>
          </cell>
          <cell r="D842">
            <v>2</v>
          </cell>
          <cell r="E842">
            <v>5.3460000000000001</v>
          </cell>
          <cell r="F842">
            <v>24</v>
          </cell>
          <cell r="G842">
            <v>144</v>
          </cell>
          <cell r="H842" t="str">
            <v>HQPFQEMMUCV</v>
          </cell>
          <cell r="I842" t="str">
            <v>P</v>
          </cell>
          <cell r="J842" t="str">
            <v>EAP</v>
          </cell>
          <cell r="K842" t="str">
            <v>9N</v>
          </cell>
          <cell r="L842" t="str">
            <v>5M</v>
          </cell>
          <cell r="M842" t="str">
            <v>A3190</v>
          </cell>
          <cell r="N842" t="str">
            <v>STP9N01</v>
          </cell>
          <cell r="O842" t="str">
            <v>STP</v>
          </cell>
          <cell r="P842" t="str">
            <v>D</v>
          </cell>
          <cell r="Q842" t="str">
            <v>BOOTS</v>
          </cell>
        </row>
        <row r="843">
          <cell r="A843">
            <v>61623</v>
          </cell>
          <cell r="B843" t="str">
            <v>STREPZINC BLACKCURRANT 24</v>
          </cell>
          <cell r="C843" t="str">
            <v>CS</v>
          </cell>
          <cell r="D843">
            <v>2</v>
          </cell>
          <cell r="E843">
            <v>5.3460000000000001</v>
          </cell>
          <cell r="F843">
            <v>24</v>
          </cell>
          <cell r="G843">
            <v>144</v>
          </cell>
          <cell r="H843" t="str">
            <v>HQPFQEMMUCV</v>
          </cell>
          <cell r="I843" t="str">
            <v>P</v>
          </cell>
          <cell r="J843" t="str">
            <v>EAP</v>
          </cell>
          <cell r="K843" t="str">
            <v>9N</v>
          </cell>
          <cell r="L843" t="str">
            <v>5M</v>
          </cell>
          <cell r="M843" t="str">
            <v>A3190</v>
          </cell>
          <cell r="N843" t="str">
            <v>STP9N01</v>
          </cell>
          <cell r="O843" t="str">
            <v>STP</v>
          </cell>
          <cell r="P843" t="str">
            <v>D</v>
          </cell>
          <cell r="Q843" t="str">
            <v>BOOTS</v>
          </cell>
        </row>
        <row r="844">
          <cell r="A844">
            <v>61630</v>
          </cell>
          <cell r="B844" t="str">
            <v>STREPZINC LEMON &amp; LIME 24</v>
          </cell>
          <cell r="C844" t="str">
            <v>CS</v>
          </cell>
          <cell r="D844">
            <v>2</v>
          </cell>
          <cell r="E844">
            <v>5.3460000000000001</v>
          </cell>
          <cell r="F844">
            <v>24</v>
          </cell>
          <cell r="G844">
            <v>144</v>
          </cell>
          <cell r="H844" t="str">
            <v>HQPFQEMMUCV</v>
          </cell>
          <cell r="I844" t="str">
            <v>P</v>
          </cell>
          <cell r="J844" t="str">
            <v>EAP</v>
          </cell>
          <cell r="K844" t="str">
            <v>9N</v>
          </cell>
          <cell r="L844" t="str">
            <v>5M</v>
          </cell>
          <cell r="M844" t="str">
            <v>A3190</v>
          </cell>
          <cell r="N844" t="str">
            <v>STP9N01</v>
          </cell>
          <cell r="O844" t="str">
            <v>STP</v>
          </cell>
          <cell r="P844" t="str">
            <v>D</v>
          </cell>
          <cell r="Q844" t="str">
            <v>BOOTS</v>
          </cell>
        </row>
        <row r="845">
          <cell r="A845">
            <v>61630</v>
          </cell>
          <cell r="B845" t="str">
            <v>STREPZINC LEMON &amp; LIME 24</v>
          </cell>
          <cell r="C845" t="str">
            <v>CS</v>
          </cell>
          <cell r="D845">
            <v>2</v>
          </cell>
          <cell r="E845">
            <v>5.3460000000000001</v>
          </cell>
          <cell r="F845">
            <v>24</v>
          </cell>
          <cell r="G845">
            <v>144</v>
          </cell>
          <cell r="H845" t="str">
            <v>HQPFQEMMUCV</v>
          </cell>
          <cell r="I845" t="str">
            <v>P</v>
          </cell>
          <cell r="J845" t="str">
            <v>EAP</v>
          </cell>
          <cell r="K845" t="str">
            <v>9N</v>
          </cell>
          <cell r="L845" t="str">
            <v>5M</v>
          </cell>
          <cell r="M845" t="str">
            <v>A3190</v>
          </cell>
          <cell r="N845" t="str">
            <v>STP9N01</v>
          </cell>
          <cell r="O845" t="str">
            <v>STP</v>
          </cell>
          <cell r="P845" t="str">
            <v>D</v>
          </cell>
          <cell r="Q845" t="str">
            <v>BOOTS</v>
          </cell>
        </row>
        <row r="846">
          <cell r="A846">
            <v>61647</v>
          </cell>
          <cell r="B846" t="str">
            <v>DETTOL SOAP ORIGINAL 125G</v>
          </cell>
          <cell r="C846" t="str">
            <v>CS</v>
          </cell>
          <cell r="D846">
            <v>2.37</v>
          </cell>
          <cell r="E846">
            <v>42.87</v>
          </cell>
          <cell r="F846">
            <v>24</v>
          </cell>
          <cell r="G846">
            <v>234</v>
          </cell>
          <cell r="H846" t="str">
            <v>HPAILEQJUCV</v>
          </cell>
          <cell r="I846" t="str">
            <v>H</v>
          </cell>
          <cell r="J846" t="str">
            <v>ANT</v>
          </cell>
          <cell r="K846" t="str">
            <v>6T</v>
          </cell>
          <cell r="L846" t="str">
            <v>5B</v>
          </cell>
          <cell r="M846" t="str">
            <v>A2835</v>
          </cell>
          <cell r="N846" t="str">
            <v>DTT6T01</v>
          </cell>
          <cell r="O846" t="str">
            <v>DTT</v>
          </cell>
          <cell r="P846" t="str">
            <v>D</v>
          </cell>
          <cell r="Q846" t="str">
            <v>SCITRA</v>
          </cell>
        </row>
        <row r="847">
          <cell r="A847">
            <v>61654</v>
          </cell>
          <cell r="B847" t="str">
            <v>DETTOL WASH S/SKIN 250ML</v>
          </cell>
          <cell r="C847" t="str">
            <v>CS</v>
          </cell>
          <cell r="D847">
            <v>2</v>
          </cell>
          <cell r="E847">
            <v>4</v>
          </cell>
          <cell r="F847">
            <v>6</v>
          </cell>
          <cell r="G847">
            <v>288</v>
          </cell>
          <cell r="H847" t="str">
            <v>HPAILETJUCV</v>
          </cell>
          <cell r="I847" t="str">
            <v>H</v>
          </cell>
          <cell r="J847" t="str">
            <v>ANT</v>
          </cell>
          <cell r="K847" t="str">
            <v>5T</v>
          </cell>
          <cell r="L847" t="str">
            <v>5B</v>
          </cell>
          <cell r="M847" t="str">
            <v>A2825</v>
          </cell>
          <cell r="N847" t="str">
            <v>DTT5T01</v>
          </cell>
          <cell r="O847" t="str">
            <v>DTT</v>
          </cell>
          <cell r="P847" t="str">
            <v>D</v>
          </cell>
          <cell r="Q847" t="str">
            <v>UK</v>
          </cell>
        </row>
        <row r="848">
          <cell r="A848">
            <v>61654.1</v>
          </cell>
          <cell r="B848" t="str">
            <v>DETTOL WASH S/SKIN 250ML [</v>
          </cell>
          <cell r="C848" t="str">
            <v>CS</v>
          </cell>
          <cell r="D848">
            <v>2</v>
          </cell>
          <cell r="E848">
            <v>4</v>
          </cell>
          <cell r="F848">
            <v>6</v>
          </cell>
          <cell r="G848">
            <v>288</v>
          </cell>
          <cell r="H848" t="str">
            <v>HPAILETJUCV</v>
          </cell>
          <cell r="I848" t="str">
            <v>H</v>
          </cell>
          <cell r="J848" t="str">
            <v>ANT</v>
          </cell>
          <cell r="K848" t="str">
            <v>5T</v>
          </cell>
          <cell r="L848" t="str">
            <v>5B</v>
          </cell>
          <cell r="M848" t="str">
            <v>A2825</v>
          </cell>
          <cell r="N848" t="str">
            <v>DTT5T01</v>
          </cell>
          <cell r="O848" t="str">
            <v>DTT</v>
          </cell>
          <cell r="P848" t="str">
            <v>D</v>
          </cell>
          <cell r="Q848" t="str">
            <v>UK</v>
          </cell>
        </row>
        <row r="849">
          <cell r="A849">
            <v>61661</v>
          </cell>
          <cell r="B849" t="str">
            <v>DETTOL LIQ PROMO 750ML</v>
          </cell>
          <cell r="C849" t="str">
            <v>CS</v>
          </cell>
          <cell r="D849">
            <v>10.5</v>
          </cell>
          <cell r="E849">
            <v>20</v>
          </cell>
          <cell r="F849">
            <v>12</v>
          </cell>
          <cell r="G849">
            <v>56</v>
          </cell>
          <cell r="H849" t="str">
            <v>HPAIKEKJUCV</v>
          </cell>
          <cell r="I849" t="str">
            <v>H</v>
          </cell>
          <cell r="J849" t="str">
            <v>ANT</v>
          </cell>
          <cell r="K849" t="str">
            <v>4U</v>
          </cell>
          <cell r="L849" t="str">
            <v>3B</v>
          </cell>
          <cell r="M849" t="str">
            <v>A2782</v>
          </cell>
          <cell r="N849" t="str">
            <v>DTT4U01</v>
          </cell>
          <cell r="P849" t="str">
            <v>F</v>
          </cell>
          <cell r="Q849">
            <v>1501</v>
          </cell>
        </row>
        <row r="850">
          <cell r="A850">
            <v>61661.1</v>
          </cell>
          <cell r="B850" t="str">
            <v>DETTOL LIQ PROMO 750ML [</v>
          </cell>
          <cell r="C850" t="str">
            <v>CS</v>
          </cell>
          <cell r="D850">
            <v>10.5</v>
          </cell>
          <cell r="E850">
            <v>20</v>
          </cell>
          <cell r="F850">
            <v>12</v>
          </cell>
          <cell r="G850">
            <v>56</v>
          </cell>
          <cell r="H850" t="str">
            <v>HPAIKEKJUCV</v>
          </cell>
          <cell r="I850" t="str">
            <v>H</v>
          </cell>
          <cell r="J850" t="str">
            <v>ANT</v>
          </cell>
          <cell r="K850" t="str">
            <v>4U</v>
          </cell>
          <cell r="L850" t="str">
            <v>3B</v>
          </cell>
          <cell r="M850" t="str">
            <v>A2782</v>
          </cell>
          <cell r="N850" t="str">
            <v>DTT4U01</v>
          </cell>
          <cell r="P850" t="str">
            <v>F</v>
          </cell>
          <cell r="Q850">
            <v>1501</v>
          </cell>
        </row>
        <row r="851">
          <cell r="A851">
            <v>61678</v>
          </cell>
          <cell r="B851" t="str">
            <v>DISPRIN REG 3 (SINGLES)</v>
          </cell>
          <cell r="C851" t="str">
            <v>CS</v>
          </cell>
          <cell r="D851">
            <v>5.56</v>
          </cell>
          <cell r="E851">
            <v>66.768000000000001</v>
          </cell>
          <cell r="F851">
            <v>960</v>
          </cell>
          <cell r="G851">
            <v>36</v>
          </cell>
          <cell r="H851" t="str">
            <v>HPAGEENIUCV</v>
          </cell>
          <cell r="I851" t="str">
            <v>P</v>
          </cell>
          <cell r="J851" t="str">
            <v>ANL</v>
          </cell>
          <cell r="K851" t="str">
            <v>6V</v>
          </cell>
          <cell r="L851" t="str">
            <v>6A</v>
          </cell>
          <cell r="M851" t="str">
            <v>A2550</v>
          </cell>
          <cell r="N851" t="str">
            <v>DSP6V01</v>
          </cell>
          <cell r="P851" t="str">
            <v>F</v>
          </cell>
          <cell r="Q851">
            <v>1001</v>
          </cell>
        </row>
        <row r="852">
          <cell r="A852">
            <v>61678.1</v>
          </cell>
          <cell r="B852" t="str">
            <v>DISPRIN REG 3 (SINGLES)</v>
          </cell>
          <cell r="C852" t="str">
            <v>CS</v>
          </cell>
          <cell r="D852">
            <v>5.56</v>
          </cell>
          <cell r="E852">
            <v>66.768000000000001</v>
          </cell>
          <cell r="F852">
            <v>12</v>
          </cell>
          <cell r="G852">
            <v>15</v>
          </cell>
          <cell r="H852" t="str">
            <v>HPAGEENIUCV</v>
          </cell>
          <cell r="I852" t="str">
            <v>P</v>
          </cell>
          <cell r="J852" t="str">
            <v>ANL</v>
          </cell>
          <cell r="K852" t="str">
            <v>6V</v>
          </cell>
          <cell r="L852" t="str">
            <v>6A</v>
          </cell>
          <cell r="M852" t="str">
            <v>A2550</v>
          </cell>
          <cell r="N852" t="str">
            <v>DSP6V01</v>
          </cell>
          <cell r="P852" t="str">
            <v>F</v>
          </cell>
          <cell r="Q852">
            <v>1001</v>
          </cell>
        </row>
        <row r="853">
          <cell r="A853">
            <v>61685</v>
          </cell>
          <cell r="B853" t="str">
            <v>STREPS HONEY LEMON 35G</v>
          </cell>
          <cell r="C853" t="str">
            <v>CS</v>
          </cell>
          <cell r="D853">
            <v>0.51400000000000001</v>
          </cell>
          <cell r="E853">
            <v>1.1719999999999999</v>
          </cell>
          <cell r="F853">
            <v>144</v>
          </cell>
          <cell r="G853">
            <v>957</v>
          </cell>
          <cell r="H853" t="str">
            <v>HQPFQEMMUCV</v>
          </cell>
          <cell r="I853" t="str">
            <v>P</v>
          </cell>
          <cell r="J853" t="str">
            <v>EAP</v>
          </cell>
          <cell r="K853" t="str">
            <v>9N</v>
          </cell>
          <cell r="L853" t="str">
            <v>5M</v>
          </cell>
          <cell r="M853" t="str">
            <v>A3192</v>
          </cell>
          <cell r="N853" t="str">
            <v>STP9N01</v>
          </cell>
          <cell r="P853" t="str">
            <v>D</v>
          </cell>
          <cell r="Q853" t="str">
            <v>BOOTS</v>
          </cell>
        </row>
        <row r="854">
          <cell r="A854">
            <v>61692</v>
          </cell>
          <cell r="B854" t="str">
            <v>STREPS WILDBERRY 35G</v>
          </cell>
          <cell r="C854" t="str">
            <v>CS</v>
          </cell>
          <cell r="D854">
            <v>0.51400000000000001</v>
          </cell>
          <cell r="E854">
            <v>1.1719999999999999</v>
          </cell>
          <cell r="F854">
            <v>144</v>
          </cell>
          <cell r="G854">
            <v>957</v>
          </cell>
          <cell r="H854" t="str">
            <v>HQPFQEMMUCV</v>
          </cell>
          <cell r="I854" t="str">
            <v>P</v>
          </cell>
          <cell r="J854" t="str">
            <v>EAP</v>
          </cell>
          <cell r="K854" t="str">
            <v>9N</v>
          </cell>
          <cell r="L854" t="str">
            <v>5M</v>
          </cell>
          <cell r="M854" t="str">
            <v>A3192</v>
          </cell>
          <cell r="N854" t="str">
            <v>STP9N01</v>
          </cell>
          <cell r="P854" t="str">
            <v>D</v>
          </cell>
          <cell r="Q854" t="str">
            <v>BOOTS</v>
          </cell>
        </row>
        <row r="855">
          <cell r="A855">
            <v>61702</v>
          </cell>
          <cell r="B855" t="str">
            <v>STREPS MENTHOL 35G</v>
          </cell>
          <cell r="C855" t="str">
            <v>CS</v>
          </cell>
          <cell r="D855">
            <v>0.51400000000000001</v>
          </cell>
          <cell r="E855">
            <v>1.1719999999999999</v>
          </cell>
          <cell r="F855">
            <v>144</v>
          </cell>
          <cell r="G855">
            <v>957</v>
          </cell>
          <cell r="H855" t="str">
            <v>HQPFQEMMUCV</v>
          </cell>
          <cell r="I855" t="str">
            <v>P</v>
          </cell>
          <cell r="J855" t="str">
            <v>EAP</v>
          </cell>
          <cell r="K855" t="str">
            <v>9N</v>
          </cell>
          <cell r="L855" t="str">
            <v>5M</v>
          </cell>
          <cell r="M855" t="str">
            <v>A3192</v>
          </cell>
          <cell r="N855" t="str">
            <v>STP9N01</v>
          </cell>
          <cell r="P855" t="str">
            <v>D</v>
          </cell>
          <cell r="Q855" t="str">
            <v>BOOTS</v>
          </cell>
        </row>
        <row r="856">
          <cell r="A856">
            <v>61719</v>
          </cell>
          <cell r="B856" t="str">
            <v>NUROFEN COLD AND FLU 12</v>
          </cell>
          <cell r="C856" t="str">
            <v>CS</v>
          </cell>
          <cell r="D856">
            <v>1.0369999999999999</v>
          </cell>
          <cell r="E856">
            <v>8.5500000000000007</v>
          </cell>
          <cell r="F856">
            <v>72</v>
          </cell>
          <cell r="G856">
            <v>45</v>
          </cell>
          <cell r="H856" t="str">
            <v>HQPFQEMMUCV</v>
          </cell>
          <cell r="I856" t="str">
            <v>P</v>
          </cell>
          <cell r="J856" t="str">
            <v>EAP</v>
          </cell>
          <cell r="K856" t="str">
            <v>9N</v>
          </cell>
          <cell r="L856" t="str">
            <v>5M</v>
          </cell>
          <cell r="M856" t="str">
            <v>A3062</v>
          </cell>
          <cell r="N856" t="str">
            <v>NRF9N01</v>
          </cell>
          <cell r="O856" t="str">
            <v>NRF</v>
          </cell>
          <cell r="P856" t="str">
            <v>D</v>
          </cell>
          <cell r="Q856" t="str">
            <v>BOOTS</v>
          </cell>
        </row>
        <row r="857">
          <cell r="A857">
            <v>61726</v>
          </cell>
          <cell r="B857" t="str">
            <v>NUROFEN COLD AND FLU 24</v>
          </cell>
          <cell r="C857" t="str">
            <v>CS</v>
          </cell>
          <cell r="D857">
            <v>1</v>
          </cell>
          <cell r="E857">
            <v>7.92</v>
          </cell>
          <cell r="F857">
            <v>72</v>
          </cell>
          <cell r="G857">
            <v>120</v>
          </cell>
          <cell r="H857" t="str">
            <v>HQPFQEMMUCV</v>
          </cell>
          <cell r="I857" t="str">
            <v>P</v>
          </cell>
          <cell r="J857" t="str">
            <v>EAP</v>
          </cell>
          <cell r="K857" t="str">
            <v>9N</v>
          </cell>
          <cell r="L857" t="str">
            <v>5M</v>
          </cell>
          <cell r="M857" t="str">
            <v>A3070</v>
          </cell>
          <cell r="N857" t="str">
            <v>NRF9N01</v>
          </cell>
          <cell r="O857" t="str">
            <v>NRF</v>
          </cell>
          <cell r="P857" t="str">
            <v>D</v>
          </cell>
          <cell r="Q857" t="str">
            <v>BOOTS</v>
          </cell>
        </row>
        <row r="858">
          <cell r="A858">
            <v>61733</v>
          </cell>
          <cell r="B858" t="str">
            <v>STREPS COUNTER DISPLAT UNIT</v>
          </cell>
          <cell r="C858" t="str">
            <v>CS</v>
          </cell>
          <cell r="D858">
            <v>0</v>
          </cell>
          <cell r="E858">
            <v>0</v>
          </cell>
          <cell r="F858">
            <v>1</v>
          </cell>
          <cell r="G858">
            <v>0</v>
          </cell>
          <cell r="H858" t="str">
            <v>HQPFQEMMUCV</v>
          </cell>
          <cell r="I858" t="str">
            <v>P</v>
          </cell>
          <cell r="J858" t="str">
            <v>EAP</v>
          </cell>
          <cell r="K858" t="str">
            <v>9N</v>
          </cell>
          <cell r="L858" t="str">
            <v>5M</v>
          </cell>
          <cell r="M858" t="str">
            <v>A3194</v>
          </cell>
          <cell r="N858" t="str">
            <v>STP9N01</v>
          </cell>
          <cell r="P858" t="str">
            <v>D</v>
          </cell>
          <cell r="Q858" t="str">
            <v>BOOTS</v>
          </cell>
        </row>
        <row r="859">
          <cell r="A859">
            <v>61740</v>
          </cell>
          <cell r="B859" t="str">
            <v>DETTOL B/WASH EXTRA 250ML[</v>
          </cell>
          <cell r="C859" t="str">
            <v>CS</v>
          </cell>
          <cell r="D859">
            <v>4.3079999999999998</v>
          </cell>
          <cell r="E859">
            <v>8.3450000000000006</v>
          </cell>
          <cell r="F859">
            <v>6</v>
          </cell>
          <cell r="G859">
            <v>120</v>
          </cell>
          <cell r="H859" t="str">
            <v>HPAILETJUCV</v>
          </cell>
          <cell r="I859" t="str">
            <v>H</v>
          </cell>
          <cell r="J859" t="str">
            <v>ANT</v>
          </cell>
          <cell r="K859" t="str">
            <v>5T</v>
          </cell>
          <cell r="L859" t="str">
            <v>5B</v>
          </cell>
          <cell r="M859" t="str">
            <v>A2840</v>
          </cell>
          <cell r="N859" t="str">
            <v>DTT5T01</v>
          </cell>
          <cell r="P859" t="str">
            <v>D</v>
          </cell>
          <cell r="Q859" t="str">
            <v>UK</v>
          </cell>
        </row>
        <row r="860">
          <cell r="A860">
            <v>61757</v>
          </cell>
          <cell r="B860" t="str">
            <v>DETTOL B/WASH ORIG 250ML[</v>
          </cell>
          <cell r="C860" t="str">
            <v>CS</v>
          </cell>
          <cell r="D860">
            <v>4.3079999999999998</v>
          </cell>
          <cell r="E860">
            <v>8.3450000000000006</v>
          </cell>
          <cell r="F860">
            <v>6</v>
          </cell>
          <cell r="G860">
            <v>120</v>
          </cell>
          <cell r="H860" t="str">
            <v>HPAILETJUCV</v>
          </cell>
          <cell r="I860" t="str">
            <v>H</v>
          </cell>
          <cell r="J860" t="str">
            <v>ANT</v>
          </cell>
          <cell r="K860" t="str">
            <v>5T</v>
          </cell>
          <cell r="L860" t="str">
            <v>5B</v>
          </cell>
          <cell r="M860" t="str">
            <v>A2840</v>
          </cell>
          <cell r="N860" t="str">
            <v>DTT5T01</v>
          </cell>
          <cell r="P860" t="str">
            <v>D</v>
          </cell>
          <cell r="Q860" t="str">
            <v>UK</v>
          </cell>
        </row>
        <row r="861">
          <cell r="A861">
            <v>61764</v>
          </cell>
          <cell r="B861" t="str">
            <v>NUROFEN 12 400MG[</v>
          </cell>
          <cell r="C861" t="str">
            <v>CS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 t="str">
            <v>HQPFQEMMUCV</v>
          </cell>
          <cell r="I861" t="str">
            <v>P</v>
          </cell>
          <cell r="J861" t="str">
            <v>EAP</v>
          </cell>
          <cell r="K861" t="str">
            <v>9N</v>
          </cell>
          <cell r="L861" t="str">
            <v>5M</v>
          </cell>
          <cell r="M861" t="str">
            <v>A3127</v>
          </cell>
          <cell r="N861" t="str">
            <v>NRF9N01</v>
          </cell>
          <cell r="P861" t="str">
            <v>D</v>
          </cell>
          <cell r="Q861" t="str">
            <v>BOOTS</v>
          </cell>
        </row>
        <row r="862">
          <cell r="A862">
            <v>61771</v>
          </cell>
          <cell r="B862" t="str">
            <v>NUROFEN 24 400MG[</v>
          </cell>
          <cell r="C862" t="str">
            <v>CS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 t="str">
            <v>HQPFQEMMUCV</v>
          </cell>
          <cell r="I862" t="str">
            <v>P</v>
          </cell>
          <cell r="J862" t="str">
            <v>EAP</v>
          </cell>
          <cell r="K862" t="str">
            <v>9N</v>
          </cell>
          <cell r="L862" t="str">
            <v>5M</v>
          </cell>
          <cell r="M862" t="str">
            <v>A3130</v>
          </cell>
          <cell r="N862" t="str">
            <v>NRF9N01</v>
          </cell>
          <cell r="P862" t="str">
            <v>D</v>
          </cell>
          <cell r="Q862" t="str">
            <v>BOOTS</v>
          </cell>
        </row>
        <row r="863">
          <cell r="A863">
            <v>61788</v>
          </cell>
          <cell r="B863" t="str">
            <v>DETTOL SOAP EXTRA 75G[</v>
          </cell>
          <cell r="C863" t="str">
            <v>CS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 t="str">
            <v>HPAILEQJUCV</v>
          </cell>
          <cell r="I863" t="str">
            <v>H</v>
          </cell>
          <cell r="J863" t="str">
            <v>ANT</v>
          </cell>
          <cell r="K863" t="str">
            <v>6T</v>
          </cell>
          <cell r="L863" t="str">
            <v>5B</v>
          </cell>
          <cell r="M863" t="str">
            <v>A2832</v>
          </cell>
          <cell r="N863" t="str">
            <v>DTT6T01</v>
          </cell>
          <cell r="P863" t="str">
            <v>D</v>
          </cell>
          <cell r="Q863" t="str">
            <v>SCITRA</v>
          </cell>
        </row>
        <row r="864">
          <cell r="A864">
            <v>61795</v>
          </cell>
          <cell r="B864" t="str">
            <v>DETTOL SOAP ORIGINAL 125G [</v>
          </cell>
          <cell r="C864" t="str">
            <v>CS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 t="str">
            <v>HPAILEQJUCV</v>
          </cell>
          <cell r="I864" t="str">
            <v>H</v>
          </cell>
          <cell r="J864" t="str">
            <v>ANT</v>
          </cell>
          <cell r="K864" t="str">
            <v>6T</v>
          </cell>
          <cell r="L864" t="str">
            <v>5B</v>
          </cell>
          <cell r="M864" t="str">
            <v>A2837</v>
          </cell>
          <cell r="N864" t="str">
            <v>DTT6T01</v>
          </cell>
          <cell r="P864" t="str">
            <v>D</v>
          </cell>
          <cell r="Q864" t="str">
            <v>SCITRA</v>
          </cell>
        </row>
        <row r="865">
          <cell r="A865">
            <v>61805</v>
          </cell>
          <cell r="B865" t="str">
            <v>DISPRIN LIQ JUNIOR 50ML</v>
          </cell>
          <cell r="C865" t="str">
            <v>CS</v>
          </cell>
          <cell r="D865">
            <v>0</v>
          </cell>
          <cell r="E865">
            <v>0</v>
          </cell>
          <cell r="F865">
            <v>12</v>
          </cell>
          <cell r="G865">
            <v>0</v>
          </cell>
          <cell r="H865" t="str">
            <v>HPAGEERIUCV</v>
          </cell>
          <cell r="I865" t="str">
            <v>P</v>
          </cell>
          <cell r="J865" t="str">
            <v>ANL</v>
          </cell>
          <cell r="K865" t="str">
            <v>2U</v>
          </cell>
          <cell r="L865" t="str">
            <v>9A</v>
          </cell>
          <cell r="M865" t="str">
            <v>A2530</v>
          </cell>
          <cell r="N865" t="str">
            <v>DSP2U01</v>
          </cell>
          <cell r="P865" t="str">
            <v>F</v>
          </cell>
          <cell r="Q865">
            <v>1001</v>
          </cell>
        </row>
        <row r="866">
          <cell r="A866">
            <v>61812</v>
          </cell>
          <cell r="B866" t="str">
            <v>DISPRIN LIQ JUNIOR 100ML</v>
          </cell>
          <cell r="C866" t="str">
            <v>CS</v>
          </cell>
          <cell r="D866">
            <v>0</v>
          </cell>
          <cell r="E866">
            <v>0</v>
          </cell>
          <cell r="F866">
            <v>12</v>
          </cell>
          <cell r="G866">
            <v>0</v>
          </cell>
          <cell r="H866" t="str">
            <v>HPAGEERIUCV</v>
          </cell>
          <cell r="I866" t="str">
            <v>P</v>
          </cell>
          <cell r="J866" t="str">
            <v>ANL</v>
          </cell>
          <cell r="K866" t="str">
            <v>2U</v>
          </cell>
          <cell r="L866" t="str">
            <v>9A</v>
          </cell>
          <cell r="M866" t="str">
            <v>A2540</v>
          </cell>
          <cell r="N866" t="str">
            <v>DSP2U01</v>
          </cell>
          <cell r="P866" t="str">
            <v>F</v>
          </cell>
          <cell r="Q866">
            <v>1001</v>
          </cell>
        </row>
        <row r="867">
          <cell r="A867">
            <v>61829</v>
          </cell>
          <cell r="B867" t="str">
            <v>DETTOL SOAP ORIGINAL 75G[</v>
          </cell>
          <cell r="C867" t="str">
            <v>CS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 t="str">
            <v>HPAILEQJUCV</v>
          </cell>
          <cell r="I867" t="str">
            <v>H</v>
          </cell>
          <cell r="J867" t="str">
            <v>ANT</v>
          </cell>
          <cell r="K867" t="str">
            <v>6T</v>
          </cell>
          <cell r="L867" t="str">
            <v>5B</v>
          </cell>
          <cell r="M867" t="str">
            <v>A2832</v>
          </cell>
          <cell r="N867" t="str">
            <v>DTT6T01</v>
          </cell>
          <cell r="P867" t="str">
            <v>D</v>
          </cell>
          <cell r="Q867" t="str">
            <v>SCITRA</v>
          </cell>
        </row>
        <row r="868">
          <cell r="A868">
            <v>61836</v>
          </cell>
          <cell r="B868" t="str">
            <v>DETTOL SOAP EXTRA 125G[</v>
          </cell>
          <cell r="C868" t="str">
            <v>CS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 t="str">
            <v>HPAILEQJUCV</v>
          </cell>
          <cell r="I868" t="str">
            <v>H</v>
          </cell>
          <cell r="J868" t="str">
            <v>ANT</v>
          </cell>
          <cell r="K868" t="str">
            <v>6T</v>
          </cell>
          <cell r="L868" t="str">
            <v>5B</v>
          </cell>
          <cell r="M868" t="str">
            <v>A2837</v>
          </cell>
          <cell r="N868" t="str">
            <v>DTT6T01</v>
          </cell>
          <cell r="P868" t="str">
            <v>D</v>
          </cell>
          <cell r="Q868" t="str">
            <v>SCITRA</v>
          </cell>
        </row>
        <row r="869">
          <cell r="A869">
            <v>61843</v>
          </cell>
          <cell r="B869" t="str">
            <v>CLEARASIL PROMOTION 150ML</v>
          </cell>
          <cell r="C869" t="str">
            <v>CS</v>
          </cell>
          <cell r="D869">
            <v>4.5</v>
          </cell>
          <cell r="E869">
            <v>8.968</v>
          </cell>
          <cell r="F869">
            <v>12</v>
          </cell>
          <cell r="G869">
            <v>120</v>
          </cell>
          <cell r="H869" t="str">
            <v>HQPFQEMMUCV</v>
          </cell>
          <cell r="I869" t="str">
            <v>P</v>
          </cell>
          <cell r="J869" t="str">
            <v>EAP</v>
          </cell>
          <cell r="K869" t="str">
            <v>9N</v>
          </cell>
          <cell r="L869" t="str">
            <v>9I</v>
          </cell>
          <cell r="M869" t="str">
            <v>A3312</v>
          </cell>
          <cell r="N869" t="str">
            <v>CLL9N01</v>
          </cell>
          <cell r="P869" t="str">
            <v>H</v>
          </cell>
          <cell r="Q869" t="str">
            <v>BOOTS</v>
          </cell>
        </row>
        <row r="870">
          <cell r="A870">
            <v>61850</v>
          </cell>
          <cell r="B870" t="str">
            <v>GAVISCON LIQ A/SEED 100ML</v>
          </cell>
          <cell r="C870" t="str">
            <v>CS</v>
          </cell>
          <cell r="D870">
            <v>0</v>
          </cell>
          <cell r="E870">
            <v>0</v>
          </cell>
          <cell r="F870">
            <v>12</v>
          </cell>
          <cell r="G870">
            <v>288</v>
          </cell>
          <cell r="H870" t="str">
            <v>HPAGJEGJUCV</v>
          </cell>
          <cell r="I870" t="str">
            <v>P</v>
          </cell>
          <cell r="J870" t="str">
            <v>UPP</v>
          </cell>
          <cell r="K870" t="str">
            <v>8R</v>
          </cell>
          <cell r="L870" t="str">
            <v>7K</v>
          </cell>
          <cell r="M870" t="str">
            <v>A3580</v>
          </cell>
          <cell r="N870" t="str">
            <v>GVS8R01</v>
          </cell>
          <cell r="P870" t="str">
            <v>D</v>
          </cell>
          <cell r="Q870" t="str">
            <v>UK</v>
          </cell>
        </row>
        <row r="871">
          <cell r="A871">
            <v>61867</v>
          </cell>
          <cell r="B871" t="str">
            <v>GAVISCON LIQ P/MINT 100ML</v>
          </cell>
          <cell r="C871" t="str">
            <v>CS</v>
          </cell>
          <cell r="D871">
            <v>0</v>
          </cell>
          <cell r="E871">
            <v>0</v>
          </cell>
          <cell r="F871">
            <v>12</v>
          </cell>
          <cell r="G871">
            <v>288</v>
          </cell>
          <cell r="H871" t="str">
            <v>HPAGJEGJUCV</v>
          </cell>
          <cell r="I871" t="str">
            <v>P</v>
          </cell>
          <cell r="J871" t="str">
            <v>UPP</v>
          </cell>
          <cell r="K871" t="str">
            <v>8R</v>
          </cell>
          <cell r="L871" t="str">
            <v>7K</v>
          </cell>
          <cell r="M871" t="str">
            <v>A3580</v>
          </cell>
          <cell r="N871" t="str">
            <v>GVS8R01</v>
          </cell>
          <cell r="P871" t="str">
            <v>D</v>
          </cell>
          <cell r="Q871" t="str">
            <v>UK</v>
          </cell>
        </row>
        <row r="872">
          <cell r="A872">
            <v>61874</v>
          </cell>
          <cell r="B872" t="str">
            <v>CODIS 10</v>
          </cell>
          <cell r="C872" t="str">
            <v>CS</v>
          </cell>
          <cell r="D872">
            <v>0</v>
          </cell>
          <cell r="E872">
            <v>0</v>
          </cell>
          <cell r="F872">
            <v>48</v>
          </cell>
          <cell r="G872">
            <v>0</v>
          </cell>
          <cell r="H872" t="str">
            <v>HPAGEESIUCV</v>
          </cell>
          <cell r="I872" t="str">
            <v>P</v>
          </cell>
          <cell r="J872" t="str">
            <v>ANL</v>
          </cell>
          <cell r="K872" t="str">
            <v>1B</v>
          </cell>
          <cell r="L872" t="str">
            <v>1B</v>
          </cell>
          <cell r="M872" t="str">
            <v>A2470</v>
          </cell>
          <cell r="N872" t="str">
            <v>CDS1B01</v>
          </cell>
          <cell r="P872" t="str">
            <v>F</v>
          </cell>
          <cell r="Q872">
            <v>1001</v>
          </cell>
        </row>
        <row r="873">
          <cell r="A873">
            <v>61881</v>
          </cell>
          <cell r="B873" t="str">
            <v>CODIS 30</v>
          </cell>
          <cell r="C873" t="str">
            <v>CS</v>
          </cell>
          <cell r="D873">
            <v>0</v>
          </cell>
          <cell r="E873">
            <v>0</v>
          </cell>
          <cell r="F873">
            <v>36</v>
          </cell>
          <cell r="G873">
            <v>0</v>
          </cell>
          <cell r="H873" t="str">
            <v>HPAGEESIUCV</v>
          </cell>
          <cell r="I873" t="str">
            <v>P</v>
          </cell>
          <cell r="J873" t="str">
            <v>ANL</v>
          </cell>
          <cell r="K873" t="str">
            <v>1B</v>
          </cell>
          <cell r="L873" t="str">
            <v>1B</v>
          </cell>
          <cell r="M873" t="str">
            <v>A2477</v>
          </cell>
          <cell r="N873" t="str">
            <v>CDS1B01</v>
          </cell>
          <cell r="P873" t="str">
            <v>F</v>
          </cell>
          <cell r="Q873">
            <v>1001</v>
          </cell>
        </row>
        <row r="874">
          <cell r="A874">
            <v>61898</v>
          </cell>
          <cell r="B874" t="str">
            <v>CODIS 60</v>
          </cell>
          <cell r="C874" t="str">
            <v>CS</v>
          </cell>
          <cell r="D874">
            <v>0</v>
          </cell>
          <cell r="E874">
            <v>0</v>
          </cell>
          <cell r="F874">
            <v>24</v>
          </cell>
          <cell r="G874">
            <v>0</v>
          </cell>
          <cell r="H874" t="str">
            <v>HPAGEESIUCV</v>
          </cell>
          <cell r="I874" t="str">
            <v>P</v>
          </cell>
          <cell r="J874" t="str">
            <v>ANL</v>
          </cell>
          <cell r="K874" t="str">
            <v>1B</v>
          </cell>
          <cell r="L874" t="str">
            <v>1B</v>
          </cell>
          <cell r="M874" t="str">
            <v>A2490</v>
          </cell>
          <cell r="N874" t="str">
            <v>CDS1B01</v>
          </cell>
          <cell r="P874" t="str">
            <v>F</v>
          </cell>
          <cell r="Q874">
            <v>1001</v>
          </cell>
        </row>
        <row r="875">
          <cell r="A875">
            <v>61908</v>
          </cell>
          <cell r="B875" t="str">
            <v>CODIS 500</v>
          </cell>
          <cell r="C875" t="str">
            <v>CS</v>
          </cell>
          <cell r="D875">
            <v>0</v>
          </cell>
          <cell r="E875">
            <v>0</v>
          </cell>
          <cell r="F875">
            <v>12</v>
          </cell>
          <cell r="G875">
            <v>0</v>
          </cell>
          <cell r="H875" t="str">
            <v>HPAGEESIUCV</v>
          </cell>
          <cell r="I875" t="str">
            <v>P</v>
          </cell>
          <cell r="J875" t="str">
            <v>ANL</v>
          </cell>
          <cell r="K875" t="str">
            <v>1B</v>
          </cell>
          <cell r="L875" t="str">
            <v>1B</v>
          </cell>
          <cell r="M875" t="str">
            <v>A2500</v>
          </cell>
          <cell r="N875" t="str">
            <v>CDS1B01</v>
          </cell>
          <cell r="P875" t="str">
            <v>F</v>
          </cell>
          <cell r="Q875">
            <v>1001</v>
          </cell>
        </row>
        <row r="876">
          <cell r="A876">
            <v>61915</v>
          </cell>
          <cell r="B876" t="str">
            <v>GAVISCON 20 TABS (NEW)</v>
          </cell>
          <cell r="C876" t="str">
            <v>CS</v>
          </cell>
          <cell r="D876">
            <v>0</v>
          </cell>
          <cell r="E876">
            <v>0</v>
          </cell>
          <cell r="F876">
            <v>12</v>
          </cell>
          <cell r="G876">
            <v>0</v>
          </cell>
          <cell r="H876" t="str">
            <v>HPAGJEGJUCV</v>
          </cell>
          <cell r="I876" t="str">
            <v>P</v>
          </cell>
          <cell r="J876" t="str">
            <v>UPP</v>
          </cell>
          <cell r="K876" t="str">
            <v>7R</v>
          </cell>
          <cell r="L876" t="str">
            <v>6K</v>
          </cell>
          <cell r="M876" t="str">
            <v>A3560</v>
          </cell>
          <cell r="N876" t="str">
            <v>GVS7R01</v>
          </cell>
          <cell r="P876" t="str">
            <v>H</v>
          </cell>
          <cell r="Q876">
            <v>1001</v>
          </cell>
        </row>
        <row r="877">
          <cell r="A877">
            <v>61915</v>
          </cell>
          <cell r="B877" t="str">
            <v>GAVISCON 20 TABS (NEW)</v>
          </cell>
          <cell r="C877" t="str">
            <v>CS</v>
          </cell>
          <cell r="D877">
            <v>0</v>
          </cell>
          <cell r="E877">
            <v>0</v>
          </cell>
          <cell r="F877">
            <v>12</v>
          </cell>
          <cell r="G877">
            <v>0</v>
          </cell>
          <cell r="H877" t="str">
            <v>HPAGJEGJUCV</v>
          </cell>
          <cell r="I877" t="str">
            <v>P</v>
          </cell>
          <cell r="J877" t="str">
            <v>UPP</v>
          </cell>
          <cell r="K877" t="str">
            <v>7R</v>
          </cell>
          <cell r="L877" t="str">
            <v>6K</v>
          </cell>
          <cell r="M877" t="str">
            <v>A3560</v>
          </cell>
          <cell r="N877" t="str">
            <v>GVS7R01</v>
          </cell>
          <cell r="P877" t="str">
            <v>H</v>
          </cell>
          <cell r="Q877">
            <v>1601</v>
          </cell>
        </row>
        <row r="878">
          <cell r="A878">
            <v>70207</v>
          </cell>
          <cell r="B878" t="str">
            <v>SWEETEX DISPENSER 500</v>
          </cell>
          <cell r="C878" t="str">
            <v>CS</v>
          </cell>
          <cell r="D878">
            <v>0.17</v>
          </cell>
          <cell r="E878">
            <v>0.42</v>
          </cell>
          <cell r="F878">
            <v>72</v>
          </cell>
          <cell r="G878">
            <v>0</v>
          </cell>
          <cell r="H878" t="str">
            <v>HQQQDEGMUCV</v>
          </cell>
          <cell r="I878" t="str">
            <v>P</v>
          </cell>
          <cell r="J878" t="str">
            <v>EAP</v>
          </cell>
          <cell r="K878" t="str">
            <v>9J</v>
          </cell>
          <cell r="L878" t="str">
            <v>5M</v>
          </cell>
          <cell r="M878" t="str">
            <v>X3255</v>
          </cell>
          <cell r="N878" t="str">
            <v>SWT9N01</v>
          </cell>
          <cell r="O878" t="str">
            <v>SWT</v>
          </cell>
          <cell r="P878" t="str">
            <v>C</v>
          </cell>
          <cell r="Q878" t="str">
            <v>PHARM</v>
          </cell>
        </row>
        <row r="879">
          <cell r="A879">
            <v>70209</v>
          </cell>
          <cell r="B879" t="str">
            <v>SWEETEX CARDED 500</v>
          </cell>
          <cell r="C879" t="str">
            <v>CS</v>
          </cell>
          <cell r="D879">
            <v>1.6</v>
          </cell>
          <cell r="E879">
            <v>11</v>
          </cell>
          <cell r="F879">
            <v>72</v>
          </cell>
          <cell r="G879">
            <v>110</v>
          </cell>
          <cell r="H879" t="str">
            <v>HQQQDEGMUCV</v>
          </cell>
          <cell r="I879" t="str">
            <v>P</v>
          </cell>
          <cell r="J879" t="str">
            <v>EAP</v>
          </cell>
          <cell r="K879" t="str">
            <v>9J</v>
          </cell>
          <cell r="L879" t="str">
            <v>5M</v>
          </cell>
          <cell r="M879" t="str">
            <v>A3205</v>
          </cell>
          <cell r="N879" t="str">
            <v>SWT9N01</v>
          </cell>
          <cell r="O879" t="str">
            <v>SWT</v>
          </cell>
          <cell r="P879" t="str">
            <v>C</v>
          </cell>
          <cell r="Q879" t="str">
            <v>PHARM</v>
          </cell>
        </row>
        <row r="880">
          <cell r="A880">
            <v>70210</v>
          </cell>
          <cell r="B880" t="str">
            <v>SWEETEX DISPENSER 1X1 1000 [</v>
          </cell>
          <cell r="C880" t="str">
            <v>CS</v>
          </cell>
          <cell r="D880">
            <v>0.59899999999999998</v>
          </cell>
          <cell r="E880">
            <v>3.8</v>
          </cell>
          <cell r="F880">
            <v>12</v>
          </cell>
          <cell r="G880">
            <v>0</v>
          </cell>
          <cell r="H880" t="str">
            <v>HQQQDEGMUCV</v>
          </cell>
          <cell r="I880" t="str">
            <v>P</v>
          </cell>
          <cell r="J880" t="str">
            <v>EAP</v>
          </cell>
          <cell r="K880" t="str">
            <v>9J</v>
          </cell>
          <cell r="L880" t="str">
            <v>5M</v>
          </cell>
          <cell r="M880" t="str">
            <v>A3195</v>
          </cell>
          <cell r="N880" t="str">
            <v>SWT9N01</v>
          </cell>
          <cell r="O880" t="str">
            <v>SWT</v>
          </cell>
          <cell r="P880" t="str">
            <v>C</v>
          </cell>
          <cell r="Q880" t="str">
            <v>PHARM</v>
          </cell>
        </row>
        <row r="881">
          <cell r="A881">
            <v>70212</v>
          </cell>
          <cell r="B881" t="str">
            <v>SWEETEX POWDER 100G ##</v>
          </cell>
          <cell r="C881" t="str">
            <v>CS</v>
          </cell>
          <cell r="D881">
            <v>3.4</v>
          </cell>
          <cell r="E881">
            <v>29.87</v>
          </cell>
          <cell r="F881">
            <v>24</v>
          </cell>
          <cell r="G881">
            <v>40</v>
          </cell>
          <cell r="H881" t="str">
            <v>HQQQDEGMUCV</v>
          </cell>
          <cell r="I881" t="str">
            <v>P</v>
          </cell>
          <cell r="J881" t="str">
            <v>EAP</v>
          </cell>
          <cell r="K881" t="str">
            <v>9J</v>
          </cell>
          <cell r="L881" t="str">
            <v>5M</v>
          </cell>
          <cell r="M881" t="str">
            <v>A3225</v>
          </cell>
          <cell r="N881" t="str">
            <v>SWT9N01</v>
          </cell>
          <cell r="O881" t="str">
            <v>SWT</v>
          </cell>
          <cell r="P881" t="str">
            <v>C</v>
          </cell>
          <cell r="Q881" t="str">
            <v>PHARM</v>
          </cell>
        </row>
        <row r="882">
          <cell r="A882">
            <v>70215</v>
          </cell>
          <cell r="B882" t="str">
            <v>SWEETEX &amp; NATRIBLEND 200</v>
          </cell>
          <cell r="C882" t="str">
            <v>CS</v>
          </cell>
          <cell r="D882">
            <v>0.53</v>
          </cell>
          <cell r="E882">
            <v>3.7</v>
          </cell>
          <cell r="F882">
            <v>12</v>
          </cell>
          <cell r="G882">
            <v>186</v>
          </cell>
          <cell r="H882" t="str">
            <v>HQQQDEGMUCV</v>
          </cell>
          <cell r="I882" t="str">
            <v>P</v>
          </cell>
          <cell r="J882" t="str">
            <v>EAP</v>
          </cell>
          <cell r="K882" t="str">
            <v>9J</v>
          </cell>
          <cell r="L882" t="str">
            <v>5M</v>
          </cell>
          <cell r="M882" t="str">
            <v>A3235</v>
          </cell>
          <cell r="N882" t="str">
            <v>SWT9N01</v>
          </cell>
          <cell r="O882" t="str">
            <v>SWT</v>
          </cell>
          <cell r="P882" t="str">
            <v>C</v>
          </cell>
          <cell r="Q882" t="str">
            <v>PHARM</v>
          </cell>
        </row>
        <row r="883">
          <cell r="A883">
            <v>70216</v>
          </cell>
          <cell r="B883" t="str">
            <v>SWEETEX GRANUL 70G [</v>
          </cell>
          <cell r="C883" t="str">
            <v>CS</v>
          </cell>
          <cell r="D883">
            <v>1.9</v>
          </cell>
          <cell r="E883">
            <v>17.97</v>
          </cell>
          <cell r="F883">
            <v>12</v>
          </cell>
          <cell r="G883">
            <v>55</v>
          </cell>
          <cell r="H883" t="str">
            <v>HQQQDEGMUCV</v>
          </cell>
          <cell r="I883" t="str">
            <v>P</v>
          </cell>
          <cell r="J883" t="str">
            <v>EAP</v>
          </cell>
          <cell r="K883" t="str">
            <v>9J</v>
          </cell>
          <cell r="L883" t="str">
            <v>5M</v>
          </cell>
          <cell r="M883" t="str">
            <v>A3245</v>
          </cell>
          <cell r="N883" t="str">
            <v>SWT9N01</v>
          </cell>
          <cell r="O883" t="str">
            <v>SWT</v>
          </cell>
          <cell r="P883" t="str">
            <v>C</v>
          </cell>
          <cell r="Q883" t="str">
            <v>PHARM</v>
          </cell>
        </row>
        <row r="884">
          <cell r="A884">
            <v>70260</v>
          </cell>
          <cell r="B884" t="str">
            <v>CALGONIT CLEANER 250ML</v>
          </cell>
          <cell r="C884" t="str">
            <v>CS</v>
          </cell>
          <cell r="D884">
            <v>1.78</v>
          </cell>
          <cell r="E884">
            <v>5.3780000000000001</v>
          </cell>
          <cell r="F884">
            <v>12</v>
          </cell>
          <cell r="G884">
            <v>144</v>
          </cell>
          <cell r="H884" t="str">
            <v>HDWDWBMGUCV</v>
          </cell>
          <cell r="I884" t="str">
            <v>H</v>
          </cell>
          <cell r="J884" t="str">
            <v>DWD</v>
          </cell>
          <cell r="K884" t="str">
            <v>MG</v>
          </cell>
          <cell r="L884" t="str">
            <v>3W</v>
          </cell>
          <cell r="M884" t="str">
            <v>A3710</v>
          </cell>
          <cell r="N884" t="str">
            <v>CNTMG01</v>
          </cell>
          <cell r="P884" t="str">
            <v>D</v>
          </cell>
          <cell r="Q884" t="str">
            <v>GER</v>
          </cell>
        </row>
        <row r="885">
          <cell r="A885">
            <v>81215</v>
          </cell>
          <cell r="B885" t="str">
            <v>E45 WASH 250ML</v>
          </cell>
          <cell r="C885" t="str">
            <v>CS</v>
          </cell>
          <cell r="D885">
            <v>0</v>
          </cell>
          <cell r="E885">
            <v>0</v>
          </cell>
          <cell r="F885">
            <v>6</v>
          </cell>
          <cell r="G885">
            <v>0</v>
          </cell>
          <cell r="H885" t="str">
            <v>HQPFQEMMUCV</v>
          </cell>
          <cell r="I885" t="str">
            <v>P</v>
          </cell>
          <cell r="J885" t="str">
            <v>EAP</v>
          </cell>
          <cell r="K885" t="str">
            <v>9N</v>
          </cell>
          <cell r="L885" t="str">
            <v>3J</v>
          </cell>
          <cell r="M885" t="str">
            <v>A2955</v>
          </cell>
          <cell r="N885" t="str">
            <v>E459N01</v>
          </cell>
          <cell r="O885" t="str">
            <v>E45</v>
          </cell>
          <cell r="P885" t="str">
            <v>C</v>
          </cell>
          <cell r="Q885" t="str">
            <v>BOOTS</v>
          </cell>
        </row>
        <row r="886">
          <cell r="A886">
            <v>81216</v>
          </cell>
          <cell r="B886" t="str">
            <v>E45 BATH 250ML [</v>
          </cell>
          <cell r="C886" t="str">
            <v>CS</v>
          </cell>
          <cell r="D886">
            <v>0</v>
          </cell>
          <cell r="E886">
            <v>0</v>
          </cell>
          <cell r="F886">
            <v>6</v>
          </cell>
          <cell r="G886">
            <v>0</v>
          </cell>
          <cell r="H886" t="str">
            <v>HQPFQEMMUCV</v>
          </cell>
          <cell r="I886" t="str">
            <v>P</v>
          </cell>
          <cell r="J886" t="str">
            <v>EAP</v>
          </cell>
          <cell r="K886" t="str">
            <v>9N</v>
          </cell>
          <cell r="L886" t="str">
            <v>5M</v>
          </cell>
          <cell r="M886" t="str">
            <v>A2875</v>
          </cell>
          <cell r="N886" t="str">
            <v>E459N01</v>
          </cell>
          <cell r="O886" t="str">
            <v>E45</v>
          </cell>
          <cell r="P886" t="str">
            <v>D</v>
          </cell>
          <cell r="Q886" t="str">
            <v>BOOTS</v>
          </cell>
        </row>
        <row r="887">
          <cell r="A887">
            <v>81217</v>
          </cell>
          <cell r="B887" t="str">
            <v>E45 BATH 150ML ##</v>
          </cell>
          <cell r="C887" t="str">
            <v>CS</v>
          </cell>
          <cell r="D887">
            <v>4.2</v>
          </cell>
          <cell r="E887">
            <v>10.77</v>
          </cell>
          <cell r="F887">
            <v>24</v>
          </cell>
          <cell r="G887">
            <v>0</v>
          </cell>
          <cell r="H887" t="str">
            <v>HQPFQEMMUCV</v>
          </cell>
          <cell r="I887" t="str">
            <v>P</v>
          </cell>
          <cell r="J887" t="str">
            <v>EAP</v>
          </cell>
          <cell r="K887" t="str">
            <v>9N</v>
          </cell>
          <cell r="L887" t="str">
            <v>5M</v>
          </cell>
          <cell r="M887" t="str">
            <v>A2865</v>
          </cell>
          <cell r="N887" t="str">
            <v>E459N01</v>
          </cell>
          <cell r="O887" t="str">
            <v>E45</v>
          </cell>
          <cell r="P887" t="str">
            <v>D</v>
          </cell>
          <cell r="Q887" t="str">
            <v>BOOTS</v>
          </cell>
        </row>
        <row r="888">
          <cell r="A888">
            <v>81220</v>
          </cell>
          <cell r="B888" t="str">
            <v>E45 CREAM 50G [</v>
          </cell>
          <cell r="C888" t="str">
            <v>CS</v>
          </cell>
          <cell r="D888">
            <v>0.80400000000000005</v>
          </cell>
          <cell r="E888">
            <v>2.96</v>
          </cell>
          <cell r="F888">
            <v>12</v>
          </cell>
          <cell r="G888">
            <v>144</v>
          </cell>
          <cell r="H888" t="str">
            <v>HQPFQEMMUCV</v>
          </cell>
          <cell r="I888" t="str">
            <v>P</v>
          </cell>
          <cell r="J888" t="str">
            <v>EAP</v>
          </cell>
          <cell r="K888" t="str">
            <v>9N</v>
          </cell>
          <cell r="L888" t="str">
            <v>5M</v>
          </cell>
          <cell r="M888" t="str">
            <v>A2885</v>
          </cell>
          <cell r="N888" t="str">
            <v>E459N01</v>
          </cell>
          <cell r="O888" t="str">
            <v>E45</v>
          </cell>
          <cell r="P888" t="str">
            <v>D</v>
          </cell>
          <cell r="Q888" t="str">
            <v>BOOTS</v>
          </cell>
        </row>
        <row r="889">
          <cell r="A889">
            <v>81222</v>
          </cell>
          <cell r="B889" t="str">
            <v>E45 CREAM 500G</v>
          </cell>
          <cell r="C889" t="str">
            <v>CS</v>
          </cell>
          <cell r="D889">
            <v>17</v>
          </cell>
          <cell r="E889">
            <v>30.37</v>
          </cell>
          <cell r="F889">
            <v>30</v>
          </cell>
          <cell r="G889">
            <v>32</v>
          </cell>
          <cell r="H889" t="str">
            <v>HQPFQEMMUCV</v>
          </cell>
          <cell r="I889" t="str">
            <v>P</v>
          </cell>
          <cell r="J889" t="str">
            <v>EAP</v>
          </cell>
          <cell r="K889" t="str">
            <v>9N</v>
          </cell>
          <cell r="L889" t="str">
            <v>5M</v>
          </cell>
          <cell r="M889" t="str">
            <v>A2925</v>
          </cell>
          <cell r="N889" t="str">
            <v>E459N01</v>
          </cell>
          <cell r="O889" t="str">
            <v>E45</v>
          </cell>
          <cell r="P889" t="str">
            <v>D</v>
          </cell>
          <cell r="Q889" t="str">
            <v>BOOTS</v>
          </cell>
        </row>
        <row r="890">
          <cell r="A890">
            <v>81223</v>
          </cell>
          <cell r="B890" t="str">
            <v>E45 CREAM 125G</v>
          </cell>
          <cell r="C890" t="str">
            <v>CS</v>
          </cell>
          <cell r="D890">
            <v>0</v>
          </cell>
          <cell r="E890">
            <v>0</v>
          </cell>
          <cell r="F890">
            <v>12</v>
          </cell>
          <cell r="G890">
            <v>0</v>
          </cell>
          <cell r="H890" t="str">
            <v>HQPFQEMMUCV</v>
          </cell>
          <cell r="I890" t="str">
            <v>P</v>
          </cell>
          <cell r="J890" t="str">
            <v>EAP</v>
          </cell>
          <cell r="K890" t="str">
            <v>9N</v>
          </cell>
          <cell r="L890" t="str">
            <v>5M</v>
          </cell>
          <cell r="M890" t="str">
            <v>X2905</v>
          </cell>
          <cell r="N890" t="str">
            <v>E459N01</v>
          </cell>
          <cell r="O890" t="str">
            <v>E45</v>
          </cell>
          <cell r="P890" t="str">
            <v>D</v>
          </cell>
          <cell r="Q890" t="str">
            <v>BOOTS</v>
          </cell>
        </row>
        <row r="891">
          <cell r="A891">
            <v>81224</v>
          </cell>
          <cell r="B891" t="str">
            <v>E45 CREAM 150G</v>
          </cell>
          <cell r="C891" t="str">
            <v>CS</v>
          </cell>
          <cell r="D891">
            <v>2</v>
          </cell>
          <cell r="E891">
            <v>0.66</v>
          </cell>
          <cell r="F891">
            <v>12</v>
          </cell>
          <cell r="G891">
            <v>0</v>
          </cell>
          <cell r="H891" t="str">
            <v>HQPFQEMMUCV</v>
          </cell>
          <cell r="I891" t="str">
            <v>P</v>
          </cell>
          <cell r="J891" t="str">
            <v>EAP</v>
          </cell>
          <cell r="K891" t="str">
            <v>9N</v>
          </cell>
          <cell r="L891" t="str">
            <v>5M</v>
          </cell>
          <cell r="M891" t="str">
            <v>A2915</v>
          </cell>
          <cell r="N891" t="str">
            <v>E459N01</v>
          </cell>
          <cell r="O891" t="str">
            <v>E45</v>
          </cell>
          <cell r="P891" t="str">
            <v>D</v>
          </cell>
          <cell r="Q891" t="str">
            <v>BOOTS</v>
          </cell>
        </row>
        <row r="892">
          <cell r="A892">
            <v>81227</v>
          </cell>
          <cell r="B892" t="str">
            <v>E45 LOTION 200ML [</v>
          </cell>
          <cell r="C892" t="str">
            <v>CS</v>
          </cell>
          <cell r="D892">
            <v>1.47</v>
          </cell>
          <cell r="E892">
            <v>3.65</v>
          </cell>
          <cell r="F892">
            <v>6</v>
          </cell>
          <cell r="G892">
            <v>180</v>
          </cell>
          <cell r="H892" t="str">
            <v>HQPFQEMMUCV</v>
          </cell>
          <cell r="I892" t="str">
            <v>P</v>
          </cell>
          <cell r="J892" t="str">
            <v>EAP</v>
          </cell>
          <cell r="K892" t="str">
            <v>9N</v>
          </cell>
          <cell r="L892" t="str">
            <v>5M</v>
          </cell>
          <cell r="M892" t="str">
            <v>A2945</v>
          </cell>
          <cell r="N892" t="str">
            <v>E459N01</v>
          </cell>
          <cell r="O892" t="str">
            <v>E45</v>
          </cell>
          <cell r="P892" t="str">
            <v>D</v>
          </cell>
          <cell r="Q892" t="str">
            <v>BOOTS</v>
          </cell>
        </row>
        <row r="893">
          <cell r="A893">
            <v>99080</v>
          </cell>
          <cell r="B893" t="str">
            <v>EXP DETTOL LIQ TE 500ML NIG</v>
          </cell>
          <cell r="C893" t="str">
            <v>CS</v>
          </cell>
          <cell r="D893">
            <v>13.43</v>
          </cell>
          <cell r="E893">
            <v>25.523</v>
          </cell>
          <cell r="F893">
            <v>24</v>
          </cell>
          <cell r="G893">
            <v>36</v>
          </cell>
          <cell r="H893" t="str">
            <v>HPAIKEKJUCV</v>
          </cell>
          <cell r="I893" t="str">
            <v>H</v>
          </cell>
          <cell r="J893" t="str">
            <v>ANT</v>
          </cell>
          <cell r="K893" t="str">
            <v>4U</v>
          </cell>
          <cell r="L893" t="str">
            <v>3B</v>
          </cell>
          <cell r="M893" t="str">
            <v>A2705</v>
          </cell>
          <cell r="N893" t="str">
            <v>DTT4U01</v>
          </cell>
          <cell r="P893" t="str">
            <v>F</v>
          </cell>
          <cell r="Q893">
            <v>1501</v>
          </cell>
        </row>
        <row r="894">
          <cell r="A894">
            <v>99097</v>
          </cell>
          <cell r="B894" t="str">
            <v>EXP DETTOL LIQ TE 250ML NIG</v>
          </cell>
          <cell r="C894" t="str">
            <v>CS</v>
          </cell>
          <cell r="D894">
            <v>10.220000000000001</v>
          </cell>
          <cell r="E894">
            <v>20.2</v>
          </cell>
          <cell r="F894">
            <v>36</v>
          </cell>
          <cell r="G894">
            <v>50</v>
          </cell>
          <cell r="H894" t="str">
            <v>HPAIKEKJUCV</v>
          </cell>
          <cell r="I894" t="str">
            <v>H</v>
          </cell>
          <cell r="J894" t="str">
            <v>ANT</v>
          </cell>
          <cell r="K894" t="str">
            <v>4U</v>
          </cell>
          <cell r="L894" t="str">
            <v>3B</v>
          </cell>
          <cell r="M894" t="str">
            <v>A2695</v>
          </cell>
          <cell r="N894" t="str">
            <v>DTT4U01</v>
          </cell>
          <cell r="P894" t="str">
            <v>F</v>
          </cell>
          <cell r="Q894">
            <v>1501</v>
          </cell>
        </row>
        <row r="895">
          <cell r="A895">
            <v>99107</v>
          </cell>
          <cell r="B895" t="str">
            <v>EXP DETTOL LIQ 2L NIG</v>
          </cell>
          <cell r="C895" t="str">
            <v>CS</v>
          </cell>
          <cell r="D895">
            <v>8.9</v>
          </cell>
          <cell r="E895">
            <v>18</v>
          </cell>
          <cell r="F895">
            <v>4</v>
          </cell>
          <cell r="G895">
            <v>72</v>
          </cell>
          <cell r="H895" t="str">
            <v>HPAIKEKJUCV</v>
          </cell>
          <cell r="I895" t="str">
            <v>H</v>
          </cell>
          <cell r="J895" t="str">
            <v>ANT</v>
          </cell>
          <cell r="K895" t="str">
            <v>4U</v>
          </cell>
          <cell r="L895" t="str">
            <v>3B</v>
          </cell>
          <cell r="M895" t="str">
            <v>A2719</v>
          </cell>
          <cell r="N895" t="str">
            <v>DTT4U01</v>
          </cell>
          <cell r="O895" t="str">
            <v>DTT</v>
          </cell>
          <cell r="P895" t="str">
            <v>F</v>
          </cell>
          <cell r="Q895">
            <v>1501</v>
          </cell>
        </row>
        <row r="896">
          <cell r="A896">
            <v>99499</v>
          </cell>
          <cell r="B896" t="str">
            <v>EXP DISPRIN LIME 3</v>
          </cell>
          <cell r="C896" t="str">
            <v>CS</v>
          </cell>
          <cell r="D896">
            <v>6</v>
          </cell>
          <cell r="E896">
            <v>64</v>
          </cell>
          <cell r="F896">
            <v>1920</v>
          </cell>
          <cell r="G896">
            <v>15</v>
          </cell>
          <cell r="H896" t="str">
            <v>HPAGEENIUCV</v>
          </cell>
          <cell r="I896" t="str">
            <v>P</v>
          </cell>
          <cell r="J896" t="str">
            <v>ANL</v>
          </cell>
          <cell r="K896" t="str">
            <v>6V</v>
          </cell>
          <cell r="L896" t="str">
            <v>6A</v>
          </cell>
          <cell r="M896" t="str">
            <v>A2660</v>
          </cell>
          <cell r="N896" t="str">
            <v>DSP6V01</v>
          </cell>
          <cell r="P896" t="str">
            <v>F</v>
          </cell>
          <cell r="Q896">
            <v>1001</v>
          </cell>
        </row>
        <row r="897">
          <cell r="A897">
            <v>99509</v>
          </cell>
          <cell r="B897" t="str">
            <v>EXP DISPRIN LIME 24</v>
          </cell>
          <cell r="C897" t="str">
            <v>CS</v>
          </cell>
          <cell r="D897">
            <v>1.4</v>
          </cell>
          <cell r="E897">
            <v>8</v>
          </cell>
          <cell r="F897">
            <v>36</v>
          </cell>
          <cell r="G897">
            <v>192</v>
          </cell>
          <cell r="H897" t="str">
            <v>HPAGEENIUCV</v>
          </cell>
          <cell r="I897" t="str">
            <v>P</v>
          </cell>
          <cell r="J897" t="str">
            <v>ANL</v>
          </cell>
          <cell r="K897" t="str">
            <v>6V</v>
          </cell>
          <cell r="L897" t="str">
            <v>6A</v>
          </cell>
          <cell r="M897" t="str">
            <v>A2662</v>
          </cell>
          <cell r="N897" t="str">
            <v>DSP6V01</v>
          </cell>
          <cell r="P897" t="str">
            <v>F</v>
          </cell>
          <cell r="Q897">
            <v>1001</v>
          </cell>
        </row>
        <row r="898">
          <cell r="A898">
            <v>99516</v>
          </cell>
          <cell r="B898" t="str">
            <v>EXP DISPRIN LIME 96</v>
          </cell>
          <cell r="C898" t="str">
            <v>CS</v>
          </cell>
          <cell r="D898">
            <v>4.5</v>
          </cell>
          <cell r="E898">
            <v>23</v>
          </cell>
          <cell r="F898">
            <v>48</v>
          </cell>
          <cell r="G898">
            <v>80</v>
          </cell>
          <cell r="H898" t="str">
            <v>HPAGEENIUCV</v>
          </cell>
          <cell r="I898" t="str">
            <v>P</v>
          </cell>
          <cell r="J898" t="str">
            <v>ANL</v>
          </cell>
          <cell r="K898" t="str">
            <v>6V</v>
          </cell>
          <cell r="L898" t="str">
            <v>6A</v>
          </cell>
          <cell r="M898" t="str">
            <v>A2664</v>
          </cell>
          <cell r="N898" t="str">
            <v>DSP6V01</v>
          </cell>
          <cell r="P898" t="str">
            <v>F</v>
          </cell>
          <cell r="Q898">
            <v>1001</v>
          </cell>
        </row>
        <row r="899">
          <cell r="A899">
            <v>99846</v>
          </cell>
          <cell r="B899" t="str">
            <v>EXP DETTOL LIQ TE 125ML NIG</v>
          </cell>
          <cell r="C899" t="str">
            <v>CS</v>
          </cell>
          <cell r="D899">
            <v>5.45</v>
          </cell>
          <cell r="E899">
            <v>11.077999999999999</v>
          </cell>
          <cell r="F899">
            <v>36</v>
          </cell>
          <cell r="G899">
            <v>90</v>
          </cell>
          <cell r="H899" t="str">
            <v>HPAIKEKJUCV</v>
          </cell>
          <cell r="I899" t="str">
            <v>H</v>
          </cell>
          <cell r="J899" t="str">
            <v>ANT</v>
          </cell>
          <cell r="K899" t="str">
            <v>4U</v>
          </cell>
          <cell r="L899" t="str">
            <v>3B</v>
          </cell>
          <cell r="M899" t="str">
            <v>A2685</v>
          </cell>
          <cell r="N899" t="str">
            <v>DTT4U01</v>
          </cell>
          <cell r="P899" t="str">
            <v>F</v>
          </cell>
          <cell r="Q899">
            <v>1501</v>
          </cell>
        </row>
        <row r="900">
          <cell r="A900">
            <v>99877</v>
          </cell>
          <cell r="B900" t="str">
            <v>EXP DETTOL LIQ TE 750ML NIG</v>
          </cell>
          <cell r="C900" t="str">
            <v>CS</v>
          </cell>
          <cell r="D900">
            <v>10.01</v>
          </cell>
          <cell r="E900">
            <v>20.300999999999998</v>
          </cell>
          <cell r="F900">
            <v>12</v>
          </cell>
          <cell r="G900">
            <v>56</v>
          </cell>
          <cell r="H900" t="str">
            <v>HPAIKEKJUCV</v>
          </cell>
          <cell r="I900" t="str">
            <v>H</v>
          </cell>
          <cell r="J900" t="str">
            <v>ANT</v>
          </cell>
          <cell r="K900" t="str">
            <v>4U</v>
          </cell>
          <cell r="L900" t="str">
            <v>3B</v>
          </cell>
          <cell r="M900" t="str">
            <v>A2715</v>
          </cell>
          <cell r="N900" t="str">
            <v>DTT4U01</v>
          </cell>
          <cell r="P900" t="str">
            <v>F</v>
          </cell>
          <cell r="Q900">
            <v>1501</v>
          </cell>
        </row>
        <row r="901">
          <cell r="A901">
            <v>99884</v>
          </cell>
          <cell r="B901" t="str">
            <v>EXP DETTOL LIQ TE 1L NIG</v>
          </cell>
          <cell r="C901" t="str">
            <v>CS</v>
          </cell>
          <cell r="D901">
            <v>13.375999999999999</v>
          </cell>
          <cell r="E901">
            <v>26.623999999999999</v>
          </cell>
          <cell r="F901">
            <v>12</v>
          </cell>
          <cell r="G901">
            <v>44</v>
          </cell>
          <cell r="H901" t="str">
            <v>HPAIKEKJUCV</v>
          </cell>
          <cell r="I901" t="str">
            <v>H</v>
          </cell>
          <cell r="J901" t="str">
            <v>ANT</v>
          </cell>
          <cell r="K901" t="str">
            <v>4U</v>
          </cell>
          <cell r="L901" t="str">
            <v>3B</v>
          </cell>
          <cell r="M901" t="str">
            <v>A2717</v>
          </cell>
          <cell r="N901" t="str">
            <v>DTT4U01</v>
          </cell>
          <cell r="P901" t="str">
            <v>F</v>
          </cell>
          <cell r="Q901">
            <v>1501</v>
          </cell>
        </row>
        <row r="902">
          <cell r="A902">
            <v>99891</v>
          </cell>
          <cell r="B902" t="str">
            <v>EXP DETTOL LIQ TE 50ML NIG</v>
          </cell>
          <cell r="C902" t="str">
            <v>CS</v>
          </cell>
          <cell r="D902">
            <v>6.21</v>
          </cell>
          <cell r="E902">
            <v>13.388</v>
          </cell>
          <cell r="F902">
            <v>96</v>
          </cell>
          <cell r="G902">
            <v>81</v>
          </cell>
          <cell r="H902" t="str">
            <v>HPAIKEKJUCV</v>
          </cell>
          <cell r="I902" t="str">
            <v>H</v>
          </cell>
          <cell r="J902" t="str">
            <v>ANT</v>
          </cell>
          <cell r="K902" t="str">
            <v>4U</v>
          </cell>
          <cell r="L902" t="str">
            <v>3B</v>
          </cell>
          <cell r="M902" t="str">
            <v>A2680</v>
          </cell>
          <cell r="N902" t="str">
            <v>DTT4U01</v>
          </cell>
          <cell r="P902" t="str">
            <v>F</v>
          </cell>
          <cell r="Q902">
            <v>1501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&amp;L"/>
      <sheetName val="COST PU"/>
      <sheetName val="CASH FLOW"/>
      <sheetName val="prodn parametres"/>
      <sheetName val="Revenue perf-Qtr"/>
      <sheetName val="Revenue perf-YTD"/>
      <sheetName val="inventories"/>
      <sheetName val="receivable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trial"/>
      <sheetName val="Sheet1"/>
      <sheetName val="kolibri"/>
      <sheetName val="Trial"/>
      <sheetName val="break up of cogs"/>
      <sheetName val="stock schedule"/>
      <sheetName val="validation steps"/>
      <sheetName val="provision accruals"/>
      <sheetName val="fa gap reco"/>
      <sheetName val="fa schedule"/>
      <sheetName val="workings"/>
      <sheetName val="vehicles"/>
      <sheetName val="Sheet2"/>
      <sheetName val="Sheet3"/>
      <sheetName val="Posplan CGuV"/>
    </sheetNames>
    <sheetDataSet>
      <sheetData sheetId="0" refreshError="1"/>
      <sheetData sheetId="1" refreshError="1"/>
      <sheetData sheetId="2" refreshError="1">
        <row r="231">
          <cell r="F231">
            <v>8758084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 "/>
      <sheetName val="TB  $ Rs  Final"/>
      <sheetName val="TB US $ Rs."/>
      <sheetName val="Baan TB  Rs."/>
      <sheetName val="Baan TB  $"/>
      <sheetName val="  TB YTD oct "/>
      <sheetName val=" EEFC ac"/>
    </sheetNames>
    <sheetDataSet>
      <sheetData sheetId="0"/>
      <sheetData sheetId="1"/>
      <sheetData sheetId="2">
        <row r="2">
          <cell r="B2" t="str">
            <v>Ledger Acc.</v>
          </cell>
          <cell r="C2" t="str">
            <v>Ledger Account Description</v>
          </cell>
          <cell r="D2" t="str">
            <v>Closing Balance Rupees</v>
          </cell>
          <cell r="E2" t="str">
            <v>Closing Balance US $</v>
          </cell>
        </row>
        <row r="3">
          <cell r="B3">
            <v>100000</v>
          </cell>
          <cell r="C3" t="str">
            <v xml:space="preserve"> PETTY CASH                     </v>
          </cell>
          <cell r="D3">
            <v>3029639</v>
          </cell>
          <cell r="E3">
            <v>66695.62</v>
          </cell>
        </row>
        <row r="4">
          <cell r="B4">
            <v>100009</v>
          </cell>
          <cell r="C4" t="str">
            <v xml:space="preserve"> IMPREST ACCOUNT - INDIA        </v>
          </cell>
          <cell r="D4">
            <v>255000</v>
          </cell>
          <cell r="E4">
            <v>5626.21</v>
          </cell>
        </row>
        <row r="5">
          <cell r="B5">
            <v>100011</v>
          </cell>
          <cell r="C5" t="str">
            <v xml:space="preserve"> PETTY CASH - NOIDA             </v>
          </cell>
          <cell r="D5">
            <v>9276.75</v>
          </cell>
          <cell r="E5">
            <v>207.11</v>
          </cell>
        </row>
        <row r="6">
          <cell r="B6">
            <v>100012</v>
          </cell>
          <cell r="C6" t="str">
            <v xml:space="preserve"> PETTY CASH - CHENNAI           </v>
          </cell>
          <cell r="D6">
            <v>1615.7</v>
          </cell>
          <cell r="E6">
            <v>55.37</v>
          </cell>
        </row>
        <row r="7">
          <cell r="B7">
            <v>100013</v>
          </cell>
          <cell r="C7" t="str">
            <v xml:space="preserve"> PETTY CASH - PONDY             </v>
          </cell>
          <cell r="D7">
            <v>21121</v>
          </cell>
          <cell r="E7">
            <v>465.37</v>
          </cell>
        </row>
        <row r="8">
          <cell r="B8">
            <v>100071</v>
          </cell>
          <cell r="C8" t="str">
            <v xml:space="preserve"> SBI, CIPL,1000005316           </v>
          </cell>
          <cell r="D8">
            <v>858543.72</v>
          </cell>
          <cell r="E8">
            <v>20053.18</v>
          </cell>
        </row>
        <row r="9">
          <cell r="B9">
            <v>100072</v>
          </cell>
          <cell r="C9" t="str">
            <v xml:space="preserve"> SBI, CIPL,9000005316           </v>
          </cell>
          <cell r="D9">
            <v>76222</v>
          </cell>
          <cell r="E9">
            <v>1689</v>
          </cell>
        </row>
        <row r="10">
          <cell r="B10">
            <v>100073</v>
          </cell>
          <cell r="C10" t="str">
            <v xml:space="preserve"> SBI, CIPL,9000005349           </v>
          </cell>
          <cell r="D10">
            <v>165147</v>
          </cell>
          <cell r="E10">
            <v>3625.21</v>
          </cell>
        </row>
        <row r="11">
          <cell r="B11">
            <v>100074</v>
          </cell>
          <cell r="C11" t="str">
            <v xml:space="preserve"> SBI, CIPL,1000005349           </v>
          </cell>
          <cell r="D11">
            <v>13506016.789999999</v>
          </cell>
          <cell r="E11">
            <v>324777.94</v>
          </cell>
        </row>
        <row r="12">
          <cell r="B12">
            <v>100075</v>
          </cell>
          <cell r="C12" t="str">
            <v xml:space="preserve"> SBI, CIPL,1000005347           </v>
          </cell>
          <cell r="D12">
            <v>833608.23</v>
          </cell>
          <cell r="E12">
            <v>18510.04</v>
          </cell>
        </row>
        <row r="13">
          <cell r="B13">
            <v>100076</v>
          </cell>
          <cell r="C13" t="str">
            <v xml:space="preserve"> SBI, CIPL,1000005364           </v>
          </cell>
          <cell r="D13">
            <v>991044.45</v>
          </cell>
          <cell r="E13">
            <v>21480.12</v>
          </cell>
        </row>
        <row r="14">
          <cell r="B14">
            <v>100077</v>
          </cell>
          <cell r="C14" t="str">
            <v xml:space="preserve"> Sumitomo Mitsui,CIPL,4900441-1 </v>
          </cell>
          <cell r="D14">
            <v>3626.2</v>
          </cell>
          <cell r="E14">
            <v>10557.3</v>
          </cell>
        </row>
        <row r="15">
          <cell r="B15">
            <v>100078</v>
          </cell>
          <cell r="C15" t="str">
            <v xml:space="preserve"> Sumitomo Mitsui,CIPL-EEFC      </v>
          </cell>
          <cell r="D15">
            <v>45140</v>
          </cell>
          <cell r="E15">
            <v>1000</v>
          </cell>
        </row>
        <row r="16">
          <cell r="B16">
            <v>100079</v>
          </cell>
          <cell r="C16" t="str">
            <v xml:space="preserve"> UWB, CIPL,42                   </v>
          </cell>
          <cell r="D16">
            <v>1296643.4099999999</v>
          </cell>
          <cell r="E16">
            <v>49336.72</v>
          </cell>
        </row>
        <row r="17">
          <cell r="B17">
            <v>100080</v>
          </cell>
          <cell r="C17" t="str">
            <v xml:space="preserve"> UWB, CIPL,23                   </v>
          </cell>
          <cell r="D17">
            <v>57045.89</v>
          </cell>
          <cell r="E17">
            <v>1418.12</v>
          </cell>
        </row>
        <row r="18">
          <cell r="B18">
            <v>100081</v>
          </cell>
          <cell r="C18" t="str">
            <v xml:space="preserve"> UWB, CIPL-EEFC                 </v>
          </cell>
          <cell r="D18">
            <v>61505.5</v>
          </cell>
          <cell r="E18">
            <v>1363</v>
          </cell>
        </row>
        <row r="19">
          <cell r="B19">
            <v>100082</v>
          </cell>
          <cell r="C19" t="str">
            <v xml:space="preserve"> ING  Bank, CIPL,300407301      </v>
          </cell>
          <cell r="D19">
            <v>6076.98</v>
          </cell>
          <cell r="E19">
            <v>161.81</v>
          </cell>
        </row>
        <row r="20">
          <cell r="B20">
            <v>100083</v>
          </cell>
          <cell r="C20" t="str">
            <v xml:space="preserve"> ING  Bank, CIPL,300407302      </v>
          </cell>
          <cell r="D20">
            <v>-60.3</v>
          </cell>
          <cell r="E20">
            <v>0.08</v>
          </cell>
        </row>
        <row r="21">
          <cell r="B21">
            <v>100085</v>
          </cell>
          <cell r="C21" t="str">
            <v xml:space="preserve"> Indian Bank, CIPL,72           </v>
          </cell>
          <cell r="D21">
            <v>21384.52</v>
          </cell>
          <cell r="E21">
            <v>472.13</v>
          </cell>
        </row>
        <row r="22">
          <cell r="B22">
            <v>100086</v>
          </cell>
          <cell r="C22" t="str">
            <v xml:space="preserve"> DCB, CIPL,19950-02             </v>
          </cell>
          <cell r="D22">
            <v>492881</v>
          </cell>
          <cell r="E22">
            <v>10875.12</v>
          </cell>
        </row>
        <row r="23">
          <cell r="B23">
            <v>100087</v>
          </cell>
          <cell r="C23" t="str">
            <v xml:space="preserve"> DCB, CIPL-EEFC                 </v>
          </cell>
          <cell r="D23">
            <v>44612.77</v>
          </cell>
          <cell r="E23">
            <v>988.32</v>
          </cell>
        </row>
        <row r="24">
          <cell r="B24">
            <v>100088</v>
          </cell>
          <cell r="C24" t="str">
            <v xml:space="preserve"> Indian Bank, CIPL,228          </v>
          </cell>
          <cell r="D24">
            <v>54484.82</v>
          </cell>
          <cell r="E24">
            <v>1220.67</v>
          </cell>
        </row>
        <row r="25">
          <cell r="B25">
            <v>100089</v>
          </cell>
          <cell r="C25" t="str">
            <v xml:space="preserve"> IOB, CIPL,5366                 </v>
          </cell>
          <cell r="D25">
            <v>104278</v>
          </cell>
          <cell r="E25">
            <v>2300.9299999999998</v>
          </cell>
        </row>
        <row r="26">
          <cell r="B26">
            <v>100090</v>
          </cell>
          <cell r="C26" t="str">
            <v xml:space="preserve"> SBI,NEPZ,CIPL,01000/ 070070    </v>
          </cell>
          <cell r="D26">
            <v>190856.95</v>
          </cell>
          <cell r="E26">
            <v>4304.1000000000004</v>
          </cell>
        </row>
        <row r="27">
          <cell r="B27">
            <v>100091</v>
          </cell>
          <cell r="C27" t="str">
            <v xml:space="preserve"> UWB, CIPL,26                   </v>
          </cell>
          <cell r="D27">
            <v>278843.11</v>
          </cell>
          <cell r="E27">
            <v>6395.41</v>
          </cell>
        </row>
        <row r="28">
          <cell r="B28">
            <v>100092</v>
          </cell>
          <cell r="C28" t="str">
            <v xml:space="preserve"> IDBI BANK,CIPL-039103000000046 </v>
          </cell>
          <cell r="D28">
            <v>-0.25</v>
          </cell>
          <cell r="E28">
            <v>7.0000000000000007E-2</v>
          </cell>
        </row>
        <row r="29">
          <cell r="B29">
            <v>100093</v>
          </cell>
          <cell r="C29" t="str">
            <v xml:space="preserve"> IDBI BANK,CIPL-039103000000073 </v>
          </cell>
          <cell r="D29">
            <v>-0.49</v>
          </cell>
          <cell r="E29">
            <v>-0.03</v>
          </cell>
        </row>
        <row r="30">
          <cell r="B30">
            <v>100094</v>
          </cell>
          <cell r="C30" t="str">
            <v xml:space="preserve"> IDBI BANK,CIPL-ATD-EEFC        </v>
          </cell>
          <cell r="D30">
            <v>-0.3</v>
          </cell>
          <cell r="E30">
            <v>0.18</v>
          </cell>
        </row>
        <row r="31">
          <cell r="B31">
            <v>100095</v>
          </cell>
          <cell r="C31" t="str">
            <v xml:space="preserve"> IDBI BANK,CIPL-TE-EEFC         </v>
          </cell>
          <cell r="D31">
            <v>0.49</v>
          </cell>
          <cell r="E31">
            <v>-0.47</v>
          </cell>
        </row>
        <row r="32">
          <cell r="B32">
            <v>100096</v>
          </cell>
          <cell r="C32" t="str">
            <v xml:space="preserve"> GTB,CIPL-1200101059            </v>
          </cell>
          <cell r="D32">
            <v>-0.27</v>
          </cell>
          <cell r="E32">
            <v>0.28999999999999998</v>
          </cell>
        </row>
        <row r="33">
          <cell r="B33">
            <v>100097</v>
          </cell>
          <cell r="C33" t="str">
            <v xml:space="preserve"> GTB,CIPL-1200101060            </v>
          </cell>
          <cell r="D33">
            <v>0</v>
          </cell>
          <cell r="E33">
            <v>-0.02</v>
          </cell>
        </row>
        <row r="34">
          <cell r="B34">
            <v>100098</v>
          </cell>
          <cell r="C34" t="str">
            <v xml:space="preserve"> GTB,CIPL-ATD-EEFC              </v>
          </cell>
          <cell r="D34">
            <v>0</v>
          </cell>
          <cell r="E34">
            <v>0</v>
          </cell>
        </row>
        <row r="35">
          <cell r="B35">
            <v>100099</v>
          </cell>
          <cell r="C35" t="str">
            <v xml:space="preserve"> GTB,CIPL-TE-EEFC               </v>
          </cell>
          <cell r="D35">
            <v>0.06</v>
          </cell>
          <cell r="E35">
            <v>-0.15</v>
          </cell>
        </row>
        <row r="36">
          <cell r="B36">
            <v>100143</v>
          </cell>
          <cell r="C36" t="str">
            <v xml:space="preserve"> Standard Chartered, SGD,40-0-  </v>
          </cell>
          <cell r="D36">
            <v>0</v>
          </cell>
          <cell r="E36">
            <v>0</v>
          </cell>
        </row>
        <row r="37">
          <cell r="B37">
            <v>100144</v>
          </cell>
          <cell r="C37" t="str">
            <v xml:space="preserve"> Standard Chartered, USD,40-7-  </v>
          </cell>
          <cell r="D37">
            <v>0</v>
          </cell>
          <cell r="E37">
            <v>0</v>
          </cell>
        </row>
        <row r="38">
          <cell r="B38">
            <v>100180</v>
          </cell>
          <cell r="C38" t="str">
            <v xml:space="preserve"> UBI,CIPL-30028                 </v>
          </cell>
          <cell r="D38">
            <v>-0.26</v>
          </cell>
          <cell r="E38">
            <v>0.47</v>
          </cell>
        </row>
        <row r="39">
          <cell r="B39">
            <v>100181</v>
          </cell>
          <cell r="C39" t="str">
            <v xml:space="preserve"> UBI,CIPL-EEFC                  </v>
          </cell>
          <cell r="D39">
            <v>0.47</v>
          </cell>
          <cell r="E39">
            <v>-0.03</v>
          </cell>
        </row>
        <row r="40">
          <cell r="B40">
            <v>100182</v>
          </cell>
          <cell r="C40" t="str">
            <v xml:space="preserve"> UWB,CIPL,DADAR                 </v>
          </cell>
          <cell r="D40">
            <v>0.15</v>
          </cell>
          <cell r="E40">
            <v>0.47</v>
          </cell>
        </row>
        <row r="41">
          <cell r="B41">
            <v>100183</v>
          </cell>
          <cell r="C41" t="str">
            <v xml:space="preserve"> PNB,CIPL-221                   </v>
          </cell>
          <cell r="D41">
            <v>13892</v>
          </cell>
          <cell r="E41">
            <v>306.45999999999998</v>
          </cell>
        </row>
        <row r="42">
          <cell r="B42">
            <v>100184</v>
          </cell>
          <cell r="C42" t="str">
            <v xml:space="preserve"> SBI (NO LIEN ACCOUNT),IDBI     </v>
          </cell>
          <cell r="D42">
            <v>0</v>
          </cell>
          <cell r="E42">
            <v>0</v>
          </cell>
        </row>
        <row r="43">
          <cell r="B43">
            <v>100185</v>
          </cell>
          <cell r="C43" t="str">
            <v xml:space="preserve"> SBT,CHENNAI,CIPL-1153          </v>
          </cell>
          <cell r="D43">
            <v>0</v>
          </cell>
          <cell r="E43">
            <v>0.03</v>
          </cell>
        </row>
        <row r="44">
          <cell r="B44">
            <v>100186</v>
          </cell>
          <cell r="C44" t="str">
            <v xml:space="preserve"> INDIAN BANK-CHENNAI-CIPL-EEFC  </v>
          </cell>
          <cell r="D44">
            <v>2255.7199999999998</v>
          </cell>
          <cell r="E44">
            <v>49</v>
          </cell>
        </row>
        <row r="45">
          <cell r="B45">
            <v>100187</v>
          </cell>
          <cell r="C45" t="str">
            <v xml:space="preserve"> IOB, PONDICHERRY,CIPL          </v>
          </cell>
          <cell r="D45">
            <v>134225.25</v>
          </cell>
          <cell r="E45">
            <v>2934.96</v>
          </cell>
        </row>
        <row r="46">
          <cell r="B46">
            <v>100191</v>
          </cell>
          <cell r="C46" t="str">
            <v xml:space="preserve"> CHEQUES ON HAND                </v>
          </cell>
          <cell r="D46">
            <v>0</v>
          </cell>
          <cell r="E46">
            <v>0.21</v>
          </cell>
        </row>
        <row r="47">
          <cell r="B47">
            <v>100192</v>
          </cell>
          <cell r="C47" t="str">
            <v xml:space="preserve"> CASH IN TRANSIT                </v>
          </cell>
          <cell r="D47">
            <v>16038749.640000001</v>
          </cell>
          <cell r="E47">
            <v>350003.1</v>
          </cell>
        </row>
        <row r="48">
          <cell r="B48">
            <v>105002</v>
          </cell>
          <cell r="C48" t="str">
            <v xml:space="preserve"> MARGIN MONEY GUARNTEE L/CS     </v>
          </cell>
          <cell r="D48">
            <v>0</v>
          </cell>
          <cell r="E48">
            <v>0</v>
          </cell>
        </row>
        <row r="49">
          <cell r="B49">
            <v>105003</v>
          </cell>
          <cell r="C49" t="str">
            <v xml:space="preserve"> FIXED DEPOISTS WITH BANK       </v>
          </cell>
          <cell r="D49">
            <v>0</v>
          </cell>
          <cell r="E49">
            <v>0</v>
          </cell>
        </row>
        <row r="50">
          <cell r="B50">
            <v>108118</v>
          </cell>
          <cell r="C50" t="str">
            <v xml:space="preserve"> RESTRICTED CASH - MARGIN MONEY </v>
          </cell>
          <cell r="D50">
            <v>15217537</v>
          </cell>
          <cell r="E50">
            <v>336316.98</v>
          </cell>
        </row>
        <row r="51">
          <cell r="B51">
            <v>108119</v>
          </cell>
          <cell r="C51" t="str">
            <v xml:space="preserve"> RESTRICTED CASH - INVESTMENTS  </v>
          </cell>
          <cell r="D51">
            <v>15000000</v>
          </cell>
          <cell r="E51">
            <v>330979.7</v>
          </cell>
        </row>
        <row r="52">
          <cell r="B52">
            <v>108200</v>
          </cell>
          <cell r="C52" t="str">
            <v xml:space="preserve"> RESTRICTED CASH-FIXED DEPOSITS </v>
          </cell>
          <cell r="D52">
            <v>71587687</v>
          </cell>
          <cell r="E52">
            <v>1579605</v>
          </cell>
        </row>
        <row r="53">
          <cell r="B53">
            <v>110010</v>
          </cell>
          <cell r="C53" t="str">
            <v xml:space="preserve"> TRADE ACCOUNTS RECEIVABLE EXT  </v>
          </cell>
          <cell r="D53">
            <v>1248486.25</v>
          </cell>
          <cell r="E53">
            <v>27311</v>
          </cell>
        </row>
        <row r="54">
          <cell r="B54">
            <v>110040</v>
          </cell>
          <cell r="C54" t="str">
            <v xml:space="preserve"> ADVANCE / UNALLOCATED - EXT    </v>
          </cell>
          <cell r="D54">
            <v>0</v>
          </cell>
          <cell r="E54">
            <v>0</v>
          </cell>
        </row>
        <row r="55">
          <cell r="B55">
            <v>110099</v>
          </cell>
          <cell r="C55" t="str">
            <v xml:space="preserve"> AR CONTROL CIPL NON BAAN DIV.  </v>
          </cell>
          <cell r="D55">
            <v>53520668.960000001</v>
          </cell>
          <cell r="E55">
            <v>1181905.78</v>
          </cell>
        </row>
        <row r="56">
          <cell r="B56">
            <v>110200</v>
          </cell>
          <cell r="C56" t="str">
            <v xml:space="preserve"> Sales Clearing BaaN            </v>
          </cell>
          <cell r="D56">
            <v>-75123733.540000007</v>
          </cell>
          <cell r="E56">
            <v>-1657445.87</v>
          </cell>
        </row>
        <row r="57">
          <cell r="B57">
            <v>111000</v>
          </cell>
          <cell r="C57" t="str">
            <v xml:space="preserve"> ALLOW.FOR DOUBTFUL DEBT SPECIF </v>
          </cell>
          <cell r="D57">
            <v>-58479.9</v>
          </cell>
          <cell r="E57">
            <v>-1289.82</v>
          </cell>
        </row>
        <row r="58">
          <cell r="B58">
            <v>111001</v>
          </cell>
          <cell r="C58" t="str">
            <v xml:space="preserve"> ALLOWANCE FOR DOUBTFUL GENERAL </v>
          </cell>
          <cell r="D58">
            <v>0</v>
          </cell>
          <cell r="E58">
            <v>0</v>
          </cell>
        </row>
        <row r="59">
          <cell r="B59">
            <v>112015</v>
          </cell>
          <cell r="C59" t="str">
            <v xml:space="preserve"> AR TRADE I/C: Sri Lanka _ 015  </v>
          </cell>
          <cell r="D59">
            <v>353396144.83999997</v>
          </cell>
          <cell r="E59">
            <v>7611413.4100000001</v>
          </cell>
        </row>
        <row r="60">
          <cell r="B60">
            <v>112016</v>
          </cell>
          <cell r="C60" t="str">
            <v xml:space="preserve"> AR TRADE I/C: USA_016          </v>
          </cell>
          <cell r="D60">
            <v>4805112353.9899998</v>
          </cell>
          <cell r="E60">
            <v>104119419.95</v>
          </cell>
        </row>
        <row r="61">
          <cell r="B61">
            <v>112017</v>
          </cell>
          <cell r="C61" t="str">
            <v xml:space="preserve"> AR TRADE I/C:International_017 </v>
          </cell>
          <cell r="D61">
            <v>383210285.95999998</v>
          </cell>
          <cell r="E61">
            <v>8270354.8499999996</v>
          </cell>
        </row>
        <row r="62">
          <cell r="B62">
            <v>112018</v>
          </cell>
          <cell r="C62" t="str">
            <v xml:space="preserve"> AR TRADE I/C: Singapore_018    </v>
          </cell>
          <cell r="D62">
            <v>-0.2</v>
          </cell>
          <cell r="E62">
            <v>0</v>
          </cell>
        </row>
        <row r="63">
          <cell r="B63">
            <v>112019</v>
          </cell>
          <cell r="C63" t="str">
            <v xml:space="preserve"> AR TRADE I/C: EUROPE_019       </v>
          </cell>
          <cell r="D63">
            <v>-0.1</v>
          </cell>
          <cell r="E63">
            <v>0</v>
          </cell>
        </row>
        <row r="64">
          <cell r="B64">
            <v>112099</v>
          </cell>
          <cell r="C64" t="str">
            <v xml:space="preserve"> AR TRADE NON BAAN I/C-         </v>
          </cell>
          <cell r="D64">
            <v>-2005000</v>
          </cell>
          <cell r="E64">
            <v>-44019.41</v>
          </cell>
        </row>
        <row r="65">
          <cell r="B65">
            <v>112115</v>
          </cell>
          <cell r="C65" t="str">
            <v xml:space="preserve"> I/C DUE FROM: Sri Lanka _015   </v>
          </cell>
          <cell r="D65">
            <v>7536398.0599999996</v>
          </cell>
          <cell r="E65">
            <v>164460.43</v>
          </cell>
        </row>
        <row r="66">
          <cell r="B66">
            <v>112116</v>
          </cell>
          <cell r="C66" t="str">
            <v xml:space="preserve"> I/C DUE FROM: USA_016          </v>
          </cell>
          <cell r="D66">
            <v>251970639.40000001</v>
          </cell>
          <cell r="E66">
            <v>5533789.6299999999</v>
          </cell>
        </row>
        <row r="67">
          <cell r="B67">
            <v>112117</v>
          </cell>
          <cell r="C67" t="str">
            <v xml:space="preserve"> I/C DUE FROM:International_017 </v>
          </cell>
          <cell r="D67">
            <v>329918.27</v>
          </cell>
          <cell r="E67">
            <v>6638.93</v>
          </cell>
        </row>
        <row r="68">
          <cell r="B68">
            <v>112118</v>
          </cell>
          <cell r="C68" t="str">
            <v xml:space="preserve"> I/C DUE FROM: Singapore_018    </v>
          </cell>
          <cell r="D68">
            <v>3024450</v>
          </cell>
          <cell r="E68">
            <v>66000</v>
          </cell>
        </row>
        <row r="69">
          <cell r="B69">
            <v>112120</v>
          </cell>
          <cell r="C69" t="str">
            <v xml:space="preserve"> I/C DUE FROM: Malaysia_020     </v>
          </cell>
          <cell r="D69">
            <v>2091.37</v>
          </cell>
          <cell r="E69">
            <v>45.73</v>
          </cell>
        </row>
        <row r="70">
          <cell r="B70">
            <v>112122</v>
          </cell>
          <cell r="C70" t="str">
            <v xml:space="preserve"> I/C DUE FROM: CPIPL_022        </v>
          </cell>
          <cell r="D70">
            <v>2274236.94</v>
          </cell>
          <cell r="E70">
            <v>49936.99</v>
          </cell>
        </row>
        <row r="71">
          <cell r="B71">
            <v>112516</v>
          </cell>
          <cell r="C71" t="str">
            <v xml:space="preserve"> UNALL/ADV-IC REC: USA_016      </v>
          </cell>
          <cell r="D71">
            <v>0</v>
          </cell>
          <cell r="E71">
            <v>0</v>
          </cell>
        </row>
        <row r="72">
          <cell r="B72">
            <v>112522</v>
          </cell>
          <cell r="C72" t="str">
            <v xml:space="preserve"> UNALL/ADV-IC REC: CPIPL_022    </v>
          </cell>
          <cell r="D72">
            <v>-2069719</v>
          </cell>
          <cell r="E72">
            <v>-45663.96</v>
          </cell>
        </row>
        <row r="73">
          <cell r="B73">
            <v>114000</v>
          </cell>
          <cell r="C73" t="str">
            <v xml:space="preserve"> OTHER RECEIVABLE               </v>
          </cell>
          <cell r="D73">
            <v>57551.02</v>
          </cell>
          <cell r="E73">
            <v>1270.05</v>
          </cell>
        </row>
        <row r="74">
          <cell r="B74">
            <v>114098</v>
          </cell>
          <cell r="C74" t="str">
            <v xml:space="preserve"> DUE FROM SUBSIDIARY COMPANY    </v>
          </cell>
          <cell r="D74">
            <v>2501765.08</v>
          </cell>
          <cell r="E74">
            <v>55150.69</v>
          </cell>
        </row>
        <row r="75">
          <cell r="B75">
            <v>114101</v>
          </cell>
          <cell r="C75" t="str">
            <v xml:space="preserve"> INCOME TAX REFUND RECEIVABLE   </v>
          </cell>
          <cell r="D75">
            <v>9631</v>
          </cell>
          <cell r="E75">
            <v>212.97</v>
          </cell>
        </row>
        <row r="76">
          <cell r="B76">
            <v>116000</v>
          </cell>
          <cell r="C76" t="str">
            <v xml:space="preserve"> EMPLOYEE RECEIVABLES           </v>
          </cell>
          <cell r="D76">
            <v>2570884.65</v>
          </cell>
          <cell r="E76">
            <v>56705.27</v>
          </cell>
        </row>
        <row r="77">
          <cell r="B77">
            <v>116001</v>
          </cell>
          <cell r="C77" t="str">
            <v xml:space="preserve"> EMPLOYEE RECEIVABLES - HISTORY </v>
          </cell>
          <cell r="D77">
            <v>6000</v>
          </cell>
          <cell r="E77">
            <v>130.93</v>
          </cell>
        </row>
        <row r="78">
          <cell r="B78">
            <v>119021</v>
          </cell>
          <cell r="C78" t="str">
            <v xml:space="preserve"> INVENTORY I/C- CIPL_021        </v>
          </cell>
          <cell r="D78">
            <v>-64023974.600000001</v>
          </cell>
          <cell r="E78">
            <v>-1405988.2</v>
          </cell>
        </row>
        <row r="79">
          <cell r="B79">
            <v>120003</v>
          </cell>
          <cell r="C79" t="str">
            <v xml:space="preserve"> INV. RM W/H 021R01 CIPL        </v>
          </cell>
          <cell r="D79">
            <v>305277925.63</v>
          </cell>
          <cell r="E79">
            <v>6703079.0899999999</v>
          </cell>
        </row>
        <row r="80">
          <cell r="B80">
            <v>120500</v>
          </cell>
          <cell r="C80" t="str">
            <v xml:space="preserve"> CONSIGN INV. W/H 021C01 CIPL   </v>
          </cell>
          <cell r="D80">
            <v>2354913.69</v>
          </cell>
          <cell r="E80">
            <v>51193.8</v>
          </cell>
        </row>
        <row r="81">
          <cell r="B81">
            <v>120502</v>
          </cell>
          <cell r="C81" t="str">
            <v xml:space="preserve"> INV. W/H 021C02 micron hub     </v>
          </cell>
          <cell r="D81">
            <v>23317625</v>
          </cell>
          <cell r="E81">
            <v>510000</v>
          </cell>
        </row>
        <row r="82">
          <cell r="B82">
            <v>121000</v>
          </cell>
          <cell r="C82" t="str">
            <v xml:space="preserve"> INV. WIP TO WORK ORDERS        </v>
          </cell>
          <cell r="D82">
            <v>-792184177.82000005</v>
          </cell>
          <cell r="E82">
            <v>-17465923.699999999</v>
          </cell>
        </row>
        <row r="83">
          <cell r="B83">
            <v>121013</v>
          </cell>
          <cell r="C83" t="str">
            <v xml:space="preserve"> INV WIP W/H 021W01 CIPL#43-HSA </v>
          </cell>
          <cell r="D83">
            <v>86761946.980000004</v>
          </cell>
          <cell r="E83">
            <v>1905768.81</v>
          </cell>
        </row>
        <row r="84">
          <cell r="B84">
            <v>121014</v>
          </cell>
          <cell r="C84" t="str">
            <v xml:space="preserve"> INV WIP W/H 021W02 CIPL#57-HSA </v>
          </cell>
          <cell r="D84">
            <v>214875624.41</v>
          </cell>
          <cell r="E84">
            <v>4730553.3600000003</v>
          </cell>
        </row>
        <row r="85">
          <cell r="B85">
            <v>121015</v>
          </cell>
          <cell r="C85" t="str">
            <v xml:space="preserve"> INV WIP W/H 021W03 CIPL#42ACPA </v>
          </cell>
          <cell r="D85">
            <v>77521213.689999998</v>
          </cell>
          <cell r="E85">
            <v>1703036.32</v>
          </cell>
        </row>
        <row r="86">
          <cell r="B86">
            <v>121016</v>
          </cell>
          <cell r="C86" t="str">
            <v xml:space="preserve"> INV WIP W/H 021W04 CCD#41      </v>
          </cell>
          <cell r="D86">
            <v>41831841.359999999</v>
          </cell>
          <cell r="E86">
            <v>910230.21</v>
          </cell>
        </row>
        <row r="87">
          <cell r="B87">
            <v>121017</v>
          </cell>
          <cell r="C87" t="str">
            <v xml:space="preserve"> INV WIP W/H 021W05 #84 MEMORY  </v>
          </cell>
          <cell r="D87">
            <v>68175266.569999993</v>
          </cell>
          <cell r="E87">
            <v>1531419.93</v>
          </cell>
        </row>
        <row r="88">
          <cell r="B88">
            <v>121018</v>
          </cell>
          <cell r="C88" t="str">
            <v xml:space="preserve"> INV WIP W/H 021W06 CCD#83ECHMT </v>
          </cell>
          <cell r="D88">
            <v>150104295.78999999</v>
          </cell>
          <cell r="E88">
            <v>3290958.95</v>
          </cell>
        </row>
        <row r="89">
          <cell r="B89">
            <v>121019</v>
          </cell>
          <cell r="C89" t="str">
            <v xml:space="preserve"> INV WIP W/H 021W07 #83-B       </v>
          </cell>
          <cell r="D89">
            <v>30457257.640000001</v>
          </cell>
          <cell r="E89">
            <v>667784.57999999996</v>
          </cell>
        </row>
        <row r="90">
          <cell r="B90">
            <v>121020</v>
          </cell>
          <cell r="C90" t="str">
            <v xml:space="preserve"> INV WIP W/H 021W08 #83-B       </v>
          </cell>
          <cell r="D90">
            <v>466441.56</v>
          </cell>
          <cell r="E90">
            <v>10184.83</v>
          </cell>
        </row>
        <row r="91">
          <cell r="B91">
            <v>121021</v>
          </cell>
          <cell r="C91" t="str">
            <v xml:space="preserve"> INV WIP W/H 021W09 #66HID      </v>
          </cell>
          <cell r="D91">
            <v>957517.84</v>
          </cell>
          <cell r="E91">
            <v>21105.1</v>
          </cell>
        </row>
        <row r="92">
          <cell r="B92">
            <v>121508</v>
          </cell>
          <cell r="C92" t="str">
            <v xml:space="preserve"> INV. MRB W/H 021M01 CIPL       </v>
          </cell>
          <cell r="D92">
            <v>1765524.45</v>
          </cell>
          <cell r="E92">
            <v>38403.839999999997</v>
          </cell>
        </row>
        <row r="93">
          <cell r="B93">
            <v>121510</v>
          </cell>
          <cell r="C93" t="str">
            <v xml:space="preserve"> INV. RTV W/H 021V01 CIPL       </v>
          </cell>
          <cell r="D93">
            <v>207051793.31999999</v>
          </cell>
          <cell r="E93">
            <v>4518015.9800000004</v>
          </cell>
        </row>
        <row r="94">
          <cell r="B94">
            <v>121511</v>
          </cell>
          <cell r="C94" t="str">
            <v xml:space="preserve"> INV. RMA W/H 021X01 CIPL       </v>
          </cell>
          <cell r="D94">
            <v>122115736.09999999</v>
          </cell>
          <cell r="E94">
            <v>2667019.23</v>
          </cell>
        </row>
        <row r="95">
          <cell r="B95">
            <v>122005</v>
          </cell>
          <cell r="C95" t="str">
            <v xml:space="preserve"> INV. FG W/H 021F01 CIPL        </v>
          </cell>
          <cell r="D95">
            <v>78026435.25</v>
          </cell>
          <cell r="E95">
            <v>1764574.19</v>
          </cell>
        </row>
        <row r="96">
          <cell r="B96">
            <v>123000</v>
          </cell>
          <cell r="C96" t="str">
            <v xml:space="preserve"> UNINVOICED SHIPMENTS- BAAN OUT </v>
          </cell>
          <cell r="D96">
            <v>6112.89</v>
          </cell>
          <cell r="E96">
            <v>133.4</v>
          </cell>
        </row>
        <row r="97">
          <cell r="B97">
            <v>123015</v>
          </cell>
          <cell r="C97" t="str">
            <v xml:space="preserve"> UNINV SHPMNTS SRILANKA_015     </v>
          </cell>
          <cell r="D97">
            <v>-26912152.879999999</v>
          </cell>
          <cell r="E97">
            <v>-589908.93000000005</v>
          </cell>
        </row>
        <row r="98">
          <cell r="B98">
            <v>123016</v>
          </cell>
          <cell r="C98" t="str">
            <v xml:space="preserve"> UNINV SHPMNTS USA_016          </v>
          </cell>
          <cell r="D98">
            <v>-960893228.39999998</v>
          </cell>
          <cell r="E98">
            <v>-21054858.190000001</v>
          </cell>
        </row>
        <row r="99">
          <cell r="B99">
            <v>123018</v>
          </cell>
          <cell r="C99" t="str">
            <v xml:space="preserve"> UNINV SHPMNTS SINGAPORE_018    </v>
          </cell>
          <cell r="D99">
            <v>-14924724.26</v>
          </cell>
          <cell r="E99">
            <v>-325863.59000000003</v>
          </cell>
        </row>
        <row r="100">
          <cell r="B100">
            <v>123019</v>
          </cell>
          <cell r="C100" t="str">
            <v xml:space="preserve"> UNINV SHPMNTS UK_019           </v>
          </cell>
          <cell r="D100">
            <v>-1166482.1499999999</v>
          </cell>
          <cell r="E100">
            <v>-25595.15</v>
          </cell>
        </row>
        <row r="101">
          <cell r="B101">
            <v>123021</v>
          </cell>
          <cell r="C101" t="str">
            <v xml:space="preserve"> UNINV SHPMNTS CIPL_021         </v>
          </cell>
          <cell r="D101">
            <v>951623732.40999997</v>
          </cell>
          <cell r="E101">
            <v>20834609.039999999</v>
          </cell>
        </row>
        <row r="102">
          <cell r="B102">
            <v>123100</v>
          </cell>
          <cell r="C102" t="str">
            <v xml:space="preserve"> Inventory in Tranist BaaN Clea </v>
          </cell>
          <cell r="D102">
            <v>91033708.870000005</v>
          </cell>
          <cell r="E102">
            <v>2025088.22</v>
          </cell>
        </row>
        <row r="103">
          <cell r="B103">
            <v>123121</v>
          </cell>
          <cell r="C103" t="str">
            <v xml:space="preserve"> Inventory in Tranist: CIPL_021 </v>
          </cell>
          <cell r="D103">
            <v>1032016.22</v>
          </cell>
          <cell r="E103">
            <v>22262.36</v>
          </cell>
        </row>
        <row r="104">
          <cell r="B104">
            <v>123201</v>
          </cell>
          <cell r="C104" t="str">
            <v xml:space="preserve"> INVENTORY CIPL NON BAAN        </v>
          </cell>
          <cell r="D104">
            <v>15904123.85</v>
          </cell>
          <cell r="E104">
            <v>349267.25</v>
          </cell>
        </row>
        <row r="105">
          <cell r="B105">
            <v>124000</v>
          </cell>
          <cell r="C105" t="str">
            <v xml:space="preserve"> Capitalized Direct LABOR &amp; OH  </v>
          </cell>
          <cell r="D105">
            <v>8574999</v>
          </cell>
          <cell r="E105">
            <v>189210</v>
          </cell>
        </row>
        <row r="106">
          <cell r="B106">
            <v>126010</v>
          </cell>
          <cell r="C106" t="str">
            <v xml:space="preserve"> CAPITALIZED-PPV (STD-PO RSLT)  </v>
          </cell>
          <cell r="D106">
            <v>-12484774.439999999</v>
          </cell>
          <cell r="E106">
            <v>-275020.69</v>
          </cell>
        </row>
        <row r="107">
          <cell r="B107">
            <v>129001</v>
          </cell>
          <cell r="C107" t="str">
            <v xml:space="preserve"> Inventory reserves Specific    </v>
          </cell>
          <cell r="D107">
            <v>-174432214.68000001</v>
          </cell>
          <cell r="E107">
            <v>-3943198.93</v>
          </cell>
        </row>
        <row r="108">
          <cell r="B108">
            <v>136000</v>
          </cell>
          <cell r="C108" t="str">
            <v xml:space="preserve"> PREPAID EXPENSES               </v>
          </cell>
          <cell r="D108">
            <v>2771054.38</v>
          </cell>
          <cell r="E108">
            <v>61573.67</v>
          </cell>
        </row>
        <row r="109">
          <cell r="B109">
            <v>136010</v>
          </cell>
          <cell r="C109" t="str">
            <v xml:space="preserve"> PREPAID- INSURANCE             </v>
          </cell>
          <cell r="D109">
            <v>2228656.77</v>
          </cell>
          <cell r="E109">
            <v>49943.24</v>
          </cell>
        </row>
        <row r="110">
          <cell r="B110">
            <v>136090</v>
          </cell>
          <cell r="C110" t="str">
            <v xml:space="preserve"> PREPAID- OTHERS                </v>
          </cell>
          <cell r="D110">
            <v>534856</v>
          </cell>
          <cell r="E110">
            <v>11544.33</v>
          </cell>
        </row>
        <row r="111">
          <cell r="B111">
            <v>137010</v>
          </cell>
          <cell r="C111" t="str">
            <v xml:space="preserve"> DEPOSITS - RENTAL              </v>
          </cell>
          <cell r="D111">
            <v>9865900</v>
          </cell>
          <cell r="E111">
            <v>217694.33</v>
          </cell>
        </row>
        <row r="112">
          <cell r="B112">
            <v>137011</v>
          </cell>
          <cell r="C112" t="str">
            <v xml:space="preserve"> CONTAINER DEPOSISTS            </v>
          </cell>
          <cell r="D112">
            <v>800000</v>
          </cell>
          <cell r="E112">
            <v>17603.32</v>
          </cell>
        </row>
        <row r="113">
          <cell r="B113">
            <v>137020</v>
          </cell>
          <cell r="C113" t="str">
            <v xml:space="preserve"> DEPOSITS - OTHERS              </v>
          </cell>
          <cell r="D113">
            <v>6659358.5099999998</v>
          </cell>
          <cell r="E113">
            <v>146834.12</v>
          </cell>
        </row>
        <row r="114">
          <cell r="B114">
            <v>137031</v>
          </cell>
          <cell r="C114" t="str">
            <v xml:space="preserve"> ADVANCE - INCOME TAX           </v>
          </cell>
          <cell r="D114">
            <v>1357076.06</v>
          </cell>
          <cell r="E114">
            <v>29944.2</v>
          </cell>
        </row>
        <row r="115">
          <cell r="B115">
            <v>137032</v>
          </cell>
          <cell r="C115" t="str">
            <v xml:space="preserve"> ADVANCE WAGES - CONTRACTORS    </v>
          </cell>
          <cell r="D115">
            <v>15000</v>
          </cell>
          <cell r="E115">
            <v>330.52</v>
          </cell>
        </row>
        <row r="116">
          <cell r="B116">
            <v>140001</v>
          </cell>
          <cell r="C116" t="str">
            <v xml:space="preserve"> TDS ON INTEREST                </v>
          </cell>
          <cell r="D116">
            <v>1020129.07</v>
          </cell>
          <cell r="E116">
            <v>22509.68</v>
          </cell>
        </row>
        <row r="117">
          <cell r="B117">
            <v>140101</v>
          </cell>
          <cell r="C117" t="str">
            <v xml:space="preserve"> INT. ACCRUED FROM OTHER PARTIE </v>
          </cell>
          <cell r="D117">
            <v>11920179.130000001</v>
          </cell>
          <cell r="E117">
            <v>260175.59</v>
          </cell>
        </row>
        <row r="118">
          <cell r="B118">
            <v>151000</v>
          </cell>
          <cell r="C118" t="str">
            <v xml:space="preserve"> BUILDING                       </v>
          </cell>
          <cell r="D118">
            <v>36919.360000000001</v>
          </cell>
          <cell r="E118">
            <v>1052</v>
          </cell>
        </row>
        <row r="119">
          <cell r="B119">
            <v>151002</v>
          </cell>
          <cell r="C119" t="str">
            <v xml:space="preserve"> BUILDING IMPROVMENTS           </v>
          </cell>
          <cell r="D119">
            <v>158990353</v>
          </cell>
          <cell r="E119">
            <v>3474914.73</v>
          </cell>
        </row>
        <row r="120">
          <cell r="B120">
            <v>153000</v>
          </cell>
          <cell r="C120" t="str">
            <v xml:space="preserve"> MACHINERY &amp; EQUIPMENT          </v>
          </cell>
          <cell r="D120">
            <v>850813479.00999999</v>
          </cell>
          <cell r="E120">
            <v>18444335.859999999</v>
          </cell>
        </row>
        <row r="121">
          <cell r="B121">
            <v>154000</v>
          </cell>
          <cell r="C121" t="str">
            <v xml:space="preserve"> VEHICLES                       </v>
          </cell>
          <cell r="D121">
            <v>20802492.449999999</v>
          </cell>
          <cell r="E121">
            <v>589250.81999999995</v>
          </cell>
        </row>
        <row r="122">
          <cell r="B122">
            <v>155000</v>
          </cell>
          <cell r="C122" t="str">
            <v xml:space="preserve"> OFFICE FURNITURE               </v>
          </cell>
          <cell r="D122">
            <v>7803839</v>
          </cell>
          <cell r="E122">
            <v>216082.12</v>
          </cell>
        </row>
        <row r="123">
          <cell r="B123">
            <v>155001</v>
          </cell>
          <cell r="C123" t="str">
            <v xml:space="preserve"> OFFICE EQUIPMENT               </v>
          </cell>
          <cell r="D123">
            <v>3980812</v>
          </cell>
          <cell r="E123">
            <v>136558.10999999999</v>
          </cell>
        </row>
        <row r="124">
          <cell r="B124">
            <v>156000</v>
          </cell>
          <cell r="C124" t="str">
            <v xml:space="preserve"> TOOLS &amp; FIXTURES               </v>
          </cell>
          <cell r="D124">
            <v>0</v>
          </cell>
          <cell r="E124">
            <v>0</v>
          </cell>
        </row>
        <row r="125">
          <cell r="B125">
            <v>157000</v>
          </cell>
          <cell r="C125" t="str">
            <v xml:space="preserve"> COMPUTER EQUIPMENT             </v>
          </cell>
          <cell r="D125">
            <v>11627385.630000001</v>
          </cell>
          <cell r="E125">
            <v>482085.38</v>
          </cell>
        </row>
        <row r="126">
          <cell r="B126">
            <v>157100</v>
          </cell>
          <cell r="C126" t="str">
            <v xml:space="preserve"> COMPUTER EQUIPMENT-Software    </v>
          </cell>
          <cell r="D126">
            <v>1083900</v>
          </cell>
          <cell r="E126">
            <v>22575</v>
          </cell>
        </row>
        <row r="127">
          <cell r="B127">
            <v>159100</v>
          </cell>
          <cell r="C127" t="str">
            <v xml:space="preserve"> Capital WIP                    </v>
          </cell>
          <cell r="D127">
            <v>82781017.780000001</v>
          </cell>
          <cell r="E127">
            <v>1802281.27</v>
          </cell>
        </row>
        <row r="128">
          <cell r="B128">
            <v>161000</v>
          </cell>
          <cell r="C128" t="str">
            <v xml:space="preserve"> ACCUM DEPREC: BUILDING         </v>
          </cell>
          <cell r="D128">
            <v>-26251.57</v>
          </cell>
          <cell r="E128">
            <v>-1052</v>
          </cell>
        </row>
        <row r="129">
          <cell r="B129">
            <v>161002</v>
          </cell>
          <cell r="C129" t="str">
            <v xml:space="preserve"> ACC DEPR: BUILDING IMPRVMNT    </v>
          </cell>
          <cell r="D129">
            <v>-7418551.9699999997</v>
          </cell>
          <cell r="E129">
            <v>-3024188.11</v>
          </cell>
        </row>
        <row r="130">
          <cell r="B130">
            <v>163000</v>
          </cell>
          <cell r="C130" t="str">
            <v xml:space="preserve"> ACCUM DEPREC:MACH &amp; EQUIP      </v>
          </cell>
          <cell r="D130">
            <v>-472433126.23000002</v>
          </cell>
          <cell r="E130">
            <v>-12537993.859999999</v>
          </cell>
        </row>
        <row r="131">
          <cell r="B131">
            <v>164000</v>
          </cell>
          <cell r="C131" t="str">
            <v xml:space="preserve"> ACCUM DEPREC: VEHICLES         </v>
          </cell>
          <cell r="D131">
            <v>-4352221.83</v>
          </cell>
          <cell r="E131">
            <v>-340596.62</v>
          </cell>
        </row>
        <row r="132">
          <cell r="B132">
            <v>165000</v>
          </cell>
          <cell r="C132" t="str">
            <v xml:space="preserve"> ACCUM DEPREC: OFFICE FURNTURE  </v>
          </cell>
          <cell r="D132">
            <v>-2627466.0699999998</v>
          </cell>
          <cell r="E132">
            <v>-142016.76</v>
          </cell>
        </row>
        <row r="133">
          <cell r="B133">
            <v>165001</v>
          </cell>
          <cell r="C133" t="str">
            <v xml:space="preserve"> ACCUM DEPREC: OFFICE EQUIP     </v>
          </cell>
          <cell r="D133">
            <v>-941848.41</v>
          </cell>
          <cell r="E133">
            <v>-115083.39</v>
          </cell>
        </row>
        <row r="134">
          <cell r="B134">
            <v>166000</v>
          </cell>
          <cell r="C134" t="str">
            <v xml:space="preserve"> ACCUM DEPREC: TOOLS/FIXTURES   </v>
          </cell>
          <cell r="D134">
            <v>0</v>
          </cell>
          <cell r="E134">
            <v>0</v>
          </cell>
        </row>
        <row r="135">
          <cell r="B135">
            <v>167000</v>
          </cell>
          <cell r="C135" t="str">
            <v xml:space="preserve"> ACCUM DEPREC: COMPUTER EQUIP   </v>
          </cell>
          <cell r="D135">
            <v>-6066805.4299999997</v>
          </cell>
          <cell r="E135">
            <v>-416323.18</v>
          </cell>
        </row>
        <row r="136">
          <cell r="B136">
            <v>167100</v>
          </cell>
          <cell r="C136" t="str">
            <v xml:space="preserve"> ACCUM. DEPRECIATION SOFTWARE   </v>
          </cell>
          <cell r="D136">
            <v>-189718.42</v>
          </cell>
          <cell r="E136">
            <v>-6962.15</v>
          </cell>
        </row>
        <row r="137">
          <cell r="B137">
            <v>170001</v>
          </cell>
          <cell r="C137" t="str">
            <v xml:space="preserve"> GRATUITY AND SUPER ANNU. SCHEM </v>
          </cell>
          <cell r="D137">
            <v>8679</v>
          </cell>
          <cell r="E137">
            <v>191.15</v>
          </cell>
        </row>
        <row r="138">
          <cell r="B138">
            <v>175000</v>
          </cell>
          <cell r="C138" t="str">
            <v xml:space="preserve"> INVESTMENT IN SUBSIDIARIES     </v>
          </cell>
          <cell r="D138">
            <v>100000</v>
          </cell>
          <cell r="E138">
            <v>2206.5300000000002</v>
          </cell>
        </row>
        <row r="139">
          <cell r="B139">
            <v>177000</v>
          </cell>
          <cell r="C139" t="str">
            <v xml:space="preserve"> OTHER INVESTEMENTS             </v>
          </cell>
          <cell r="D139">
            <v>54750</v>
          </cell>
          <cell r="E139">
            <v>1208.51</v>
          </cell>
        </row>
        <row r="140">
          <cell r="B140">
            <v>200005</v>
          </cell>
          <cell r="C140" t="str">
            <v xml:space="preserve"> BILL DISCOUNTING - SUMITOMO    </v>
          </cell>
          <cell r="D140">
            <v>-17246326.739999998</v>
          </cell>
          <cell r="E140">
            <v>-391568.65</v>
          </cell>
        </row>
        <row r="141">
          <cell r="B141">
            <v>200006</v>
          </cell>
          <cell r="C141" t="str">
            <v xml:space="preserve"> BILL DISCOUNTING - UWB         </v>
          </cell>
          <cell r="D141">
            <v>-149886699.72</v>
          </cell>
          <cell r="E141">
            <v>-3321395.98</v>
          </cell>
        </row>
        <row r="142">
          <cell r="B142">
            <v>200007</v>
          </cell>
          <cell r="C142" t="str">
            <v xml:space="preserve"> BILL CRYSTALISED-SUMITOMO      </v>
          </cell>
          <cell r="D142">
            <v>0</v>
          </cell>
          <cell r="E142">
            <v>0</v>
          </cell>
        </row>
        <row r="143">
          <cell r="B143">
            <v>200009</v>
          </cell>
          <cell r="C143" t="str">
            <v xml:space="preserve"> BILL CRYSTALISED -UWB          </v>
          </cell>
          <cell r="D143">
            <v>0</v>
          </cell>
          <cell r="E143">
            <v>0.01</v>
          </cell>
        </row>
        <row r="144">
          <cell r="B144">
            <v>200010</v>
          </cell>
          <cell r="C144" t="str">
            <v xml:space="preserve"> RUPEE ADV AGNST BILLS - SBI    </v>
          </cell>
          <cell r="D144">
            <v>-130200000</v>
          </cell>
          <cell r="E144">
            <v>-2888688.14</v>
          </cell>
        </row>
        <row r="145">
          <cell r="B145">
            <v>200011</v>
          </cell>
          <cell r="C145" t="str">
            <v xml:space="preserve"> RUPEE ADV AGNST BILLS - UWB    </v>
          </cell>
          <cell r="D145">
            <v>0</v>
          </cell>
          <cell r="E145">
            <v>0</v>
          </cell>
        </row>
        <row r="146">
          <cell r="B146">
            <v>200014</v>
          </cell>
          <cell r="C146" t="str">
            <v xml:space="preserve"> BILL DISCOUNTED - DCB          </v>
          </cell>
          <cell r="D146">
            <v>0.02</v>
          </cell>
          <cell r="E146">
            <v>-0.18</v>
          </cell>
        </row>
        <row r="147">
          <cell r="B147">
            <v>213000</v>
          </cell>
          <cell r="C147" t="str">
            <v xml:space="preserve"> TRADE AP - EXTERNAL - Ext      </v>
          </cell>
          <cell r="D147">
            <v>-380154051.60000002</v>
          </cell>
          <cell r="E147">
            <v>-8777669.5199999996</v>
          </cell>
        </row>
        <row r="148">
          <cell r="B148">
            <v>213010</v>
          </cell>
          <cell r="C148" t="str">
            <v xml:space="preserve"> GOODS RECV, NO INVOICE - EXT   </v>
          </cell>
          <cell r="D148">
            <v>-28194684.48</v>
          </cell>
          <cell r="E148">
            <v>-619233.09</v>
          </cell>
        </row>
        <row r="149">
          <cell r="B149">
            <v>213020</v>
          </cell>
          <cell r="C149" t="str">
            <v xml:space="preserve"> REG INVOICE, NOT APPROVED- EXT </v>
          </cell>
          <cell r="D149">
            <v>-80268.41</v>
          </cell>
          <cell r="E149">
            <v>-1753.15</v>
          </cell>
        </row>
        <row r="150">
          <cell r="B150">
            <v>213030</v>
          </cell>
          <cell r="C150" t="str">
            <v xml:space="preserve"> ADVANCE/UNALLOCATED PMT-EXT    </v>
          </cell>
          <cell r="D150">
            <v>18165234</v>
          </cell>
          <cell r="E150">
            <v>397854.17</v>
          </cell>
        </row>
        <row r="151">
          <cell r="B151">
            <v>213098</v>
          </cell>
          <cell r="C151" t="str">
            <v xml:space="preserve"> PROVISION FOR DOUBTFUL ADVANCE </v>
          </cell>
          <cell r="D151">
            <v>-1996777</v>
          </cell>
          <cell r="E151">
            <v>-44060</v>
          </cell>
        </row>
        <row r="152">
          <cell r="B152">
            <v>213099</v>
          </cell>
          <cell r="C152" t="str">
            <v xml:space="preserve"> AP CONTROL CIPL NON BAAN DIVI. </v>
          </cell>
          <cell r="D152">
            <v>-45081463.740000002</v>
          </cell>
          <cell r="E152">
            <v>-979379.9</v>
          </cell>
        </row>
        <row r="153">
          <cell r="B153">
            <v>215015</v>
          </cell>
          <cell r="C153" t="str">
            <v xml:space="preserve"> AP TRADE I/C: Sri Lanka _ 015  </v>
          </cell>
          <cell r="D153">
            <v>-209957767.13</v>
          </cell>
          <cell r="E153">
            <v>-4469146.2699999996</v>
          </cell>
        </row>
        <row r="154">
          <cell r="B154">
            <v>215016</v>
          </cell>
          <cell r="C154" t="str">
            <v xml:space="preserve"> AP TRADE I/C: USA_016          </v>
          </cell>
          <cell r="D154">
            <v>-2679307139.3000002</v>
          </cell>
          <cell r="E154">
            <v>-57572858.740000002</v>
          </cell>
        </row>
        <row r="155">
          <cell r="B155">
            <v>215017</v>
          </cell>
          <cell r="C155" t="str">
            <v xml:space="preserve"> AP TRADE I/C:International_017 </v>
          </cell>
          <cell r="D155">
            <v>-1063502906.15</v>
          </cell>
          <cell r="E155">
            <v>-22870350.5</v>
          </cell>
        </row>
        <row r="156">
          <cell r="B156">
            <v>215018</v>
          </cell>
          <cell r="C156" t="str">
            <v xml:space="preserve"> AP TRADE I/C: Singapore_018    </v>
          </cell>
          <cell r="D156">
            <v>-391912</v>
          </cell>
          <cell r="E156">
            <v>-8357.9500000000007</v>
          </cell>
        </row>
        <row r="157">
          <cell r="B157">
            <v>215020</v>
          </cell>
          <cell r="C157" t="str">
            <v xml:space="preserve"> AP TRADE I/C: Malaysia_020     </v>
          </cell>
          <cell r="D157">
            <v>-17239306.550000001</v>
          </cell>
          <cell r="E157">
            <v>-353227.41</v>
          </cell>
        </row>
        <row r="158">
          <cell r="B158">
            <v>215022</v>
          </cell>
          <cell r="C158" t="str">
            <v xml:space="preserve"> AP TRADE I/C: CPIPL_022        </v>
          </cell>
          <cell r="D158">
            <v>2147804.2400000002</v>
          </cell>
          <cell r="E158">
            <v>47361.18</v>
          </cell>
        </row>
        <row r="159">
          <cell r="B159">
            <v>215097</v>
          </cell>
          <cell r="C159" t="str">
            <v xml:space="preserve"> SUNDRY INTERCO PAYABLE         </v>
          </cell>
          <cell r="D159">
            <v>-258596257.72999999</v>
          </cell>
          <cell r="E159">
            <v>-5798753.9900000002</v>
          </cell>
        </row>
        <row r="160">
          <cell r="B160">
            <v>215098</v>
          </cell>
          <cell r="C160" t="str">
            <v xml:space="preserve"> AP TRADE AFFL NON ELIMINATING  </v>
          </cell>
          <cell r="D160">
            <v>-1542629.51</v>
          </cell>
          <cell r="E160">
            <v>-34355.980000000003</v>
          </cell>
        </row>
        <row r="161">
          <cell r="B161">
            <v>215099</v>
          </cell>
          <cell r="C161" t="str">
            <v xml:space="preserve"> AP TRADE NON BAAN I/C          </v>
          </cell>
          <cell r="D161">
            <v>7052856.6299999999</v>
          </cell>
          <cell r="E161">
            <v>154558.82999999999</v>
          </cell>
        </row>
        <row r="162">
          <cell r="B162">
            <v>215115</v>
          </cell>
          <cell r="C162" t="str">
            <v xml:space="preserve"> I/C DUE TO: Sri_Lanka_015      </v>
          </cell>
          <cell r="D162">
            <v>-8018355.4299999997</v>
          </cell>
          <cell r="E162">
            <v>-176806.91</v>
          </cell>
        </row>
        <row r="163">
          <cell r="B163">
            <v>215116</v>
          </cell>
          <cell r="C163" t="str">
            <v xml:space="preserve"> I/C DUE TO: USA_016            </v>
          </cell>
          <cell r="D163">
            <v>-210696535.88999999</v>
          </cell>
          <cell r="E163">
            <v>-4609914.22</v>
          </cell>
        </row>
        <row r="164">
          <cell r="B164">
            <v>215117</v>
          </cell>
          <cell r="C164" t="str">
            <v xml:space="preserve"> I/C DUE TO: International_017  </v>
          </cell>
          <cell r="D164">
            <v>-512254603.35000002</v>
          </cell>
          <cell r="E164">
            <v>-11251850.16</v>
          </cell>
        </row>
        <row r="165">
          <cell r="B165">
            <v>215120</v>
          </cell>
          <cell r="C165" t="str">
            <v xml:space="preserve"> I/C DUE TO: Malaysia_020       </v>
          </cell>
          <cell r="D165">
            <v>-8765321.3300000001</v>
          </cell>
          <cell r="E165">
            <v>-192621.44</v>
          </cell>
        </row>
        <row r="166">
          <cell r="B166">
            <v>215122</v>
          </cell>
          <cell r="C166" t="str">
            <v xml:space="preserve"> I/C DUE TO: CPIPL_021          </v>
          </cell>
          <cell r="D166">
            <v>-70450.02</v>
          </cell>
          <cell r="E166">
            <v>-1549.68</v>
          </cell>
        </row>
        <row r="167">
          <cell r="B167">
            <v>215215</v>
          </cell>
          <cell r="C167" t="str">
            <v xml:space="preserve"> I/C GRNI Sri Lanka_015         </v>
          </cell>
          <cell r="D167">
            <v>-556527.09</v>
          </cell>
          <cell r="E167">
            <v>-12278.59</v>
          </cell>
        </row>
        <row r="168">
          <cell r="B168">
            <v>215216</v>
          </cell>
          <cell r="C168" t="str">
            <v xml:space="preserve"> I/C GRNI USA_016               </v>
          </cell>
          <cell r="D168">
            <v>-32970776.949999999</v>
          </cell>
          <cell r="E168">
            <v>-724305.34</v>
          </cell>
        </row>
        <row r="169">
          <cell r="B169">
            <v>215217</v>
          </cell>
          <cell r="C169" t="str">
            <v xml:space="preserve"> I/C GRNI International_017     </v>
          </cell>
          <cell r="D169">
            <v>-5957.25</v>
          </cell>
          <cell r="E169">
            <v>-130</v>
          </cell>
        </row>
        <row r="170">
          <cell r="B170">
            <v>215220</v>
          </cell>
          <cell r="C170" t="str">
            <v xml:space="preserve"> I/C GRNI Malaysia_020          </v>
          </cell>
          <cell r="D170">
            <v>-117812</v>
          </cell>
          <cell r="E170">
            <v>-2579.34</v>
          </cell>
        </row>
        <row r="171">
          <cell r="B171">
            <v>215315</v>
          </cell>
          <cell r="C171" t="str">
            <v xml:space="preserve"> AP Trade I/C: Registered not A </v>
          </cell>
          <cell r="D171">
            <v>16871682.149999999</v>
          </cell>
          <cell r="E171">
            <v>368176.37</v>
          </cell>
        </row>
        <row r="172">
          <cell r="B172">
            <v>215316</v>
          </cell>
          <cell r="C172" t="str">
            <v xml:space="preserve"> AP Trade I/C: Registered not A </v>
          </cell>
          <cell r="D172">
            <v>538766095.07000005</v>
          </cell>
          <cell r="E172">
            <v>11824502.57</v>
          </cell>
        </row>
        <row r="173">
          <cell r="B173">
            <v>215320</v>
          </cell>
          <cell r="C173" t="str">
            <v xml:space="preserve"> AP Trade I/C: Registered not A </v>
          </cell>
          <cell r="D173">
            <v>9509951.3000000007</v>
          </cell>
          <cell r="E173">
            <v>207677.76</v>
          </cell>
        </row>
        <row r="174">
          <cell r="B174">
            <v>215321</v>
          </cell>
          <cell r="C174" t="str">
            <v xml:space="preserve"> AP Trade I/C: Registered not A </v>
          </cell>
          <cell r="D174">
            <v>-496401476.02999997</v>
          </cell>
          <cell r="E174">
            <v>-10887024.83</v>
          </cell>
        </row>
        <row r="175">
          <cell r="B175">
            <v>215322</v>
          </cell>
          <cell r="C175" t="str">
            <v xml:space="preserve"> AP Trade I/C: Registered not A </v>
          </cell>
          <cell r="D175">
            <v>1449574.76</v>
          </cell>
          <cell r="E175">
            <v>31828.43</v>
          </cell>
        </row>
        <row r="176">
          <cell r="B176">
            <v>216500</v>
          </cell>
          <cell r="C176" t="str">
            <v xml:space="preserve"> EMPLOYEE PAYABLES              </v>
          </cell>
          <cell r="D176">
            <v>-52000</v>
          </cell>
          <cell r="E176">
            <v>-1137.1600000000001</v>
          </cell>
        </row>
        <row r="177">
          <cell r="B177">
            <v>217000</v>
          </cell>
          <cell r="C177" t="str">
            <v xml:space="preserve"> ACCRUED PAYROLL                </v>
          </cell>
          <cell r="D177">
            <v>-10443495.93</v>
          </cell>
          <cell r="E177">
            <v>-230453.14</v>
          </cell>
        </row>
        <row r="178">
          <cell r="B178">
            <v>218000</v>
          </cell>
          <cell r="C178" t="str">
            <v xml:space="preserve"> ACCRUED BONUS                  </v>
          </cell>
          <cell r="D178">
            <v>-4290500.5999999996</v>
          </cell>
          <cell r="E178">
            <v>-94676.09</v>
          </cell>
        </row>
        <row r="179">
          <cell r="B179">
            <v>220000</v>
          </cell>
          <cell r="C179" t="str">
            <v xml:space="preserve"> ACCRUED BENEFITS               </v>
          </cell>
          <cell r="D179">
            <v>-1003101</v>
          </cell>
          <cell r="E179">
            <v>-96892.94</v>
          </cell>
        </row>
        <row r="180">
          <cell r="B180">
            <v>220001</v>
          </cell>
          <cell r="C180" t="str">
            <v xml:space="preserve"> ACCRUED VACATION               </v>
          </cell>
          <cell r="D180">
            <v>-9199734.8499999996</v>
          </cell>
          <cell r="E180">
            <v>-203004.52</v>
          </cell>
        </row>
        <row r="181">
          <cell r="B181">
            <v>220005</v>
          </cell>
          <cell r="C181" t="str">
            <v xml:space="preserve"> ACCRUED UNCLAIMED              </v>
          </cell>
          <cell r="D181">
            <v>-1874252.15</v>
          </cell>
          <cell r="E181">
            <v>-41338.74</v>
          </cell>
        </row>
        <row r="182">
          <cell r="B182">
            <v>220007</v>
          </cell>
          <cell r="C182" t="str">
            <v xml:space="preserve"> EMPLOYEE CON. TO EPF           </v>
          </cell>
          <cell r="D182">
            <v>-699468.6</v>
          </cell>
          <cell r="E182">
            <v>-15426.43</v>
          </cell>
        </row>
        <row r="183">
          <cell r="B183">
            <v>220008</v>
          </cell>
          <cell r="C183" t="str">
            <v xml:space="preserve"> EMPLOYEE CONT. TO ESIC         </v>
          </cell>
          <cell r="D183">
            <v>-35047.81</v>
          </cell>
          <cell r="E183">
            <v>-773.62</v>
          </cell>
        </row>
        <row r="184">
          <cell r="B184">
            <v>220009</v>
          </cell>
          <cell r="C184" t="str">
            <v xml:space="preserve"> EMPLOYEE CONT. TO LWF          </v>
          </cell>
          <cell r="D184">
            <v>-1737.75</v>
          </cell>
          <cell r="E184">
            <v>-38.44</v>
          </cell>
        </row>
        <row r="185">
          <cell r="B185">
            <v>220010</v>
          </cell>
          <cell r="C185" t="str">
            <v xml:space="preserve"> EMPLOYEE CONT TO PRFOESSION TX </v>
          </cell>
          <cell r="D185">
            <v>-211630</v>
          </cell>
          <cell r="E185">
            <v>-4652.55</v>
          </cell>
        </row>
        <row r="186">
          <cell r="B186">
            <v>220013</v>
          </cell>
          <cell r="C186" t="str">
            <v xml:space="preserve"> UNCLAIMED CONVEYANCE           </v>
          </cell>
          <cell r="D186">
            <v>10930</v>
          </cell>
          <cell r="E186">
            <v>240.51</v>
          </cell>
        </row>
        <row r="187">
          <cell r="B187">
            <v>220014</v>
          </cell>
          <cell r="C187" t="str">
            <v xml:space="preserve"> CAR INSTALLMENT RECOVERY A/C   </v>
          </cell>
          <cell r="D187">
            <v>-401237</v>
          </cell>
          <cell r="E187">
            <v>-8849.11</v>
          </cell>
        </row>
        <row r="188">
          <cell r="B188">
            <v>222000</v>
          </cell>
          <cell r="C188" t="str">
            <v xml:space="preserve"> SALES/VAT TAXES PAYABLE        </v>
          </cell>
          <cell r="D188">
            <v>-13698.62</v>
          </cell>
          <cell r="E188">
            <v>-301.44</v>
          </cell>
        </row>
        <row r="189">
          <cell r="B189">
            <v>223001</v>
          </cell>
          <cell r="C189" t="str">
            <v xml:space="preserve"> CONTRACTORS STATUT. DUE PAYABL </v>
          </cell>
          <cell r="D189">
            <v>-3016814.19</v>
          </cell>
          <cell r="E189">
            <v>-66723.88</v>
          </cell>
        </row>
        <row r="190">
          <cell r="B190">
            <v>227000</v>
          </cell>
          <cell r="C190" t="str">
            <v xml:space="preserve"> INTEREST ACCRUED AND DUE       </v>
          </cell>
          <cell r="D190">
            <v>-10891856.710000001</v>
          </cell>
          <cell r="E190">
            <v>-234440</v>
          </cell>
        </row>
        <row r="191">
          <cell r="B191">
            <v>227001</v>
          </cell>
          <cell r="C191" t="str">
            <v xml:space="preserve"> INTEREST ACCRUED BUT NOT DUE   </v>
          </cell>
          <cell r="D191">
            <v>-5053689.26</v>
          </cell>
          <cell r="E191">
            <v>-110326.83</v>
          </cell>
        </row>
        <row r="192">
          <cell r="B192">
            <v>228000</v>
          </cell>
          <cell r="C192" t="str">
            <v xml:space="preserve"> ACCRUED LEGAL                  </v>
          </cell>
          <cell r="D192">
            <v>-188900</v>
          </cell>
          <cell r="E192">
            <v>-4122.21</v>
          </cell>
        </row>
        <row r="193">
          <cell r="B193">
            <v>230000</v>
          </cell>
          <cell r="C193" t="str">
            <v xml:space="preserve"> OTHER ACCRUED LIABILITIES      </v>
          </cell>
          <cell r="D193">
            <v>-35795544.049999997</v>
          </cell>
          <cell r="E193">
            <v>-787470.98</v>
          </cell>
        </row>
        <row r="194">
          <cell r="B194">
            <v>230002</v>
          </cell>
          <cell r="C194" t="str">
            <v xml:space="preserve"> WITHHOLDING TAX - EXTERNAL     </v>
          </cell>
          <cell r="D194">
            <v>-312221.42</v>
          </cell>
          <cell r="E194">
            <v>-6918.79</v>
          </cell>
        </row>
        <row r="195">
          <cell r="B195">
            <v>230020</v>
          </cell>
          <cell r="C195" t="str">
            <v xml:space="preserve"> ACCRUALS - WATER               </v>
          </cell>
          <cell r="D195">
            <v>-1057996</v>
          </cell>
          <cell r="E195">
            <v>-23321.19</v>
          </cell>
        </row>
        <row r="196">
          <cell r="B196">
            <v>230021</v>
          </cell>
          <cell r="C196" t="str">
            <v xml:space="preserve"> ACCRUALS - ELECTRICITY         </v>
          </cell>
          <cell r="D196">
            <v>-11825701.75</v>
          </cell>
          <cell r="E196">
            <v>-260870.18</v>
          </cell>
        </row>
        <row r="197">
          <cell r="B197">
            <v>230023</v>
          </cell>
          <cell r="C197" t="str">
            <v xml:space="preserve"> ACCRUALS - TELEPHONES          </v>
          </cell>
          <cell r="D197">
            <v>-304937.34999999998</v>
          </cell>
          <cell r="E197">
            <v>-6691.2</v>
          </cell>
        </row>
        <row r="198">
          <cell r="B198">
            <v>230024</v>
          </cell>
          <cell r="C198" t="str">
            <v xml:space="preserve"> ACCRUALS - CANTEEN,BEVERAGES   </v>
          </cell>
          <cell r="D198">
            <v>-714508.15</v>
          </cell>
          <cell r="E198">
            <v>-15524.54</v>
          </cell>
        </row>
        <row r="199">
          <cell r="B199">
            <v>230025</v>
          </cell>
          <cell r="C199" t="str">
            <v xml:space="preserve"> ACCRUALS - SUBCON WORKERS      </v>
          </cell>
          <cell r="D199">
            <v>0</v>
          </cell>
          <cell r="E199">
            <v>0</v>
          </cell>
        </row>
        <row r="200">
          <cell r="B200">
            <v>230027</v>
          </cell>
          <cell r="C200" t="str">
            <v xml:space="preserve"> ACCRUALS - LEASED &amp; RENTAL     </v>
          </cell>
          <cell r="D200">
            <v>-11993996</v>
          </cell>
          <cell r="E200">
            <v>-264505.18</v>
          </cell>
        </row>
        <row r="201">
          <cell r="B201">
            <v>230032</v>
          </cell>
          <cell r="C201" t="str">
            <v xml:space="preserve"> ACCRUALS - CONSULTANCY FEE     </v>
          </cell>
          <cell r="D201">
            <v>0</v>
          </cell>
          <cell r="E201">
            <v>0</v>
          </cell>
        </row>
        <row r="202">
          <cell r="B202">
            <v>230035</v>
          </cell>
          <cell r="C202" t="str">
            <v xml:space="preserve"> ACCRUALS - OFFICE SUPPLIES     </v>
          </cell>
          <cell r="D202">
            <v>-62143</v>
          </cell>
          <cell r="E202">
            <v>-1356.09</v>
          </cell>
        </row>
        <row r="203">
          <cell r="B203">
            <v>230036</v>
          </cell>
          <cell r="C203" t="str">
            <v xml:space="preserve"> ACCRUALS - MEDICAL             </v>
          </cell>
          <cell r="D203">
            <v>-704469</v>
          </cell>
          <cell r="E203">
            <v>-15403.1</v>
          </cell>
        </row>
        <row r="204">
          <cell r="B204">
            <v>230039</v>
          </cell>
          <cell r="C204" t="str">
            <v xml:space="preserve"> ACCRUALS - STAFF WELFARE       </v>
          </cell>
          <cell r="D204">
            <v>-608026</v>
          </cell>
          <cell r="E204">
            <v>-13339.63</v>
          </cell>
        </row>
        <row r="205">
          <cell r="B205">
            <v>230041</v>
          </cell>
          <cell r="C205" t="str">
            <v xml:space="preserve"> ACCRUALS - FREIGHT IN          </v>
          </cell>
          <cell r="D205">
            <v>-1747427</v>
          </cell>
          <cell r="E205">
            <v>-38132.61</v>
          </cell>
        </row>
        <row r="206">
          <cell r="B206">
            <v>230042</v>
          </cell>
          <cell r="C206" t="str">
            <v xml:space="preserve"> ACCRUALS - TRAVELING           </v>
          </cell>
          <cell r="D206">
            <v>-1205335.45</v>
          </cell>
          <cell r="E206">
            <v>-26325.07</v>
          </cell>
        </row>
        <row r="207">
          <cell r="B207">
            <v>230044</v>
          </cell>
          <cell r="C207" t="str">
            <v xml:space="preserve"> ACCRUALS - TRANSPORTATION      </v>
          </cell>
          <cell r="D207">
            <v>-3030000</v>
          </cell>
          <cell r="E207">
            <v>-66121.11</v>
          </cell>
        </row>
        <row r="208">
          <cell r="B208">
            <v>230045</v>
          </cell>
          <cell r="C208" t="str">
            <v xml:space="preserve"> ACCRUALS - FREIGHT OUT         </v>
          </cell>
          <cell r="D208">
            <v>0</v>
          </cell>
          <cell r="E208">
            <v>0</v>
          </cell>
        </row>
        <row r="209">
          <cell r="B209">
            <v>230061</v>
          </cell>
          <cell r="C209" t="str">
            <v xml:space="preserve"> PROVISION FOR DIVIDEND         </v>
          </cell>
          <cell r="D209">
            <v>-21500000</v>
          </cell>
          <cell r="E209">
            <v>-448840</v>
          </cell>
        </row>
        <row r="210">
          <cell r="B210">
            <v>230092</v>
          </cell>
          <cell r="C210" t="str">
            <v xml:space="preserve"> WITHHOLDING TAXES SALARY       </v>
          </cell>
          <cell r="D210">
            <v>-968324</v>
          </cell>
          <cell r="E210">
            <v>-21350.07</v>
          </cell>
        </row>
        <row r="211">
          <cell r="B211">
            <v>248100</v>
          </cell>
          <cell r="C211" t="str">
            <v xml:space="preserve"> DEPOSITS RECEIVED              </v>
          </cell>
          <cell r="D211">
            <v>-20000</v>
          </cell>
          <cell r="E211">
            <v>-441.7</v>
          </cell>
        </row>
        <row r="212">
          <cell r="B212">
            <v>248201</v>
          </cell>
          <cell r="C212" t="str">
            <v xml:space="preserve"> WITHOLDING TAXES               </v>
          </cell>
          <cell r="D212">
            <v>0</v>
          </cell>
          <cell r="E212">
            <v>0</v>
          </cell>
        </row>
        <row r="213">
          <cell r="B213">
            <v>250008</v>
          </cell>
          <cell r="C213" t="str">
            <v xml:space="preserve"> I.C.I.C.I TERM LOAN            </v>
          </cell>
          <cell r="D213">
            <v>-33336041.329999998</v>
          </cell>
          <cell r="E213">
            <v>-738272.03</v>
          </cell>
        </row>
        <row r="214">
          <cell r="B214">
            <v>250009</v>
          </cell>
          <cell r="C214" t="str">
            <v xml:space="preserve"> I.C.I.C.I CAR LOAN A/C         </v>
          </cell>
          <cell r="D214">
            <v>-6603270.0199999996</v>
          </cell>
          <cell r="E214">
            <v>-145599.26</v>
          </cell>
        </row>
        <row r="215">
          <cell r="B215">
            <v>250010</v>
          </cell>
          <cell r="C215" t="str">
            <v xml:space="preserve"> IDBI TERM LOAN A/C             </v>
          </cell>
          <cell r="D215">
            <v>0</v>
          </cell>
          <cell r="E215">
            <v>-0.2</v>
          </cell>
        </row>
        <row r="216">
          <cell r="B216">
            <v>250096</v>
          </cell>
          <cell r="C216" t="str">
            <v xml:space="preserve"> LT LOAN AFFILI. NON ELIMINATIN </v>
          </cell>
          <cell r="D216">
            <v>-149482946</v>
          </cell>
          <cell r="E216">
            <v>-3214687.01</v>
          </cell>
        </row>
        <row r="217">
          <cell r="B217">
            <v>250097</v>
          </cell>
          <cell r="C217" t="str">
            <v xml:space="preserve"> LT LOAN AFFILI. ELIMINATING    </v>
          </cell>
          <cell r="D217">
            <v>-500000</v>
          </cell>
          <cell r="E217">
            <v>-11032.41</v>
          </cell>
        </row>
        <row r="218">
          <cell r="B218">
            <v>270000</v>
          </cell>
          <cell r="C218" t="str">
            <v xml:space="preserve"> MINORITY INTEREST              </v>
          </cell>
          <cell r="D218">
            <v>-325000000</v>
          </cell>
          <cell r="E218">
            <v>-7282441.0499999998</v>
          </cell>
        </row>
        <row r="219">
          <cell r="B219">
            <v>280000</v>
          </cell>
          <cell r="C219" t="str">
            <v xml:space="preserve"> COMMON STOCK                   </v>
          </cell>
          <cell r="D219">
            <v>-299522000</v>
          </cell>
          <cell r="E219">
            <v>-6223820.96</v>
          </cell>
        </row>
        <row r="220">
          <cell r="B220">
            <v>281000</v>
          </cell>
          <cell r="C220" t="str">
            <v xml:space="preserve"> PREFERRED STOCK                </v>
          </cell>
          <cell r="D220">
            <v>0</v>
          </cell>
          <cell r="E220">
            <v>0</v>
          </cell>
        </row>
        <row r="221">
          <cell r="B221">
            <v>291000</v>
          </cell>
          <cell r="C221" t="str">
            <v xml:space="preserve"> CAPITAL RESERVE                </v>
          </cell>
          <cell r="D221">
            <v>-327000</v>
          </cell>
          <cell r="E221">
            <v>-6975</v>
          </cell>
        </row>
        <row r="222">
          <cell r="B222">
            <v>292000</v>
          </cell>
          <cell r="C222" t="str">
            <v xml:space="preserve"> RETAINED EARNINGS PRIOR        </v>
          </cell>
          <cell r="D222">
            <v>-537768413.11000001</v>
          </cell>
          <cell r="E222">
            <v>-6137076.1100000003</v>
          </cell>
        </row>
        <row r="223">
          <cell r="B223">
            <v>298000</v>
          </cell>
          <cell r="C223" t="str">
            <v xml:space="preserve"> TRANS RESERV BS TRANS TO USD   </v>
          </cell>
          <cell r="D223">
            <v>-0.31</v>
          </cell>
          <cell r="E223">
            <v>0</v>
          </cell>
        </row>
        <row r="224">
          <cell r="B224">
            <v>299001</v>
          </cell>
          <cell r="C224" t="str">
            <v xml:space="preserve"> FISCAL PERIOD - CHANGE ORI     </v>
          </cell>
          <cell r="D224">
            <v>-2087962.51</v>
          </cell>
          <cell r="E224">
            <v>-45563.83</v>
          </cell>
        </row>
        <row r="225">
          <cell r="B225">
            <v>300000</v>
          </cell>
          <cell r="C225" t="str">
            <v xml:space="preserve"> GROSS SALES - EXTERNAL.        </v>
          </cell>
          <cell r="D225">
            <v>0</v>
          </cell>
          <cell r="E225">
            <v>0</v>
          </cell>
        </row>
        <row r="226">
          <cell r="B226">
            <v>300900</v>
          </cell>
          <cell r="C226" t="str">
            <v xml:space="preserve"> Manual Sales Invoices-External </v>
          </cell>
          <cell r="D226">
            <v>-8907247.5</v>
          </cell>
          <cell r="E226">
            <v>-195181.52</v>
          </cell>
        </row>
        <row r="227">
          <cell r="B227">
            <v>300999</v>
          </cell>
          <cell r="C227" t="str">
            <v xml:space="preserve"> EXTERN SALES CIPL NON BAAN DIV </v>
          </cell>
          <cell r="D227">
            <v>-2447286</v>
          </cell>
          <cell r="E227">
            <v>-53134.8</v>
          </cell>
        </row>
        <row r="228">
          <cell r="B228">
            <v>302000</v>
          </cell>
          <cell r="C228" t="str">
            <v xml:space="preserve"> DISCOUNT TAKEN EXTERNAL        </v>
          </cell>
          <cell r="D228">
            <v>0</v>
          </cell>
          <cell r="E228">
            <v>0</v>
          </cell>
        </row>
        <row r="229">
          <cell r="B229">
            <v>350015</v>
          </cell>
          <cell r="C229" t="str">
            <v xml:space="preserve"> I/C Sales Sri Lanka_015        </v>
          </cell>
          <cell r="D229">
            <v>-27826502.949999999</v>
          </cell>
          <cell r="E229">
            <v>-610472.23</v>
          </cell>
        </row>
        <row r="230">
          <cell r="B230">
            <v>350016</v>
          </cell>
          <cell r="C230" t="str">
            <v xml:space="preserve"> I/C Sales USA_016              </v>
          </cell>
          <cell r="D230">
            <v>-1387160211.6900001</v>
          </cell>
          <cell r="E230">
            <v>-30415865.289999999</v>
          </cell>
        </row>
        <row r="231">
          <cell r="B231">
            <v>350017</v>
          </cell>
          <cell r="C231" t="str">
            <v xml:space="preserve"> I/C Sales International_017    </v>
          </cell>
          <cell r="D231">
            <v>-62339976.880000003</v>
          </cell>
          <cell r="E231">
            <v>-1368055.97</v>
          </cell>
        </row>
        <row r="232">
          <cell r="B232">
            <v>350018</v>
          </cell>
          <cell r="C232" t="str">
            <v xml:space="preserve"> I/C Sales Singapore_018        </v>
          </cell>
          <cell r="D232">
            <v>0.19</v>
          </cell>
          <cell r="E232">
            <v>0</v>
          </cell>
        </row>
        <row r="233">
          <cell r="B233">
            <v>350019</v>
          </cell>
          <cell r="C233" t="str">
            <v xml:space="preserve"> I/C Sales Europe_019           </v>
          </cell>
          <cell r="D233">
            <v>0.1</v>
          </cell>
          <cell r="E233">
            <v>0</v>
          </cell>
        </row>
        <row r="234">
          <cell r="B234">
            <v>350099</v>
          </cell>
          <cell r="C234" t="str">
            <v xml:space="preserve"> I/C SALES NON BAAN CIPL DIV    </v>
          </cell>
          <cell r="D234">
            <v>-73991758</v>
          </cell>
          <cell r="E234">
            <v>-1601190</v>
          </cell>
        </row>
        <row r="235">
          <cell r="B235">
            <v>350115</v>
          </cell>
          <cell r="C235" t="str">
            <v xml:space="preserve"> I/C Sales Sri Lanka_015 Manual </v>
          </cell>
          <cell r="D235">
            <v>-218821740</v>
          </cell>
          <cell r="E235">
            <v>-4735941.03</v>
          </cell>
        </row>
        <row r="236">
          <cell r="B236">
            <v>350116</v>
          </cell>
          <cell r="C236" t="str">
            <v xml:space="preserve"> I/C Sales USA_016 Manual       </v>
          </cell>
          <cell r="D236">
            <v>-3412172937.0100002</v>
          </cell>
          <cell r="E236">
            <v>-73814811.310000002</v>
          </cell>
        </row>
        <row r="237">
          <cell r="B237">
            <v>350117</v>
          </cell>
          <cell r="C237" t="str">
            <v xml:space="preserve"> I/C Sales internati_017 Manual </v>
          </cell>
          <cell r="D237">
            <v>-151754575.66999999</v>
          </cell>
          <cell r="E237">
            <v>-3224848.05</v>
          </cell>
        </row>
        <row r="238">
          <cell r="B238">
            <v>350118</v>
          </cell>
          <cell r="C238" t="str">
            <v xml:space="preserve"> I/C Sales Singapore_018 Manual </v>
          </cell>
          <cell r="D238">
            <v>0</v>
          </cell>
          <cell r="E238">
            <v>0</v>
          </cell>
        </row>
        <row r="239">
          <cell r="B239">
            <v>350119</v>
          </cell>
          <cell r="C239" t="str">
            <v xml:space="preserve"> I/C Sales Europe_019 Manual    </v>
          </cell>
          <cell r="D239">
            <v>-1215532.26</v>
          </cell>
          <cell r="E239">
            <v>-26840.55</v>
          </cell>
        </row>
        <row r="240">
          <cell r="B240">
            <v>400015</v>
          </cell>
          <cell r="C240" t="str">
            <v xml:space="preserve"> I/C MATL. COGS SRILANKA_015    </v>
          </cell>
          <cell r="D240">
            <v>222657290.66999999</v>
          </cell>
          <cell r="E240">
            <v>4768788.2300000004</v>
          </cell>
        </row>
        <row r="241">
          <cell r="B241">
            <v>400016</v>
          </cell>
          <cell r="C241" t="str">
            <v xml:space="preserve"> I/C MATL. COGS USA_016         </v>
          </cell>
          <cell r="D241">
            <v>4344869743.3999996</v>
          </cell>
          <cell r="E241">
            <v>93470766.519999996</v>
          </cell>
        </row>
        <row r="242">
          <cell r="B242">
            <v>400017</v>
          </cell>
          <cell r="C242" t="str">
            <v xml:space="preserve"> I/C MATL. COGS INTERNATION_017 </v>
          </cell>
          <cell r="D242">
            <v>197019073.72999999</v>
          </cell>
          <cell r="E242">
            <v>4236168.0599999996</v>
          </cell>
        </row>
        <row r="243">
          <cell r="B243">
            <v>400018</v>
          </cell>
          <cell r="C243" t="str">
            <v xml:space="preserve"> I/C MATL. COGS SINGAPORE_018   </v>
          </cell>
          <cell r="D243">
            <v>61033.54</v>
          </cell>
          <cell r="E243">
            <v>0</v>
          </cell>
        </row>
        <row r="244">
          <cell r="B244">
            <v>400019</v>
          </cell>
          <cell r="C244" t="str">
            <v xml:space="preserve"> I/C MATL. COGS UK_019          </v>
          </cell>
          <cell r="D244">
            <v>614947.69999999995</v>
          </cell>
          <cell r="E244">
            <v>13424.77</v>
          </cell>
        </row>
        <row r="245">
          <cell r="B245">
            <v>400097</v>
          </cell>
          <cell r="C245" t="str">
            <v xml:space="preserve"> COGS FOR I/C SALES NON BAAN DI </v>
          </cell>
          <cell r="D245">
            <v>69296431.920000002</v>
          </cell>
          <cell r="E245">
            <v>1480919.92</v>
          </cell>
        </row>
        <row r="246">
          <cell r="B246">
            <v>400098</v>
          </cell>
          <cell r="C246" t="str">
            <v xml:space="preserve"> COGS FOR HISTORICAL LOAD       </v>
          </cell>
          <cell r="D246">
            <v>-0.72</v>
          </cell>
          <cell r="E246">
            <v>0</v>
          </cell>
        </row>
        <row r="247">
          <cell r="B247">
            <v>400100</v>
          </cell>
          <cell r="C247" t="str">
            <v xml:space="preserve"> COGS FOR EXTERNAL SALES @ STD  </v>
          </cell>
          <cell r="D247">
            <v>735482</v>
          </cell>
          <cell r="E247">
            <v>15808</v>
          </cell>
        </row>
        <row r="248">
          <cell r="B248">
            <v>400199</v>
          </cell>
          <cell r="C248" t="str">
            <v xml:space="preserve"> COGSFOR EXT SALES NON BAAN DIV </v>
          </cell>
          <cell r="D248">
            <v>8806234.9000000004</v>
          </cell>
          <cell r="E248">
            <v>191148.09</v>
          </cell>
        </row>
        <row r="249">
          <cell r="B249">
            <v>400200</v>
          </cell>
          <cell r="C249" t="str">
            <v xml:space="preserve"> Manufacturing Operating Suppli </v>
          </cell>
          <cell r="D249">
            <v>291494.44</v>
          </cell>
          <cell r="E249">
            <v>6389.6</v>
          </cell>
        </row>
        <row r="250">
          <cell r="B250">
            <v>400201</v>
          </cell>
          <cell r="C250" t="str">
            <v xml:space="preserve"> NRE/Tooling Recoverable        </v>
          </cell>
          <cell r="D250">
            <v>358620.24</v>
          </cell>
          <cell r="E250">
            <v>7839.21</v>
          </cell>
        </row>
        <row r="251">
          <cell r="B251">
            <v>400202</v>
          </cell>
          <cell r="C251" t="str">
            <v xml:space="preserve"> NRE/Tooling Non-Recoverable    </v>
          </cell>
          <cell r="D251">
            <v>15346393.6</v>
          </cell>
          <cell r="E251">
            <v>336801.41</v>
          </cell>
        </row>
        <row r="252">
          <cell r="B252">
            <v>400204</v>
          </cell>
          <cell r="C252" t="str">
            <v xml:space="preserve"> Direct Expensed Material Cost  </v>
          </cell>
          <cell r="D252">
            <v>30602.52</v>
          </cell>
          <cell r="E252">
            <v>648.57000000000005</v>
          </cell>
        </row>
        <row r="253">
          <cell r="B253">
            <v>400300</v>
          </cell>
          <cell r="C253" t="str">
            <v xml:space="preserve"> INVENTORY ADJUSTMENTS - Non PI </v>
          </cell>
          <cell r="D253">
            <v>0</v>
          </cell>
          <cell r="E253">
            <v>0</v>
          </cell>
        </row>
        <row r="254">
          <cell r="B254">
            <v>400401</v>
          </cell>
          <cell r="C254" t="str">
            <v xml:space="preserve"> INVENTORY REVALUATIONS ECO Rel </v>
          </cell>
          <cell r="D254">
            <v>0</v>
          </cell>
          <cell r="E254">
            <v>0</v>
          </cell>
        </row>
        <row r="255">
          <cell r="B255">
            <v>400600</v>
          </cell>
          <cell r="C255" t="str">
            <v xml:space="preserve"> FREIGHT IN                     </v>
          </cell>
          <cell r="D255">
            <v>5493611.0800000001</v>
          </cell>
          <cell r="E255">
            <v>120295.26</v>
          </cell>
        </row>
        <row r="256">
          <cell r="B256">
            <v>400601</v>
          </cell>
          <cell r="C256" t="str">
            <v xml:space="preserve"> CLG. &amp; FREIGHT FWD CHGS IMPORT </v>
          </cell>
          <cell r="D256">
            <v>19154704.379999999</v>
          </cell>
          <cell r="E256">
            <v>417001.85</v>
          </cell>
        </row>
        <row r="257">
          <cell r="B257">
            <v>400800</v>
          </cell>
          <cell r="C257" t="str">
            <v xml:space="preserve"> FREIGHT OUT                    </v>
          </cell>
          <cell r="D257">
            <v>4130882.68</v>
          </cell>
          <cell r="E257">
            <v>90203.53</v>
          </cell>
        </row>
        <row r="258">
          <cell r="B258">
            <v>400801</v>
          </cell>
          <cell r="C258" t="str">
            <v xml:space="preserve"> CLG. &amp; FREIGHT FWD. EXPORT     </v>
          </cell>
          <cell r="D258">
            <v>3029572</v>
          </cell>
          <cell r="E258">
            <v>65869.179999999993</v>
          </cell>
        </row>
        <row r="259">
          <cell r="B259">
            <v>400900</v>
          </cell>
          <cell r="C259" t="str">
            <v xml:space="preserve"> FREIGHT RECOVERY               </v>
          </cell>
          <cell r="D259">
            <v>-68789.56</v>
          </cell>
          <cell r="E259">
            <v>-1508.71</v>
          </cell>
        </row>
        <row r="260">
          <cell r="B260">
            <v>401802</v>
          </cell>
          <cell r="C260" t="str">
            <v xml:space="preserve"> INVOICE PRICE VAR - Integratio </v>
          </cell>
          <cell r="D260">
            <v>-384645.95</v>
          </cell>
          <cell r="E260">
            <v>-8704.2199999999993</v>
          </cell>
        </row>
        <row r="261">
          <cell r="B261">
            <v>405000</v>
          </cell>
          <cell r="C261" t="str">
            <v xml:space="preserve"> PACKING MATERIAL               </v>
          </cell>
          <cell r="D261">
            <v>45305</v>
          </cell>
          <cell r="E261">
            <v>999.56</v>
          </cell>
        </row>
        <row r="262">
          <cell r="B262">
            <v>405100</v>
          </cell>
          <cell r="C262" t="str">
            <v xml:space="preserve"> CUSTOM DUTIES                  </v>
          </cell>
          <cell r="D262">
            <v>455849</v>
          </cell>
          <cell r="E262">
            <v>9908.35</v>
          </cell>
        </row>
        <row r="263">
          <cell r="B263">
            <v>405101</v>
          </cell>
          <cell r="C263" t="str">
            <v xml:space="preserve"> CST/BST/PT CLAIM RECEIVED      </v>
          </cell>
          <cell r="D263">
            <v>-7147</v>
          </cell>
          <cell r="E263">
            <v>-155.16999999999999</v>
          </cell>
        </row>
        <row r="264">
          <cell r="B264">
            <v>405102</v>
          </cell>
          <cell r="C264" t="str">
            <v xml:space="preserve"> EXCISE DUTY PAID               </v>
          </cell>
          <cell r="D264">
            <v>534783</v>
          </cell>
          <cell r="E264">
            <v>11610.71</v>
          </cell>
        </row>
        <row r="265">
          <cell r="B265">
            <v>405103</v>
          </cell>
          <cell r="C265" t="str">
            <v xml:space="preserve"> PURCHASE TAX PAID              </v>
          </cell>
          <cell r="D265">
            <v>25499.98</v>
          </cell>
          <cell r="E265">
            <v>557.47</v>
          </cell>
        </row>
        <row r="266">
          <cell r="B266">
            <v>405104</v>
          </cell>
          <cell r="C266" t="str">
            <v xml:space="preserve"> OCTOROI / OTHER TAXES          </v>
          </cell>
          <cell r="D266">
            <v>355539</v>
          </cell>
          <cell r="E266">
            <v>7740.54</v>
          </cell>
        </row>
        <row r="267">
          <cell r="B267">
            <v>405105</v>
          </cell>
          <cell r="C267" t="str">
            <v xml:space="preserve"> CUSTOMS DUTY RECOVERED         </v>
          </cell>
          <cell r="D267">
            <v>0</v>
          </cell>
          <cell r="E267">
            <v>0</v>
          </cell>
        </row>
        <row r="268">
          <cell r="B268">
            <v>405106</v>
          </cell>
          <cell r="C268" t="str">
            <v xml:space="preserve"> EXCISDE DUTY RECOVERED         </v>
          </cell>
          <cell r="D268">
            <v>-533422</v>
          </cell>
          <cell r="E268">
            <v>-11581.01</v>
          </cell>
        </row>
        <row r="269">
          <cell r="B269">
            <v>407002</v>
          </cell>
          <cell r="C269" t="str">
            <v xml:space="preserve"> PRODUCTION VARIANCES-PRICE     </v>
          </cell>
          <cell r="D269">
            <v>-1392108.34</v>
          </cell>
          <cell r="E269">
            <v>-30751.24</v>
          </cell>
        </row>
        <row r="270">
          <cell r="B270">
            <v>407003</v>
          </cell>
          <cell r="C270" t="str">
            <v xml:space="preserve"> PRODUCTION VARIANCES- PLANNING </v>
          </cell>
          <cell r="D270">
            <v>-2547196.2200000002</v>
          </cell>
          <cell r="E270">
            <v>-56173.23</v>
          </cell>
        </row>
        <row r="271">
          <cell r="B271">
            <v>407004</v>
          </cell>
          <cell r="C271" t="str">
            <v xml:space="preserve"> EFFICIENCY VARIANCES           </v>
          </cell>
          <cell r="D271">
            <v>5462477.6699999999</v>
          </cell>
          <cell r="E271">
            <v>119801.43</v>
          </cell>
        </row>
        <row r="272">
          <cell r="B272">
            <v>450100</v>
          </cell>
          <cell r="C272" t="str">
            <v xml:space="preserve"> DIRECT LABOR WAGES             </v>
          </cell>
          <cell r="D272">
            <v>89781813.340000004</v>
          </cell>
          <cell r="E272">
            <v>1953395.36</v>
          </cell>
        </row>
        <row r="273">
          <cell r="B273">
            <v>450101</v>
          </cell>
          <cell r="C273" t="str">
            <v xml:space="preserve"> DIRECT LABOR WAGES-OTHER SERV  </v>
          </cell>
          <cell r="D273">
            <v>7462422.3600000003</v>
          </cell>
          <cell r="E273">
            <v>162325.46</v>
          </cell>
        </row>
        <row r="274">
          <cell r="B274">
            <v>450300</v>
          </cell>
          <cell r="C274" t="str">
            <v xml:space="preserve"> DIRECT LABOR BENEFITS          </v>
          </cell>
          <cell r="D274">
            <v>165401</v>
          </cell>
          <cell r="E274">
            <v>3594.04</v>
          </cell>
        </row>
        <row r="275">
          <cell r="B275">
            <v>450308</v>
          </cell>
          <cell r="C275" t="str">
            <v xml:space="preserve"> DIRECT LABOR TRANSPORTION      </v>
          </cell>
          <cell r="D275">
            <v>6768179.5999999996</v>
          </cell>
          <cell r="E275">
            <v>147174.56</v>
          </cell>
        </row>
        <row r="276">
          <cell r="B276">
            <v>470200</v>
          </cell>
          <cell r="C276" t="str">
            <v xml:space="preserve"> OTHER COST REWORK              </v>
          </cell>
          <cell r="D276">
            <v>704904.89</v>
          </cell>
          <cell r="E276">
            <v>15431.16</v>
          </cell>
        </row>
        <row r="277">
          <cell r="B277">
            <v>500000</v>
          </cell>
          <cell r="C277" t="str">
            <v xml:space="preserve"> IND SALARIES &amp; WAGES           </v>
          </cell>
          <cell r="D277">
            <v>65656515.950000003</v>
          </cell>
          <cell r="E277">
            <v>1428360.11</v>
          </cell>
        </row>
        <row r="278">
          <cell r="B278">
            <v>500100</v>
          </cell>
          <cell r="C278" t="str">
            <v xml:space="preserve">   INDIRECT BONUSES             </v>
          </cell>
          <cell r="D278">
            <v>2887539.41</v>
          </cell>
          <cell r="E278">
            <v>62548.959999999999</v>
          </cell>
        </row>
        <row r="279">
          <cell r="B279">
            <v>500200</v>
          </cell>
          <cell r="C279" t="str">
            <v xml:space="preserve"> IND EMPLOYEE BENEFITS          </v>
          </cell>
          <cell r="D279">
            <v>5384058.1500000004</v>
          </cell>
          <cell r="E279">
            <v>117141.17</v>
          </cell>
        </row>
        <row r="280">
          <cell r="B280">
            <v>500201</v>
          </cell>
          <cell r="C280" t="str">
            <v xml:space="preserve"> IND EMPLOYEE HRA               </v>
          </cell>
          <cell r="D280">
            <v>627346</v>
          </cell>
          <cell r="E280">
            <v>13650.79</v>
          </cell>
        </row>
        <row r="281">
          <cell r="B281">
            <v>500202</v>
          </cell>
          <cell r="C281" t="str">
            <v xml:space="preserve"> INDIRECT EMP. CO. CONTRI TO PF </v>
          </cell>
          <cell r="D281">
            <v>7921729.1500000004</v>
          </cell>
          <cell r="E281">
            <v>172190.2</v>
          </cell>
        </row>
        <row r="282">
          <cell r="B282">
            <v>500207</v>
          </cell>
          <cell r="C282" t="str">
            <v xml:space="preserve"> MEDICAL                        </v>
          </cell>
          <cell r="D282">
            <v>1885250.4</v>
          </cell>
          <cell r="E282">
            <v>40932.93</v>
          </cell>
        </row>
        <row r="283">
          <cell r="B283">
            <v>500209</v>
          </cell>
          <cell r="C283" t="str">
            <v xml:space="preserve"> INDIRECT - SERVICE AWARD       </v>
          </cell>
          <cell r="D283">
            <v>1174002</v>
          </cell>
          <cell r="E283">
            <v>25486.22</v>
          </cell>
        </row>
        <row r="284">
          <cell r="B284">
            <v>500210</v>
          </cell>
          <cell r="C284" t="str">
            <v xml:space="preserve"> GRATUTIY/MEDICLAIM/OTHER BENEF </v>
          </cell>
          <cell r="D284">
            <v>2393380.34</v>
          </cell>
          <cell r="E284">
            <v>51992.94</v>
          </cell>
        </row>
        <row r="285">
          <cell r="B285">
            <v>500211</v>
          </cell>
          <cell r="C285" t="str">
            <v xml:space="preserve"> INDIRECT - CONVEYANCE REIMBURS </v>
          </cell>
          <cell r="D285">
            <v>10673554</v>
          </cell>
          <cell r="E285">
            <v>232233.66</v>
          </cell>
        </row>
        <row r="286">
          <cell r="B286">
            <v>500212</v>
          </cell>
          <cell r="C286" t="str">
            <v xml:space="preserve"> INDIRECT - ENTERTAINMENT REIMB </v>
          </cell>
          <cell r="D286">
            <v>2675303</v>
          </cell>
          <cell r="E286">
            <v>58221.01</v>
          </cell>
        </row>
        <row r="287">
          <cell r="B287">
            <v>500213</v>
          </cell>
          <cell r="C287" t="str">
            <v xml:space="preserve"> INDIRECT - BOOKS AND PERIODICA </v>
          </cell>
          <cell r="D287">
            <v>2816774</v>
          </cell>
          <cell r="E287">
            <v>61295.66</v>
          </cell>
        </row>
        <row r="288">
          <cell r="B288">
            <v>500215</v>
          </cell>
          <cell r="C288" t="str">
            <v xml:space="preserve"> INDIRECT - FLAT MAINTENACE     </v>
          </cell>
          <cell r="D288">
            <v>192144</v>
          </cell>
          <cell r="E288">
            <v>4174.49</v>
          </cell>
        </row>
        <row r="289">
          <cell r="B289">
            <v>500216</v>
          </cell>
          <cell r="C289" t="str">
            <v xml:space="preserve"> INDIRECT - CAR REIMBURSEMENT   </v>
          </cell>
          <cell r="D289">
            <v>842218</v>
          </cell>
          <cell r="E289">
            <v>18310.41</v>
          </cell>
        </row>
        <row r="290">
          <cell r="B290">
            <v>510000</v>
          </cell>
          <cell r="C290" t="str">
            <v xml:space="preserve"> MEETINGS                       </v>
          </cell>
          <cell r="D290">
            <v>83933</v>
          </cell>
          <cell r="E290">
            <v>1822.25</v>
          </cell>
        </row>
        <row r="291">
          <cell r="B291">
            <v>510102</v>
          </cell>
          <cell r="C291" t="str">
            <v xml:space="preserve"> EMP - ENTERTAINMENT DEDUCTIBLE </v>
          </cell>
          <cell r="D291">
            <v>-8115</v>
          </cell>
          <cell r="E291">
            <v>-179.04</v>
          </cell>
        </row>
        <row r="292">
          <cell r="B292">
            <v>510106</v>
          </cell>
          <cell r="C292" t="str">
            <v xml:space="preserve"> STAFF WELFARE                  </v>
          </cell>
          <cell r="D292">
            <v>3767278.62</v>
          </cell>
          <cell r="E292">
            <v>81886.080000000002</v>
          </cell>
        </row>
        <row r="293">
          <cell r="B293">
            <v>510113</v>
          </cell>
          <cell r="C293" t="str">
            <v xml:space="preserve"> CONVEYANCE                     </v>
          </cell>
          <cell r="D293">
            <v>1694610.36</v>
          </cell>
          <cell r="E293">
            <v>36871.74</v>
          </cell>
        </row>
        <row r="294">
          <cell r="B294">
            <v>510114</v>
          </cell>
          <cell r="C294" t="str">
            <v xml:space="preserve"> LEAVE TRAVEL ALLOWANCE REIMB.  </v>
          </cell>
          <cell r="D294">
            <v>2878778</v>
          </cell>
          <cell r="E294">
            <v>62502.83</v>
          </cell>
        </row>
        <row r="295">
          <cell r="B295">
            <v>510200</v>
          </cell>
          <cell r="C295" t="str">
            <v xml:space="preserve"> TRAVEL AIRFARE (DOMESTIC)      </v>
          </cell>
          <cell r="D295">
            <v>1200924.6000000001</v>
          </cell>
          <cell r="E295">
            <v>26358.83</v>
          </cell>
        </row>
        <row r="296">
          <cell r="B296">
            <v>510201</v>
          </cell>
          <cell r="C296" t="str">
            <v xml:space="preserve"> TRAVEL AIRFARE (INTERNATIONAL) </v>
          </cell>
          <cell r="D296">
            <v>13018081.68</v>
          </cell>
          <cell r="E296">
            <v>279926.57</v>
          </cell>
        </row>
        <row r="297">
          <cell r="B297">
            <v>510300</v>
          </cell>
          <cell r="C297" t="str">
            <v xml:space="preserve"> TRAVEL CAR RENTAL              </v>
          </cell>
          <cell r="D297">
            <v>109581.02</v>
          </cell>
          <cell r="E297">
            <v>2403.96</v>
          </cell>
        </row>
        <row r="298">
          <cell r="B298">
            <v>510400</v>
          </cell>
          <cell r="C298" t="str">
            <v xml:space="preserve"> TRAVEL OTHER (DOMESTIC)        </v>
          </cell>
          <cell r="D298">
            <v>900436</v>
          </cell>
          <cell r="E298">
            <v>19615.400000000001</v>
          </cell>
        </row>
        <row r="299">
          <cell r="B299">
            <v>510401</v>
          </cell>
          <cell r="C299" t="str">
            <v xml:space="preserve"> TRAVEL OTHER (INTERNATIONAL)   </v>
          </cell>
          <cell r="D299">
            <v>306249</v>
          </cell>
          <cell r="E299">
            <v>6688.56</v>
          </cell>
        </row>
        <row r="300">
          <cell r="B300">
            <v>510700</v>
          </cell>
          <cell r="C300" t="str">
            <v xml:space="preserve"> ENTERTAINMENT                  </v>
          </cell>
          <cell r="D300">
            <v>571401.49</v>
          </cell>
          <cell r="E300">
            <v>12423.64</v>
          </cell>
        </row>
        <row r="301">
          <cell r="B301">
            <v>520000</v>
          </cell>
          <cell r="C301" t="str">
            <v xml:space="preserve"> DEPRECIATION BUILDING          </v>
          </cell>
          <cell r="D301">
            <v>33144.550000000003</v>
          </cell>
          <cell r="E301">
            <v>799.15</v>
          </cell>
        </row>
        <row r="302">
          <cell r="B302">
            <v>520100</v>
          </cell>
          <cell r="C302" t="str">
            <v xml:space="preserve"> DEPRECIATION LEASEHOLD IMPROVE </v>
          </cell>
          <cell r="D302">
            <v>7068710.1600000001</v>
          </cell>
          <cell r="E302">
            <v>3003409.63</v>
          </cell>
        </row>
        <row r="303">
          <cell r="B303">
            <v>520200</v>
          </cell>
          <cell r="C303" t="str">
            <v xml:space="preserve"> DEPRECIATION MACHINERY &amp; EQUIP </v>
          </cell>
          <cell r="D303">
            <v>210243107.22999999</v>
          </cell>
          <cell r="E303">
            <v>1412407.93</v>
          </cell>
        </row>
        <row r="304">
          <cell r="B304">
            <v>520300</v>
          </cell>
          <cell r="C304" t="str">
            <v xml:space="preserve"> DEPRECIATION VEHICLES          </v>
          </cell>
          <cell r="D304">
            <v>1510431.83</v>
          </cell>
          <cell r="E304">
            <v>144203.62</v>
          </cell>
        </row>
        <row r="305">
          <cell r="B305">
            <v>520400</v>
          </cell>
          <cell r="C305" t="str">
            <v xml:space="preserve"> DEPREC OFFICE FUR, FIX         </v>
          </cell>
          <cell r="D305">
            <v>462520.59</v>
          </cell>
          <cell r="E305">
            <v>67495.08</v>
          </cell>
        </row>
        <row r="306">
          <cell r="B306">
            <v>520401</v>
          </cell>
          <cell r="C306" t="str">
            <v xml:space="preserve"> DEPREC OFFICE EQUIPMENT        </v>
          </cell>
          <cell r="D306">
            <v>136798.89000000001</v>
          </cell>
          <cell r="E306">
            <v>68705.070000000007</v>
          </cell>
        </row>
        <row r="307">
          <cell r="B307">
            <v>520500</v>
          </cell>
          <cell r="C307" t="str">
            <v xml:space="preserve"> DEPRECIATION TOOLS &amp; FIXTURES  </v>
          </cell>
          <cell r="D307">
            <v>0</v>
          </cell>
          <cell r="E307">
            <v>0</v>
          </cell>
        </row>
        <row r="308">
          <cell r="B308">
            <v>520600</v>
          </cell>
          <cell r="C308" t="str">
            <v xml:space="preserve"> DEPRECIATION COMP EQUIP &amp; SOFT </v>
          </cell>
          <cell r="D308">
            <v>1406948.85</v>
          </cell>
          <cell r="E308">
            <v>84172.34</v>
          </cell>
        </row>
        <row r="309">
          <cell r="B309">
            <v>530100</v>
          </cell>
          <cell r="C309" t="str">
            <v xml:space="preserve"> RENT - BUILDING                </v>
          </cell>
          <cell r="D309">
            <v>567500</v>
          </cell>
          <cell r="E309">
            <v>12359.86</v>
          </cell>
        </row>
        <row r="310">
          <cell r="B310">
            <v>530101</v>
          </cell>
          <cell r="C310" t="str">
            <v xml:space="preserve"> EQUIPMENT RENTAL               </v>
          </cell>
          <cell r="D310">
            <v>88000</v>
          </cell>
          <cell r="E310">
            <v>1910.54</v>
          </cell>
        </row>
        <row r="311">
          <cell r="B311">
            <v>530102</v>
          </cell>
          <cell r="C311" t="str">
            <v xml:space="preserve"> HOUSE RENTAL - EMPLOYEE        </v>
          </cell>
          <cell r="D311">
            <v>5368284.68</v>
          </cell>
          <cell r="E311">
            <v>116839.21</v>
          </cell>
        </row>
        <row r="312">
          <cell r="B312">
            <v>530200</v>
          </cell>
          <cell r="C312" t="str">
            <v xml:space="preserve"> LEASE EXPENSE                  </v>
          </cell>
          <cell r="D312">
            <v>6514535</v>
          </cell>
          <cell r="E312">
            <v>141746.78</v>
          </cell>
        </row>
        <row r="313">
          <cell r="B313">
            <v>530302</v>
          </cell>
          <cell r="C313" t="str">
            <v xml:space="preserve"> EQUIP MAINTENANCE - TEST EQUIP </v>
          </cell>
          <cell r="D313">
            <v>2631780.59</v>
          </cell>
          <cell r="E313">
            <v>57582.51</v>
          </cell>
        </row>
        <row r="314">
          <cell r="B314">
            <v>530306</v>
          </cell>
          <cell r="C314" t="str">
            <v xml:space="preserve"> INSTRUMENT CALIBRATION         </v>
          </cell>
          <cell r="D314">
            <v>112642.16</v>
          </cell>
          <cell r="E314">
            <v>2481.5700000000002</v>
          </cell>
        </row>
        <row r="315">
          <cell r="B315">
            <v>530700</v>
          </cell>
          <cell r="C315" t="str">
            <v xml:space="preserve"> TRAINING AND SEMINARS          </v>
          </cell>
          <cell r="D315">
            <v>181692</v>
          </cell>
          <cell r="E315">
            <v>3945.11</v>
          </cell>
        </row>
        <row r="316">
          <cell r="B316">
            <v>530800</v>
          </cell>
          <cell r="C316" t="str">
            <v xml:space="preserve"> CAFETERIA EXPENSES             </v>
          </cell>
          <cell r="D316">
            <v>0</v>
          </cell>
          <cell r="E316">
            <v>0</v>
          </cell>
        </row>
        <row r="317">
          <cell r="B317">
            <v>530900</v>
          </cell>
          <cell r="C317" t="str">
            <v xml:space="preserve"> VEHICLE EXPENSES               </v>
          </cell>
          <cell r="D317">
            <v>2856416.87</v>
          </cell>
          <cell r="E317">
            <v>62219.68</v>
          </cell>
        </row>
        <row r="318">
          <cell r="B318">
            <v>531102</v>
          </cell>
          <cell r="C318" t="str">
            <v xml:space="preserve"> INSURANCE                      </v>
          </cell>
          <cell r="D318">
            <v>3462605.3</v>
          </cell>
          <cell r="E318">
            <v>74805.34</v>
          </cell>
        </row>
        <row r="319">
          <cell r="B319">
            <v>531103</v>
          </cell>
          <cell r="C319" t="str">
            <v xml:space="preserve"> INSURANCE RECOVERY             </v>
          </cell>
          <cell r="D319">
            <v>-4534</v>
          </cell>
          <cell r="E319">
            <v>-100.35</v>
          </cell>
        </row>
        <row r="320">
          <cell r="B320">
            <v>531200</v>
          </cell>
          <cell r="C320" t="str">
            <v xml:space="preserve"> FACILITIES MAINTENANCE         </v>
          </cell>
          <cell r="D320">
            <v>42432.19</v>
          </cell>
          <cell r="E320">
            <v>926.35</v>
          </cell>
        </row>
        <row r="321">
          <cell r="B321">
            <v>531201</v>
          </cell>
          <cell r="C321" t="str">
            <v xml:space="preserve"> PLANT &amp; M/C REPAIR AND MAIN.   </v>
          </cell>
          <cell r="D321">
            <v>12198421.380000001</v>
          </cell>
          <cell r="E321">
            <v>261833.45</v>
          </cell>
        </row>
        <row r="322">
          <cell r="B322">
            <v>531202</v>
          </cell>
          <cell r="C322" t="str">
            <v xml:space="preserve"> BLDG FUR. OTH REPAIR AND MAIN. </v>
          </cell>
          <cell r="D322">
            <v>6734161.0300000003</v>
          </cell>
          <cell r="E322">
            <v>146277.66</v>
          </cell>
        </row>
        <row r="323">
          <cell r="B323">
            <v>531203</v>
          </cell>
          <cell r="C323" t="str">
            <v xml:space="preserve"> GUEST HOUSE MAINTENANCE        </v>
          </cell>
          <cell r="D323">
            <v>1988061</v>
          </cell>
          <cell r="E323">
            <v>43214.03</v>
          </cell>
        </row>
        <row r="324">
          <cell r="B324">
            <v>531400</v>
          </cell>
          <cell r="C324" t="str">
            <v xml:space="preserve"> FACILITIES SECURITY            </v>
          </cell>
          <cell r="D324">
            <v>129770</v>
          </cell>
          <cell r="E324">
            <v>2824.24</v>
          </cell>
        </row>
        <row r="325">
          <cell r="B325">
            <v>531500</v>
          </cell>
          <cell r="C325" t="str">
            <v xml:space="preserve"> UTILITIES ELECTRIC             </v>
          </cell>
          <cell r="D325">
            <v>39497429.549999997</v>
          </cell>
          <cell r="E325">
            <v>859481.95</v>
          </cell>
        </row>
        <row r="326">
          <cell r="B326">
            <v>531600</v>
          </cell>
          <cell r="C326" t="str">
            <v xml:space="preserve"> UTILITIES WATER                </v>
          </cell>
          <cell r="D326">
            <v>3325063</v>
          </cell>
          <cell r="E326">
            <v>72365.42</v>
          </cell>
        </row>
        <row r="327">
          <cell r="B327">
            <v>531800</v>
          </cell>
          <cell r="C327" t="str">
            <v xml:space="preserve"> TELEPHONE AND FAX OFFICE       </v>
          </cell>
          <cell r="D327">
            <v>3427221.31</v>
          </cell>
          <cell r="E327">
            <v>74592.94</v>
          </cell>
        </row>
        <row r="328">
          <cell r="B328">
            <v>531803</v>
          </cell>
          <cell r="C328" t="str">
            <v xml:space="preserve"> INTERNET LEASE LINE RENT/EXPEN </v>
          </cell>
          <cell r="D328">
            <v>983283</v>
          </cell>
          <cell r="E328">
            <v>21283.93</v>
          </cell>
        </row>
        <row r="329">
          <cell r="B329">
            <v>531804</v>
          </cell>
          <cell r="C329" t="str">
            <v xml:space="preserve"> TELEPHONE REIMBURSMENT         </v>
          </cell>
          <cell r="D329">
            <v>272157</v>
          </cell>
          <cell r="E329">
            <v>5932.3</v>
          </cell>
        </row>
        <row r="330">
          <cell r="B330">
            <v>531900</v>
          </cell>
          <cell r="C330" t="str">
            <v xml:space="preserve"> TAXES/ FEES/ LICENSES          </v>
          </cell>
          <cell r="D330">
            <v>1899509</v>
          </cell>
          <cell r="E330">
            <v>41159.910000000003</v>
          </cell>
        </row>
        <row r="331">
          <cell r="B331">
            <v>532000</v>
          </cell>
          <cell r="C331" t="str">
            <v xml:space="preserve"> OFFICE SUPPLIES                </v>
          </cell>
          <cell r="D331">
            <v>2284669.16</v>
          </cell>
          <cell r="E331">
            <v>49704.28</v>
          </cell>
        </row>
        <row r="332">
          <cell r="B332">
            <v>532100</v>
          </cell>
          <cell r="C332" t="str">
            <v xml:space="preserve"> RECRUITING                     </v>
          </cell>
          <cell r="D332">
            <v>1567270</v>
          </cell>
          <cell r="E332">
            <v>34035.78</v>
          </cell>
        </row>
        <row r="333">
          <cell r="B333">
            <v>532200</v>
          </cell>
          <cell r="C333" t="str">
            <v xml:space="preserve"> POSTAGE                        </v>
          </cell>
          <cell r="D333">
            <v>28822</v>
          </cell>
          <cell r="E333">
            <v>627.49</v>
          </cell>
        </row>
        <row r="334">
          <cell r="B334">
            <v>532202</v>
          </cell>
          <cell r="C334" t="str">
            <v xml:space="preserve"> COURIER                        </v>
          </cell>
          <cell r="D334">
            <v>448732.07</v>
          </cell>
          <cell r="E334">
            <v>9780.35</v>
          </cell>
        </row>
        <row r="335">
          <cell r="B335">
            <v>532300</v>
          </cell>
          <cell r="C335" t="str">
            <v xml:space="preserve"> BOOKS AND PERIODICALS OFFICE   </v>
          </cell>
          <cell r="D335">
            <v>58603</v>
          </cell>
          <cell r="E335">
            <v>1274.6199999999999</v>
          </cell>
        </row>
        <row r="336">
          <cell r="B336">
            <v>532301</v>
          </cell>
          <cell r="C336" t="str">
            <v xml:space="preserve"> BOOKS AND PERIODICALS REIMBURS </v>
          </cell>
          <cell r="D336">
            <v>0</v>
          </cell>
          <cell r="E336">
            <v>-0.31</v>
          </cell>
        </row>
        <row r="337">
          <cell r="B337">
            <v>532304</v>
          </cell>
          <cell r="C337" t="str">
            <v xml:space="preserve"> SUBSCRIPTIONS                  </v>
          </cell>
          <cell r="D337">
            <v>595375</v>
          </cell>
          <cell r="E337">
            <v>13135.69</v>
          </cell>
        </row>
        <row r="338">
          <cell r="B338">
            <v>532500</v>
          </cell>
          <cell r="C338" t="str">
            <v xml:space="preserve"> LEGAL                          </v>
          </cell>
          <cell r="D338">
            <v>1034775</v>
          </cell>
          <cell r="E338">
            <v>22471.23</v>
          </cell>
        </row>
        <row r="339">
          <cell r="B339">
            <v>532600</v>
          </cell>
          <cell r="C339" t="str">
            <v xml:space="preserve"> AUDIT AND TAX FEES             </v>
          </cell>
          <cell r="D339">
            <v>1206185</v>
          </cell>
          <cell r="E339">
            <v>26012.82</v>
          </cell>
        </row>
        <row r="340">
          <cell r="B340">
            <v>532700</v>
          </cell>
          <cell r="C340" t="str">
            <v xml:space="preserve"> PROFESSIONAL FEES              </v>
          </cell>
          <cell r="D340">
            <v>2168731</v>
          </cell>
          <cell r="E340">
            <v>47077.49</v>
          </cell>
        </row>
        <row r="341">
          <cell r="B341">
            <v>532800</v>
          </cell>
          <cell r="C341" t="str">
            <v xml:space="preserve"> BANK FEES AND CHARGES          </v>
          </cell>
          <cell r="D341">
            <v>7729846.2800000003</v>
          </cell>
          <cell r="E341">
            <v>168351.74</v>
          </cell>
        </row>
        <row r="342">
          <cell r="B342">
            <v>533000</v>
          </cell>
          <cell r="C342" t="str">
            <v xml:space="preserve"> DONATIONS AND CONTRIBUTIONS    </v>
          </cell>
          <cell r="D342">
            <v>338000</v>
          </cell>
          <cell r="E342">
            <v>7375.88</v>
          </cell>
        </row>
        <row r="343">
          <cell r="B343">
            <v>533100</v>
          </cell>
          <cell r="C343" t="str">
            <v xml:space="preserve"> COMPUTER MAINTENANCE SOFTWARE  </v>
          </cell>
          <cell r="D343">
            <v>75816</v>
          </cell>
          <cell r="E343">
            <v>1648.22</v>
          </cell>
        </row>
        <row r="344">
          <cell r="B344">
            <v>533500</v>
          </cell>
          <cell r="C344" t="str">
            <v xml:space="preserve"> ADVERTISING AND PROMOTION      </v>
          </cell>
          <cell r="D344">
            <v>267899.58</v>
          </cell>
          <cell r="E344">
            <v>5818.19</v>
          </cell>
        </row>
        <row r="345">
          <cell r="B345">
            <v>533503</v>
          </cell>
          <cell r="C345" t="str">
            <v xml:space="preserve"> PUBLIC RELATION EXPENSES       </v>
          </cell>
          <cell r="D345">
            <v>59698</v>
          </cell>
          <cell r="E345">
            <v>1316.86</v>
          </cell>
        </row>
        <row r="346">
          <cell r="B346">
            <v>533600</v>
          </cell>
          <cell r="C346" t="str">
            <v xml:space="preserve"> MISC. EXPENSES                 </v>
          </cell>
          <cell r="D346">
            <v>1022872.85</v>
          </cell>
          <cell r="E346">
            <v>22270.3</v>
          </cell>
        </row>
        <row r="347">
          <cell r="B347">
            <v>533608</v>
          </cell>
          <cell r="C347" t="str">
            <v xml:space="preserve"> PROJECT RELATED - I/ORDER      </v>
          </cell>
          <cell r="D347">
            <v>1156474.1399999999</v>
          </cell>
          <cell r="E347">
            <v>25326.16</v>
          </cell>
        </row>
        <row r="348">
          <cell r="B348">
            <v>533612</v>
          </cell>
          <cell r="C348" t="str">
            <v xml:space="preserve"> PACKING MATERIAL               </v>
          </cell>
          <cell r="D348">
            <v>23497</v>
          </cell>
          <cell r="E348">
            <v>512.76</v>
          </cell>
        </row>
        <row r="349">
          <cell r="B349">
            <v>533617</v>
          </cell>
          <cell r="C349" t="str">
            <v xml:space="preserve"> GIFTS                          </v>
          </cell>
          <cell r="D349">
            <v>84419</v>
          </cell>
          <cell r="E349">
            <v>1840.25</v>
          </cell>
        </row>
        <row r="350">
          <cell r="B350">
            <v>600000</v>
          </cell>
          <cell r="C350" t="str">
            <v xml:space="preserve"> DEPARTMENT EXP ALLOCATION IN   </v>
          </cell>
          <cell r="D350">
            <v>59958.06</v>
          </cell>
          <cell r="E350">
            <v>1311.59</v>
          </cell>
        </row>
        <row r="351">
          <cell r="B351">
            <v>750201</v>
          </cell>
          <cell r="C351" t="str">
            <v xml:space="preserve"> DIRECTOR SITTING FEES          </v>
          </cell>
          <cell r="D351">
            <v>55000</v>
          </cell>
          <cell r="E351">
            <v>1197.6099999999999</v>
          </cell>
        </row>
        <row r="352">
          <cell r="B352">
            <v>800000</v>
          </cell>
          <cell r="C352" t="str">
            <v xml:space="preserve"> INTEREST EXPENSE EXTERNAL PART </v>
          </cell>
          <cell r="D352">
            <v>31962546.18</v>
          </cell>
          <cell r="E352">
            <v>693870.5</v>
          </cell>
        </row>
        <row r="353">
          <cell r="B353">
            <v>803000</v>
          </cell>
          <cell r="C353" t="str">
            <v xml:space="preserve"> INTEREST EXP INTERNAL          </v>
          </cell>
          <cell r="D353">
            <v>10657715.26</v>
          </cell>
          <cell r="E353">
            <v>230093.98</v>
          </cell>
        </row>
        <row r="354">
          <cell r="B354">
            <v>805000</v>
          </cell>
          <cell r="C354" t="str">
            <v xml:space="preserve"> INTEREST INCOME EXTERNAL PART  </v>
          </cell>
          <cell r="D354">
            <v>-4717862.5599999996</v>
          </cell>
          <cell r="E354">
            <v>-99955.04</v>
          </cell>
        </row>
        <row r="355">
          <cell r="B355">
            <v>810200</v>
          </cell>
          <cell r="C355" t="str">
            <v xml:space="preserve"> FOREIGN EXCHANGE (GAIN)/LOSS   </v>
          </cell>
          <cell r="D355">
            <v>178585.45</v>
          </cell>
          <cell r="E355">
            <v>3938.59</v>
          </cell>
        </row>
        <row r="356">
          <cell r="B356">
            <v>810201</v>
          </cell>
          <cell r="C356" t="str">
            <v xml:space="preserve"> ROUNDING DIFFERENCES (PAR)     </v>
          </cell>
          <cell r="D356">
            <v>-0.06</v>
          </cell>
          <cell r="E356">
            <v>-0.9</v>
          </cell>
        </row>
        <row r="357">
          <cell r="B357">
            <v>810202</v>
          </cell>
          <cell r="C357" t="str">
            <v xml:space="preserve"> A/P REALISED GAIN OR LOSS      </v>
          </cell>
          <cell r="D357">
            <v>-2077673.94</v>
          </cell>
          <cell r="E357">
            <v>-964.09</v>
          </cell>
        </row>
        <row r="358">
          <cell r="B358">
            <v>810205</v>
          </cell>
          <cell r="C358" t="str">
            <v xml:space="preserve"> A/R REALISED LOSS              </v>
          </cell>
          <cell r="D358">
            <v>5146882.42</v>
          </cell>
          <cell r="E358">
            <v>0</v>
          </cell>
        </row>
        <row r="359">
          <cell r="B359">
            <v>810212</v>
          </cell>
          <cell r="C359" t="str">
            <v xml:space="preserve"> CASH DISCOUNTS - CUSTOMERS     </v>
          </cell>
          <cell r="D359">
            <v>19202</v>
          </cell>
          <cell r="E359">
            <v>417.01</v>
          </cell>
        </row>
        <row r="360">
          <cell r="B360">
            <v>810225</v>
          </cell>
          <cell r="C360" t="str">
            <v xml:space="preserve"> ROUNDING DIFF.ACCOUNT          </v>
          </cell>
          <cell r="D360">
            <v>11.75</v>
          </cell>
          <cell r="E360">
            <v>-299.55</v>
          </cell>
        </row>
        <row r="361">
          <cell r="B361">
            <v>810400</v>
          </cell>
          <cell r="C361" t="str">
            <v xml:space="preserve"> FOREIGN EXC. GAIN/LOSS INTERCO </v>
          </cell>
          <cell r="D361">
            <v>32480</v>
          </cell>
          <cell r="E361">
            <v>716.6</v>
          </cell>
        </row>
        <row r="362">
          <cell r="B362">
            <v>810401</v>
          </cell>
          <cell r="C362" t="str">
            <v xml:space="preserve"> CUMULATIVE TRNSLN ADJUS        </v>
          </cell>
          <cell r="D362">
            <v>-44324489.119999997</v>
          </cell>
          <cell r="E362">
            <v>191471.38</v>
          </cell>
        </row>
        <row r="363">
          <cell r="B363">
            <v>820000</v>
          </cell>
          <cell r="C363" t="str">
            <v xml:space="preserve"> (GAIN)/ LOSS ON SALE-FIX ASSET </v>
          </cell>
          <cell r="D363">
            <v>-6047.19</v>
          </cell>
          <cell r="E363">
            <v>-610</v>
          </cell>
        </row>
        <row r="364">
          <cell r="B364">
            <v>826000</v>
          </cell>
          <cell r="C364" t="str">
            <v xml:space="preserve"> OTHER (INCOME)/ EXPENSE        </v>
          </cell>
          <cell r="D364">
            <v>-128190.22</v>
          </cell>
          <cell r="E364">
            <v>-2767.8</v>
          </cell>
        </row>
        <row r="365">
          <cell r="B365">
            <v>900000</v>
          </cell>
          <cell r="C365" t="str">
            <v xml:space="preserve"> INCOME TAXES                   </v>
          </cell>
          <cell r="D365">
            <v>19786</v>
          </cell>
          <cell r="E365">
            <v>429.57</v>
          </cell>
        </row>
        <row r="366">
          <cell r="B366">
            <v>999530</v>
          </cell>
          <cell r="C366" t="str">
            <v xml:space="preserve"> PRODUCTION CLEARING BAAN       </v>
          </cell>
          <cell r="D366">
            <v>0</v>
          </cell>
          <cell r="E366">
            <v>0</v>
          </cell>
        </row>
        <row r="367">
          <cell r="B367">
            <v>999600</v>
          </cell>
          <cell r="C367" t="str">
            <v xml:space="preserve"> AP Migration Clearing Account  </v>
          </cell>
          <cell r="D367">
            <v>0</v>
          </cell>
          <cell r="E367">
            <v>0</v>
          </cell>
        </row>
        <row r="368">
          <cell r="B368">
            <v>999610</v>
          </cell>
          <cell r="C368" t="str">
            <v xml:space="preserve"> AR Migration Clearing Account  </v>
          </cell>
          <cell r="D368">
            <v>-0.83</v>
          </cell>
          <cell r="E368">
            <v>0</v>
          </cell>
        </row>
        <row r="369">
          <cell r="B369">
            <v>999620</v>
          </cell>
          <cell r="C369" t="str">
            <v xml:space="preserve"> AP Clearing GRNI Account       </v>
          </cell>
          <cell r="D369">
            <v>0</v>
          </cell>
          <cell r="E369">
            <v>0</v>
          </cell>
        </row>
        <row r="370">
          <cell r="B370">
            <v>999630</v>
          </cell>
          <cell r="C370" t="str">
            <v xml:space="preserve"> INVENTORY MIGRATION CELARING   </v>
          </cell>
          <cell r="D370">
            <v>0</v>
          </cell>
          <cell r="E370">
            <v>0</v>
          </cell>
        </row>
        <row r="371">
          <cell r="B371">
            <v>999635</v>
          </cell>
          <cell r="C371" t="str">
            <v xml:space="preserve"> INVENTORY REVAL BAAN GO LIVE   </v>
          </cell>
          <cell r="D371">
            <v>0</v>
          </cell>
          <cell r="E371">
            <v>14.03</v>
          </cell>
        </row>
        <row r="372">
          <cell r="B372">
            <v>999640</v>
          </cell>
          <cell r="C372" t="str">
            <v xml:space="preserve"> OPENING GL MIGRATION           </v>
          </cell>
          <cell r="D372">
            <v>0</v>
          </cell>
          <cell r="E372">
            <v>0</v>
          </cell>
        </row>
        <row r="373">
          <cell r="B373">
            <v>999650</v>
          </cell>
          <cell r="C373" t="str">
            <v xml:space="preserve"> PURCHASE CORRECTION ACCOUNT    </v>
          </cell>
          <cell r="D373">
            <v>0</v>
          </cell>
          <cell r="E373">
            <v>-0.05</v>
          </cell>
        </row>
        <row r="374">
          <cell r="B374">
            <v>299002</v>
          </cell>
          <cell r="C374" t="str">
            <v xml:space="preserve"> FISCAL PERIOD - CHANGE NEW     </v>
          </cell>
          <cell r="D374">
            <v>0</v>
          </cell>
          <cell r="E374">
            <v>0</v>
          </cell>
        </row>
        <row r="375">
          <cell r="B375">
            <v>299003</v>
          </cell>
          <cell r="C375" t="str">
            <v xml:space="preserve"> REPORT PERIOD - CHG ORI        </v>
          </cell>
          <cell r="D375">
            <v>0</v>
          </cell>
          <cell r="E375">
            <v>0</v>
          </cell>
        </row>
        <row r="376">
          <cell r="B376">
            <v>299004</v>
          </cell>
          <cell r="C376" t="str">
            <v xml:space="preserve"> REPORT PERIOD - CHG NEW        </v>
          </cell>
          <cell r="D376">
            <v>0</v>
          </cell>
          <cell r="E376">
            <v>0</v>
          </cell>
        </row>
        <row r="377">
          <cell r="B377">
            <v>810204</v>
          </cell>
          <cell r="C377" t="str">
            <v xml:space="preserve"> A/R REALISED GAIN              </v>
          </cell>
          <cell r="D377">
            <v>-118209.86</v>
          </cell>
          <cell r="E377">
            <v>0</v>
          </cell>
        </row>
        <row r="378">
          <cell r="B378">
            <v>810210</v>
          </cell>
          <cell r="C378" t="str">
            <v xml:space="preserve"> PAYMENT DIFFERENCES            </v>
          </cell>
          <cell r="D378">
            <v>-0.04</v>
          </cell>
          <cell r="E378">
            <v>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 Summary"/>
      <sheetName val="Working Board Paper"/>
      <sheetName val="Back-up"/>
      <sheetName val="Finished Goods"/>
      <sheetName val="Trade Receivables"/>
      <sheetName val="Overdue"/>
      <sheetName val="Overdue Debtors"/>
      <sheetName val="overdue export debtors"/>
      <sheetName val="HFLAUG'05"/>
    </sheetNames>
    <sheetDataSet>
      <sheetData sheetId="0" refreshError="1"/>
      <sheetData sheetId="1" refreshError="1"/>
      <sheetData sheetId="2" refreshError="1">
        <row r="1">
          <cell r="Q1">
            <v>100000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Others"/>
      <sheetName val="Balance Sheet"/>
      <sheetName val="Ind AS 101"/>
      <sheetName val="PL"/>
      <sheetName val="SOCE"/>
      <sheetName val="Cash Flow Statement"/>
      <sheetName val="Note 3 - FA"/>
      <sheetName val="Note 4"/>
      <sheetName val="Note 5 - Intangible"/>
      <sheetName val="Note 6"/>
      <sheetName val="Sheet1"/>
      <sheetName val="Note 7-11"/>
      <sheetName val="Note 12a"/>
      <sheetName val="Note 12b,12c"/>
      <sheetName val="Note 13"/>
      <sheetName val="Note 14-15"/>
      <sheetName val="Note 16-19"/>
      <sheetName val="Note 20-22"/>
      <sheetName val="Note 23-26"/>
      <sheetName val="Sheet3"/>
      <sheetName val="Sheet4"/>
      <sheetName val="Sheet5"/>
      <sheetName val="Sheet2"/>
      <sheetName val="Sales, WIP grouping details"/>
      <sheetName val="Note 27"/>
      <sheetName val="Note 28"/>
      <sheetName val="Note 29 FRM"/>
      <sheetName val="Note 29 FRM 2"/>
      <sheetName val="Note 30 CM (2)"/>
      <sheetName val="Note 31 Segment"/>
      <sheetName val="Note 34"/>
      <sheetName val="Note 35 RP1"/>
      <sheetName val="Note 35 RP2"/>
      <sheetName val="Note 36-38"/>
      <sheetName val="Note 39 "/>
      <sheetName val="Note 40"/>
      <sheetName val="Note 41"/>
      <sheetName val="Sheet6"/>
      <sheetName val="Addnl requirement as Sch III"/>
    </sheetNames>
    <sheetDataSet>
      <sheetData sheetId="0"/>
      <sheetData sheetId="1">
        <row r="2">
          <cell r="A2">
            <v>100000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M Analysis"/>
      <sheetName val="12M"/>
    </sheetNames>
    <sheetDataSet>
      <sheetData sheetId="0" refreshError="1"/>
      <sheetData sheetId="1">
        <row r="5">
          <cell r="J5">
            <v>194818868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HYBSBUD"/>
      <sheetName val="HYBSBUD"/>
      <sheetName val="PTHYBUD11"/>
      <sheetName val="HYBUD11"/>
      <sheetName val="PTHYBUD91"/>
      <sheetName val="HYBUD91"/>
      <sheetName val="PTHYBUD13"/>
      <sheetName val="HYBUD13"/>
      <sheetName val="PTHYBUD15"/>
      <sheetName val="HYBUD15"/>
      <sheetName val="RRIT65"/>
      <sheetName val="NEWACNO"/>
      <sheetName val="NEWACDESC"/>
      <sheetName val="HYB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>
        <row r="1">
          <cell r="A1" t="str">
            <v>ACNO</v>
          </cell>
          <cell r="B1" t="str">
            <v>DESC</v>
          </cell>
          <cell r="C1" t="str">
            <v>SORT1</v>
          </cell>
          <cell r="D1" t="str">
            <v>SORT2</v>
          </cell>
          <cell r="E1" t="str">
            <v>SORT3</v>
          </cell>
          <cell r="F1" t="str">
            <v>SORT4</v>
          </cell>
          <cell r="G1" t="str">
            <v>SORT5</v>
          </cell>
        </row>
        <row r="2">
          <cell r="A2" t="str">
            <v>111101</v>
          </cell>
          <cell r="B2" t="str">
            <v>PAID-UP CAPITAL</v>
          </cell>
          <cell r="C2" t="str">
            <v>1001</v>
          </cell>
          <cell r="D2" t="str">
            <v>3010</v>
          </cell>
          <cell r="E2" t="str">
            <v>3010</v>
          </cell>
          <cell r="F2" t="str">
            <v>44005010</v>
          </cell>
        </row>
        <row r="3">
          <cell r="A3" t="str">
            <v>111201</v>
          </cell>
          <cell r="B3" t="str">
            <v>CURRENT YEAR P &amp; L</v>
          </cell>
          <cell r="C3" t="str">
            <v>1002</v>
          </cell>
          <cell r="D3" t="str">
            <v>3020</v>
          </cell>
          <cell r="E3" t="str">
            <v>3020</v>
          </cell>
          <cell r="F3" t="str">
            <v>44025010</v>
          </cell>
        </row>
        <row r="4">
          <cell r="A4" t="str">
            <v>111202</v>
          </cell>
          <cell r="B4" t="str">
            <v>PRIOR YEAR P &amp; L</v>
          </cell>
          <cell r="C4" t="str">
            <v>1002</v>
          </cell>
          <cell r="D4" t="str">
            <v>3020</v>
          </cell>
          <cell r="E4" t="str">
            <v>3020</v>
          </cell>
          <cell r="F4" t="str">
            <v>44025010</v>
          </cell>
        </row>
        <row r="5">
          <cell r="A5" t="str">
            <v>112001</v>
          </cell>
          <cell r="B5" t="str">
            <v>SLS IMPL - STAFF RETRENCHMENT</v>
          </cell>
          <cell r="C5" t="str">
            <v>1003</v>
          </cell>
          <cell r="D5" t="str">
            <v>3030</v>
          </cell>
          <cell r="E5" t="str">
            <v>3030</v>
          </cell>
          <cell r="F5" t="str">
            <v>44025010</v>
          </cell>
          <cell r="G5" t="str">
            <v>38005</v>
          </cell>
        </row>
        <row r="6">
          <cell r="A6" t="str">
            <v>112002</v>
          </cell>
          <cell r="B6" t="str">
            <v>SLS IMPL - OFFICE RELOCATION</v>
          </cell>
          <cell r="C6" t="str">
            <v>1003</v>
          </cell>
          <cell r="D6" t="str">
            <v>3030</v>
          </cell>
          <cell r="E6" t="str">
            <v>3030</v>
          </cell>
          <cell r="F6" t="str">
            <v>44025010</v>
          </cell>
          <cell r="G6" t="str">
            <v>38010</v>
          </cell>
        </row>
        <row r="7">
          <cell r="A7" t="str">
            <v>112003</v>
          </cell>
          <cell r="B7" t="str">
            <v>SLS IMPL-TERMINATION OF 3RD PARTY AGENT</v>
          </cell>
          <cell r="C7" t="str">
            <v>1003</v>
          </cell>
          <cell r="D7" t="str">
            <v>3030</v>
          </cell>
          <cell r="E7" t="str">
            <v>3030</v>
          </cell>
          <cell r="F7" t="str">
            <v>44025010</v>
          </cell>
          <cell r="G7" t="str">
            <v>38015</v>
          </cell>
        </row>
        <row r="8">
          <cell r="A8" t="str">
            <v>112004</v>
          </cell>
          <cell r="B8" t="str">
            <v>SLS IMPL - TRAINING</v>
          </cell>
          <cell r="C8" t="str">
            <v>1003</v>
          </cell>
          <cell r="D8" t="str">
            <v>3030</v>
          </cell>
          <cell r="E8" t="str">
            <v>3030</v>
          </cell>
          <cell r="F8" t="str">
            <v>44025010</v>
          </cell>
          <cell r="G8" t="str">
            <v>38020</v>
          </cell>
        </row>
        <row r="9">
          <cell r="A9" t="str">
            <v>112005</v>
          </cell>
          <cell r="B9" t="str">
            <v>SLS IMPL - FEES FOR LEGAL/AUDIT SERVICES</v>
          </cell>
          <cell r="C9" t="str">
            <v>1003</v>
          </cell>
          <cell r="D9" t="str">
            <v>3030</v>
          </cell>
          <cell r="E9" t="str">
            <v>3030</v>
          </cell>
          <cell r="F9" t="str">
            <v>44025010</v>
          </cell>
          <cell r="G9" t="str">
            <v>38025</v>
          </cell>
        </row>
        <row r="10">
          <cell r="A10" t="str">
            <v>112006</v>
          </cell>
          <cell r="B10" t="str">
            <v>SLS IMPL-TERMINATION OF VARIOUS CONTRACT</v>
          </cell>
          <cell r="C10" t="str">
            <v>1003</v>
          </cell>
          <cell r="D10" t="str">
            <v>3030</v>
          </cell>
          <cell r="E10" t="str">
            <v>3030</v>
          </cell>
          <cell r="F10" t="str">
            <v>44025010</v>
          </cell>
          <cell r="G10" t="str">
            <v>38030</v>
          </cell>
        </row>
        <row r="11">
          <cell r="A11" t="str">
            <v>112007</v>
          </cell>
          <cell r="B11" t="str">
            <v>SLS IMPL - TRANSFER TAXES</v>
          </cell>
          <cell r="C11" t="str">
            <v>1003</v>
          </cell>
          <cell r="D11" t="str">
            <v>3030</v>
          </cell>
          <cell r="E11" t="str">
            <v>3030</v>
          </cell>
          <cell r="F11" t="str">
            <v>44025010</v>
          </cell>
          <cell r="G11" t="str">
            <v>38035</v>
          </cell>
        </row>
        <row r="12">
          <cell r="A12" t="str">
            <v>112008</v>
          </cell>
          <cell r="B12" t="str">
            <v>SLS IMPL - OTHER INTEGRATION COSTS</v>
          </cell>
          <cell r="C12" t="str">
            <v>1003</v>
          </cell>
          <cell r="D12" t="str">
            <v>3030</v>
          </cell>
          <cell r="E12" t="str">
            <v>3030</v>
          </cell>
          <cell r="F12" t="str">
            <v>44025010</v>
          </cell>
          <cell r="G12" t="str">
            <v>38040</v>
          </cell>
        </row>
        <row r="13">
          <cell r="A13" t="str">
            <v>112009</v>
          </cell>
          <cell r="B13" t="str">
            <v>SLS IMPL - STAFF COSTS</v>
          </cell>
          <cell r="C13" t="str">
            <v>1003</v>
          </cell>
          <cell r="D13" t="str">
            <v>3030</v>
          </cell>
          <cell r="E13" t="str">
            <v>3030</v>
          </cell>
          <cell r="F13" t="str">
            <v>44025010</v>
          </cell>
          <cell r="G13" t="str">
            <v>38050</v>
          </cell>
        </row>
        <row r="14">
          <cell r="A14" t="str">
            <v>112010</v>
          </cell>
          <cell r="B14" t="str">
            <v>SLS IMPL - OFFICE RENT</v>
          </cell>
          <cell r="C14" t="str">
            <v>1003</v>
          </cell>
          <cell r="D14" t="str">
            <v>3030</v>
          </cell>
          <cell r="E14" t="str">
            <v>3030</v>
          </cell>
          <cell r="F14" t="str">
            <v>44025010</v>
          </cell>
          <cell r="G14" t="str">
            <v>38055</v>
          </cell>
        </row>
        <row r="15">
          <cell r="A15" t="str">
            <v>112011</v>
          </cell>
          <cell r="B15" t="str">
            <v>SLS IMPL - SYSTEM COSTS</v>
          </cell>
          <cell r="C15" t="str">
            <v>1003</v>
          </cell>
          <cell r="D15" t="str">
            <v>3030</v>
          </cell>
          <cell r="E15" t="str">
            <v>3030</v>
          </cell>
          <cell r="F15" t="str">
            <v>44025010</v>
          </cell>
          <cell r="G15" t="str">
            <v>38060</v>
          </cell>
        </row>
        <row r="16">
          <cell r="A16" t="str">
            <v>112012</v>
          </cell>
          <cell r="B16" t="str">
            <v>SLS IMPL - OTHER DOUBLE RUNNING COSTS</v>
          </cell>
          <cell r="C16" t="str">
            <v>1003</v>
          </cell>
          <cell r="D16" t="str">
            <v>3030</v>
          </cell>
          <cell r="E16" t="str">
            <v>3030</v>
          </cell>
          <cell r="F16" t="str">
            <v>44025010</v>
          </cell>
          <cell r="G16" t="str">
            <v>38065</v>
          </cell>
        </row>
        <row r="17">
          <cell r="A17" t="str">
            <v>112013</v>
          </cell>
          <cell r="B17" t="str">
            <v>SLS IMPL-CHANGE OF ACCOUNTING PRACTISE</v>
          </cell>
          <cell r="C17" t="str">
            <v>1003</v>
          </cell>
          <cell r="D17" t="str">
            <v>3030</v>
          </cell>
          <cell r="E17" t="str">
            <v>3030</v>
          </cell>
          <cell r="F17" t="str">
            <v>44025010</v>
          </cell>
          <cell r="G17" t="str">
            <v>38070</v>
          </cell>
        </row>
        <row r="18">
          <cell r="A18" t="str">
            <v>112014</v>
          </cell>
          <cell r="B18" t="str">
            <v>SLS IMPL-WORKING CAPITAL ADJUSTMENTS</v>
          </cell>
          <cell r="C18" t="str">
            <v>1003</v>
          </cell>
          <cell r="D18" t="str">
            <v>3030</v>
          </cell>
          <cell r="E18" t="str">
            <v>3030</v>
          </cell>
          <cell r="F18" t="str">
            <v>44025010</v>
          </cell>
          <cell r="G18" t="str">
            <v>38075</v>
          </cell>
        </row>
        <row r="19">
          <cell r="A19" t="str">
            <v>112015</v>
          </cell>
          <cell r="B19" t="str">
            <v>SLS IMPL-CONSOLIDATION DIFFERENCES</v>
          </cell>
          <cell r="C19" t="str">
            <v>1003</v>
          </cell>
          <cell r="D19" t="str">
            <v>3030</v>
          </cell>
          <cell r="E19" t="str">
            <v>3030</v>
          </cell>
          <cell r="F19" t="str">
            <v>44025010</v>
          </cell>
          <cell r="G19" t="str">
            <v>38080</v>
          </cell>
        </row>
        <row r="20">
          <cell r="A20" t="str">
            <v>113001</v>
          </cell>
          <cell r="B20" t="str">
            <v>GOODWILL ON PURCHASE OF SEALAND</v>
          </cell>
          <cell r="C20" t="str">
            <v>1002</v>
          </cell>
          <cell r="D20" t="str">
            <v>3020</v>
          </cell>
          <cell r="E20" t="str">
            <v>3021</v>
          </cell>
          <cell r="F20" t="str">
            <v>44025010</v>
          </cell>
        </row>
        <row r="21">
          <cell r="A21" t="str">
            <v>211101</v>
          </cell>
          <cell r="B21" t="str">
            <v>MOTOR VEHICLES</v>
          </cell>
          <cell r="C21" t="str">
            <v>1003</v>
          </cell>
          <cell r="D21" t="str">
            <v>1020</v>
          </cell>
          <cell r="E21" t="str">
            <v>1020</v>
          </cell>
          <cell r="F21" t="str">
            <v>32010050</v>
          </cell>
        </row>
        <row r="22">
          <cell r="A22" t="str">
            <v>211111</v>
          </cell>
          <cell r="B22" t="str">
            <v>DISPOSAL OF MOTOR VEHICLES</v>
          </cell>
          <cell r="C22" t="str">
            <v>1003</v>
          </cell>
          <cell r="D22" t="str">
            <v>1020</v>
          </cell>
          <cell r="E22" t="str">
            <v>1021</v>
          </cell>
          <cell r="F22" t="str">
            <v>32010050</v>
          </cell>
        </row>
        <row r="23">
          <cell r="A23" t="str">
            <v>211203</v>
          </cell>
          <cell r="B23" t="str">
            <v>GENSETS</v>
          </cell>
          <cell r="C23" t="str">
            <v>1004</v>
          </cell>
          <cell r="D23" t="str">
            <v>1030</v>
          </cell>
          <cell r="E23" t="str">
            <v>1030</v>
          </cell>
          <cell r="F23" t="str">
            <v>32010025</v>
          </cell>
        </row>
        <row r="24">
          <cell r="A24" t="str">
            <v>211213</v>
          </cell>
          <cell r="B24" t="str">
            <v>DISPOSAL OF GENSETS</v>
          </cell>
          <cell r="C24" t="str">
            <v>1004</v>
          </cell>
          <cell r="D24" t="str">
            <v>1030</v>
          </cell>
          <cell r="E24" t="str">
            <v>1041</v>
          </cell>
          <cell r="F24" t="str">
            <v>32010025</v>
          </cell>
        </row>
        <row r="25">
          <cell r="A25" t="str">
            <v>211301</v>
          </cell>
          <cell r="B25" t="str">
            <v>285X40'REEFER CONTAINERS (BAL 266)</v>
          </cell>
          <cell r="C25" t="str">
            <v>1005</v>
          </cell>
          <cell r="D25" t="str">
            <v>1040</v>
          </cell>
          <cell r="E25" t="str">
            <v>1040</v>
          </cell>
          <cell r="F25" t="str">
            <v>32010025</v>
          </cell>
        </row>
        <row r="26">
          <cell r="A26" t="str">
            <v>211302</v>
          </cell>
          <cell r="B26" t="str">
            <v>171X40'REEFER CONTAINERS (BAL 163)</v>
          </cell>
          <cell r="C26" t="str">
            <v>1005</v>
          </cell>
          <cell r="D26" t="str">
            <v>1040</v>
          </cell>
          <cell r="E26" t="str">
            <v>1040</v>
          </cell>
          <cell r="F26" t="str">
            <v>32010025</v>
          </cell>
        </row>
        <row r="27">
          <cell r="A27" t="str">
            <v>211311</v>
          </cell>
          <cell r="B27" t="str">
            <v>DISPOSAL OF 285X40'REEFER CTRS</v>
          </cell>
          <cell r="C27" t="str">
            <v>1005</v>
          </cell>
          <cell r="D27" t="str">
            <v>1040</v>
          </cell>
          <cell r="E27" t="str">
            <v>1041</v>
          </cell>
          <cell r="F27" t="str">
            <v>32010025</v>
          </cell>
        </row>
        <row r="28">
          <cell r="A28" t="str">
            <v>211312</v>
          </cell>
          <cell r="B28" t="str">
            <v>DISPOSAL OF 171X40'REEFER CTRS</v>
          </cell>
          <cell r="C28" t="str">
            <v>1005</v>
          </cell>
          <cell r="D28" t="str">
            <v>1040</v>
          </cell>
          <cell r="E28" t="str">
            <v>1041</v>
          </cell>
          <cell r="F28" t="str">
            <v>32010025</v>
          </cell>
        </row>
        <row r="29">
          <cell r="A29" t="str">
            <v>211404</v>
          </cell>
          <cell r="B29" t="str">
            <v>336X40'CONTAINERS (BAL 179)</v>
          </cell>
          <cell r="C29" t="str">
            <v>1005</v>
          </cell>
          <cell r="D29" t="str">
            <v>1040</v>
          </cell>
          <cell r="E29" t="str">
            <v>1040</v>
          </cell>
          <cell r="F29" t="str">
            <v>32010025</v>
          </cell>
        </row>
        <row r="30">
          <cell r="A30" t="str">
            <v>211414</v>
          </cell>
          <cell r="B30" t="str">
            <v>DISPOSAL OF 336X40' CONTAINERS</v>
          </cell>
          <cell r="C30" t="str">
            <v>1005</v>
          </cell>
          <cell r="D30" t="str">
            <v>1040</v>
          </cell>
          <cell r="E30" t="str">
            <v>1041</v>
          </cell>
          <cell r="F30" t="str">
            <v>32010025</v>
          </cell>
        </row>
        <row r="31">
          <cell r="A31" t="str">
            <v>211501</v>
          </cell>
          <cell r="B31" t="str">
            <v>FURNITURE AND FITTINGS</v>
          </cell>
          <cell r="C31" t="str">
            <v>1006</v>
          </cell>
          <cell r="D31" t="str">
            <v>1050</v>
          </cell>
          <cell r="E31" t="str">
            <v>1050</v>
          </cell>
          <cell r="F31" t="str">
            <v>32010050</v>
          </cell>
        </row>
        <row r="32">
          <cell r="A32" t="str">
            <v>211511</v>
          </cell>
          <cell r="B32" t="str">
            <v>DISPOSAL OF FURNITURE AND FITTINGS</v>
          </cell>
          <cell r="C32" t="str">
            <v>1006</v>
          </cell>
          <cell r="D32" t="str">
            <v>1050</v>
          </cell>
          <cell r="E32" t="str">
            <v>1061</v>
          </cell>
          <cell r="F32" t="str">
            <v>32010050</v>
          </cell>
        </row>
        <row r="33">
          <cell r="A33" t="str">
            <v>211601</v>
          </cell>
          <cell r="B33" t="str">
            <v>OFFICE EQUIPMENT</v>
          </cell>
          <cell r="C33" t="str">
            <v>1007</v>
          </cell>
          <cell r="D33" t="str">
            <v>1060</v>
          </cell>
          <cell r="E33" t="str">
            <v>1060</v>
          </cell>
          <cell r="F33" t="str">
            <v>32010050</v>
          </cell>
        </row>
        <row r="34">
          <cell r="A34" t="str">
            <v>211602</v>
          </cell>
          <cell r="B34" t="str">
            <v>PERSONAL COMPUTERS</v>
          </cell>
          <cell r="C34" t="str">
            <v>1008</v>
          </cell>
          <cell r="D34" t="str">
            <v>1070</v>
          </cell>
          <cell r="E34" t="str">
            <v>1070</v>
          </cell>
          <cell r="F34" t="str">
            <v>32010050</v>
          </cell>
        </row>
        <row r="35">
          <cell r="A35" t="str">
            <v>211607</v>
          </cell>
          <cell r="B35" t="str">
            <v>MAINFRAME NETWORK</v>
          </cell>
          <cell r="C35" t="str">
            <v>1008</v>
          </cell>
          <cell r="D35" t="str">
            <v>1070</v>
          </cell>
          <cell r="E35" t="str">
            <v>1070</v>
          </cell>
          <cell r="F35" t="str">
            <v>32010050</v>
          </cell>
        </row>
        <row r="36">
          <cell r="A36" t="str">
            <v>211611</v>
          </cell>
          <cell r="B36" t="str">
            <v>DISPOSAL OF OFFICE EQUIPMENT</v>
          </cell>
          <cell r="C36" t="str">
            <v>1007</v>
          </cell>
          <cell r="D36" t="str">
            <v>1060</v>
          </cell>
          <cell r="E36" t="str">
            <v>1061</v>
          </cell>
          <cell r="F36" t="str">
            <v>32010050</v>
          </cell>
        </row>
        <row r="37">
          <cell r="A37" t="str">
            <v>211612</v>
          </cell>
          <cell r="B37" t="str">
            <v>DISPOSAL OF PERSONAL COMPUTERS</v>
          </cell>
          <cell r="C37" t="str">
            <v>1008</v>
          </cell>
          <cell r="D37" t="str">
            <v>1070</v>
          </cell>
          <cell r="E37" t="str">
            <v>1071</v>
          </cell>
          <cell r="F37" t="str">
            <v>32010050</v>
          </cell>
        </row>
        <row r="38">
          <cell r="A38" t="str">
            <v>211617</v>
          </cell>
          <cell r="B38" t="str">
            <v>DISPOSAL OF MAINFRAME NETWORK</v>
          </cell>
          <cell r="C38" t="str">
            <v>1008</v>
          </cell>
          <cell r="D38" t="str">
            <v>1070</v>
          </cell>
          <cell r="E38" t="str">
            <v>1071</v>
          </cell>
          <cell r="F38" t="str">
            <v>32010050</v>
          </cell>
        </row>
        <row r="39">
          <cell r="A39" t="str">
            <v>211701</v>
          </cell>
          <cell r="B39" t="str">
            <v>HOUSEHOLD FURNITURE,FITTINGS AND EQUIP</v>
          </cell>
          <cell r="C39" t="str">
            <v>1006</v>
          </cell>
          <cell r="D39" t="str">
            <v>1050</v>
          </cell>
          <cell r="E39" t="str">
            <v>1052</v>
          </cell>
          <cell r="F39" t="str">
            <v>32010050</v>
          </cell>
        </row>
        <row r="40">
          <cell r="A40" t="str">
            <v>211711</v>
          </cell>
          <cell r="B40" t="str">
            <v>DISPOSAL OF HOUSEHOLD F&amp;F AND EQUIPMENT</v>
          </cell>
          <cell r="C40" t="str">
            <v>1006</v>
          </cell>
          <cell r="D40" t="str">
            <v>1050</v>
          </cell>
          <cell r="E40" t="str">
            <v>1053</v>
          </cell>
          <cell r="F40" t="str">
            <v>32010050</v>
          </cell>
        </row>
        <row r="41">
          <cell r="A41" t="str">
            <v>211801</v>
          </cell>
          <cell r="B41" t="str">
            <v>SOUTHPOINT - 10/11TH FLOOR</v>
          </cell>
          <cell r="C41" t="str">
            <v>1009</v>
          </cell>
          <cell r="D41" t="str">
            <v>1010</v>
          </cell>
          <cell r="E41" t="str">
            <v>1010</v>
          </cell>
          <cell r="F41" t="str">
            <v>32010030</v>
          </cell>
        </row>
        <row r="42">
          <cell r="A42" t="str">
            <v>221101</v>
          </cell>
          <cell r="B42" t="str">
            <v>M/V - ACCUM DEPN</v>
          </cell>
          <cell r="C42" t="str">
            <v>1010</v>
          </cell>
          <cell r="D42" t="str">
            <v>1100</v>
          </cell>
          <cell r="E42" t="str">
            <v>1121</v>
          </cell>
          <cell r="F42" t="str">
            <v>32010051</v>
          </cell>
        </row>
        <row r="43">
          <cell r="A43" t="str">
            <v>221203</v>
          </cell>
          <cell r="B43" t="str">
            <v>GENSETS - ACCUM DEPN</v>
          </cell>
          <cell r="C43" t="str">
            <v>1010</v>
          </cell>
          <cell r="D43" t="str">
            <v>1100</v>
          </cell>
          <cell r="E43" t="str">
            <v>1131</v>
          </cell>
          <cell r="F43" t="str">
            <v>32010026</v>
          </cell>
        </row>
        <row r="44">
          <cell r="A44" t="str">
            <v>221301</v>
          </cell>
          <cell r="B44" t="str">
            <v>LOT285-ACCUM DEPN</v>
          </cell>
          <cell r="C44" t="str">
            <v>1010</v>
          </cell>
          <cell r="D44" t="str">
            <v>1100</v>
          </cell>
          <cell r="E44" t="str">
            <v>1141</v>
          </cell>
          <cell r="F44" t="str">
            <v>32010026</v>
          </cell>
        </row>
        <row r="45">
          <cell r="A45" t="str">
            <v>221302</v>
          </cell>
          <cell r="B45" t="str">
            <v>LOT171-ACCUM DEPN</v>
          </cell>
          <cell r="C45" t="str">
            <v>1010</v>
          </cell>
          <cell r="D45" t="str">
            <v>1100</v>
          </cell>
          <cell r="E45" t="str">
            <v>1141</v>
          </cell>
          <cell r="F45" t="str">
            <v>32010026</v>
          </cell>
        </row>
        <row r="46">
          <cell r="A46" t="str">
            <v>221404</v>
          </cell>
          <cell r="B46" t="str">
            <v>LOT336-ACCUM DEPN</v>
          </cell>
          <cell r="C46" t="str">
            <v>1010</v>
          </cell>
          <cell r="D46" t="str">
            <v>1100</v>
          </cell>
          <cell r="E46" t="str">
            <v>1141</v>
          </cell>
          <cell r="F46" t="str">
            <v>32010026</v>
          </cell>
        </row>
        <row r="47">
          <cell r="A47" t="str">
            <v>221501</v>
          </cell>
          <cell r="B47" t="str">
            <v>F &amp; F - ACCUM DEPN</v>
          </cell>
          <cell r="C47" t="str">
            <v>1010</v>
          </cell>
          <cell r="D47" t="str">
            <v>1100</v>
          </cell>
          <cell r="E47" t="str">
            <v>1151</v>
          </cell>
          <cell r="F47" t="str">
            <v>32010051</v>
          </cell>
        </row>
        <row r="48">
          <cell r="A48" t="str">
            <v>221601</v>
          </cell>
          <cell r="B48" t="str">
            <v>OFF EQT - ACCUM DEPN</v>
          </cell>
          <cell r="C48" t="str">
            <v>1010</v>
          </cell>
          <cell r="D48" t="str">
            <v>1100</v>
          </cell>
          <cell r="E48" t="str">
            <v>1161</v>
          </cell>
          <cell r="F48" t="str">
            <v>32010051</v>
          </cell>
        </row>
        <row r="49">
          <cell r="A49" t="str">
            <v>221602</v>
          </cell>
          <cell r="B49" t="str">
            <v>P/C - ACCUM DEPN</v>
          </cell>
          <cell r="C49" t="str">
            <v>1010</v>
          </cell>
          <cell r="D49" t="str">
            <v>1100</v>
          </cell>
          <cell r="E49" t="str">
            <v>1171</v>
          </cell>
          <cell r="F49" t="str">
            <v>32010051</v>
          </cell>
        </row>
        <row r="50">
          <cell r="A50" t="str">
            <v>221607</v>
          </cell>
          <cell r="B50" t="str">
            <v>MAINFRAME - ACCUM DEPN</v>
          </cell>
          <cell r="C50" t="str">
            <v>1010</v>
          </cell>
          <cell r="D50" t="str">
            <v>1100</v>
          </cell>
          <cell r="E50" t="str">
            <v>1171</v>
          </cell>
          <cell r="F50" t="str">
            <v>32010051</v>
          </cell>
        </row>
        <row r="51">
          <cell r="A51" t="str">
            <v>221701</v>
          </cell>
          <cell r="B51" t="str">
            <v>HSEHLD F &amp; F - ACCUM DEPN</v>
          </cell>
          <cell r="C51" t="str">
            <v>1010</v>
          </cell>
          <cell r="D51" t="str">
            <v>1100</v>
          </cell>
          <cell r="E51" t="str">
            <v>1152</v>
          </cell>
          <cell r="F51" t="str">
            <v>32010051</v>
          </cell>
        </row>
        <row r="52">
          <cell r="A52" t="str">
            <v>221801</v>
          </cell>
          <cell r="B52" t="str">
            <v>SOUTHPOINT - ACCUM DEPN</v>
          </cell>
          <cell r="C52" t="str">
            <v>1010</v>
          </cell>
          <cell r="D52" t="str">
            <v>1100</v>
          </cell>
          <cell r="E52" t="str">
            <v>1111</v>
          </cell>
          <cell r="F52" t="str">
            <v>32010031</v>
          </cell>
        </row>
        <row r="53">
          <cell r="A53" t="str">
            <v>311101</v>
          </cell>
          <cell r="B53" t="str">
            <v>SHARES-MERC S'PORE</v>
          </cell>
          <cell r="C53" t="str">
            <v>1011</v>
          </cell>
          <cell r="D53" t="str">
            <v>2210</v>
          </cell>
          <cell r="E53" t="str">
            <v>2210</v>
          </cell>
          <cell r="F53" t="str">
            <v>32015010</v>
          </cell>
        </row>
        <row r="54">
          <cell r="A54" t="str">
            <v>311102</v>
          </cell>
          <cell r="B54" t="str">
            <v>SHARES-SEALAND LOGISTICS SINGAPORE PTE L</v>
          </cell>
          <cell r="C54" t="str">
            <v>1011</v>
          </cell>
          <cell r="D54" t="str">
            <v>2210</v>
          </cell>
          <cell r="E54" t="str">
            <v>2210</v>
          </cell>
          <cell r="F54" t="str">
            <v>32015010</v>
          </cell>
        </row>
        <row r="55">
          <cell r="A55" t="str">
            <v>311103</v>
          </cell>
          <cell r="B55" t="str">
            <v>SHARES-MSK TRAVEL</v>
          </cell>
          <cell r="C55" t="str">
            <v>1011</v>
          </cell>
          <cell r="D55" t="str">
            <v>2210</v>
          </cell>
          <cell r="E55" t="str">
            <v>2210</v>
          </cell>
          <cell r="F55" t="str">
            <v>32015010</v>
          </cell>
        </row>
        <row r="56">
          <cell r="A56" t="str">
            <v>311105</v>
          </cell>
          <cell r="B56" t="str">
            <v>SHARES-ANCHOR TPT</v>
          </cell>
          <cell r="C56" t="str">
            <v>1011</v>
          </cell>
          <cell r="D56" t="str">
            <v>2210</v>
          </cell>
          <cell r="E56" t="str">
            <v>2210</v>
          </cell>
          <cell r="F56" t="str">
            <v>32015010</v>
          </cell>
        </row>
        <row r="57">
          <cell r="A57" t="str">
            <v>311106</v>
          </cell>
          <cell r="B57" t="str">
            <v>SHARES-MCC TPT</v>
          </cell>
          <cell r="C57" t="str">
            <v>1011</v>
          </cell>
          <cell r="D57" t="str">
            <v>2210</v>
          </cell>
          <cell r="E57" t="str">
            <v>2210</v>
          </cell>
          <cell r="F57" t="str">
            <v>32015010</v>
          </cell>
        </row>
        <row r="58">
          <cell r="A58" t="str">
            <v>311107</v>
          </cell>
          <cell r="B58" t="str">
            <v>SHARES-MCSC S'PORE</v>
          </cell>
          <cell r="C58" t="str">
            <v>1011</v>
          </cell>
          <cell r="D58" t="str">
            <v>2210</v>
          </cell>
          <cell r="E58" t="str">
            <v>2210</v>
          </cell>
          <cell r="F58" t="str">
            <v>32015010</v>
          </cell>
        </row>
        <row r="59">
          <cell r="A59" t="str">
            <v>311108</v>
          </cell>
          <cell r="B59" t="str">
            <v>VIETNAM REPRESENTATIVE OFFICES</v>
          </cell>
          <cell r="C59" t="str">
            <v>1011</v>
          </cell>
          <cell r="D59" t="str">
            <v>2210</v>
          </cell>
          <cell r="E59" t="str">
            <v>2210</v>
          </cell>
          <cell r="F59" t="str">
            <v>32015010</v>
          </cell>
        </row>
        <row r="60">
          <cell r="A60" t="str">
            <v>311109</v>
          </cell>
          <cell r="B60" t="str">
            <v>SHARES-MERCANTILE LOGISTICS (M) SDN BHD</v>
          </cell>
          <cell r="C60" t="str">
            <v>1011</v>
          </cell>
          <cell r="D60" t="str">
            <v>2210</v>
          </cell>
          <cell r="E60" t="str">
            <v>2210</v>
          </cell>
          <cell r="F60" t="str">
            <v>32015010</v>
          </cell>
        </row>
        <row r="61">
          <cell r="A61" t="str">
            <v>311202</v>
          </cell>
          <cell r="B61" t="str">
            <v>SHARES-MS BANGLADESH</v>
          </cell>
          <cell r="C61" t="str">
            <v>1011</v>
          </cell>
          <cell r="D61" t="str">
            <v>2220</v>
          </cell>
          <cell r="E61" t="str">
            <v>2220</v>
          </cell>
          <cell r="F61" t="str">
            <v>32015030</v>
          </cell>
        </row>
        <row r="62">
          <cell r="A62" t="str">
            <v>311204</v>
          </cell>
          <cell r="B62" t="str">
            <v>SHARES-OTLS TRANSPORT SINGAPORE PTE LTD</v>
          </cell>
          <cell r="C62" t="str">
            <v>1011</v>
          </cell>
          <cell r="D62" t="str">
            <v>2220</v>
          </cell>
          <cell r="E62" t="str">
            <v>2220</v>
          </cell>
          <cell r="F62" t="str">
            <v>32015030</v>
          </cell>
        </row>
        <row r="63">
          <cell r="A63" t="str">
            <v>311301</v>
          </cell>
          <cell r="B63" t="str">
            <v>INVESTMENT IN MINORS SHARES</v>
          </cell>
          <cell r="C63" t="str">
            <v>1011</v>
          </cell>
          <cell r="D63" t="str">
            <v>2230</v>
          </cell>
          <cell r="E63" t="str">
            <v>2230</v>
          </cell>
          <cell r="F63" t="str">
            <v>32015030</v>
          </cell>
        </row>
        <row r="64">
          <cell r="A64" t="str">
            <v>411101</v>
          </cell>
          <cell r="B64" t="str">
            <v>T/DEBTORS TYPE 1</v>
          </cell>
          <cell r="C64" t="str">
            <v>1012</v>
          </cell>
          <cell r="D64" t="str">
            <v>2310</v>
          </cell>
          <cell r="E64" t="str">
            <v>2305</v>
          </cell>
          <cell r="F64" t="str">
            <v>33010010</v>
          </cell>
        </row>
        <row r="65">
          <cell r="A65" t="str">
            <v>411102</v>
          </cell>
          <cell r="B65" t="str">
            <v>DETENTIONS-T/DEBTORS TYPE 2</v>
          </cell>
          <cell r="C65" t="str">
            <v>1012</v>
          </cell>
          <cell r="D65" t="str">
            <v>2310</v>
          </cell>
          <cell r="E65" t="str">
            <v>2305</v>
          </cell>
          <cell r="F65" t="str">
            <v>33010010</v>
          </cell>
        </row>
        <row r="66">
          <cell r="A66" t="str">
            <v>411103</v>
          </cell>
          <cell r="B66" t="str">
            <v>DETENTIONS CLEARING ACCOUNT TYPE 2</v>
          </cell>
          <cell r="C66" t="str">
            <v>1012</v>
          </cell>
          <cell r="D66" t="str">
            <v>2310</v>
          </cell>
          <cell r="E66" t="str">
            <v>2305</v>
          </cell>
          <cell r="F66" t="str">
            <v>33010010</v>
          </cell>
        </row>
        <row r="67">
          <cell r="A67" t="str">
            <v>411104</v>
          </cell>
          <cell r="B67" t="str">
            <v>INCHCAPE SHIPPING SERVICES PTE LTD</v>
          </cell>
          <cell r="C67" t="str">
            <v>1012</v>
          </cell>
          <cell r="D67" t="str">
            <v>2310</v>
          </cell>
          <cell r="E67" t="str">
            <v>2305</v>
          </cell>
          <cell r="F67" t="str">
            <v>33010010</v>
          </cell>
        </row>
        <row r="68">
          <cell r="A68" t="str">
            <v>411105</v>
          </cell>
          <cell r="B68" t="str">
            <v>ARMADA SHIPPING - CPH</v>
          </cell>
          <cell r="C68" t="str">
            <v>1012</v>
          </cell>
          <cell r="D68" t="str">
            <v>2310</v>
          </cell>
          <cell r="E68" t="str">
            <v>2305</v>
          </cell>
          <cell r="F68" t="str">
            <v>33010010</v>
          </cell>
        </row>
        <row r="69">
          <cell r="A69" t="str">
            <v>411106</v>
          </cell>
          <cell r="B69" t="str">
            <v>AMSEA</v>
          </cell>
          <cell r="C69" t="str">
            <v>1012</v>
          </cell>
          <cell r="D69" t="str">
            <v>2310</v>
          </cell>
          <cell r="E69" t="str">
            <v>2305</v>
          </cell>
          <cell r="F69" t="str">
            <v>33010010</v>
          </cell>
        </row>
        <row r="70">
          <cell r="A70" t="str">
            <v>411107</v>
          </cell>
          <cell r="B70" t="str">
            <v>MAERSK LINE INC. - NEW JERSEY</v>
          </cell>
          <cell r="C70" t="str">
            <v>1012</v>
          </cell>
          <cell r="D70" t="str">
            <v>2310</v>
          </cell>
          <cell r="E70" t="str">
            <v>2305</v>
          </cell>
          <cell r="F70" t="str">
            <v>33010010</v>
          </cell>
        </row>
        <row r="71">
          <cell r="A71" t="str">
            <v>411108</v>
          </cell>
          <cell r="B71" t="str">
            <v>CONTAINER CLAIMS - TRADE DEBTOR TYPE 05</v>
          </cell>
          <cell r="C71" t="str">
            <v>1012</v>
          </cell>
          <cell r="D71" t="str">
            <v>2310</v>
          </cell>
          <cell r="E71" t="str">
            <v>2305</v>
          </cell>
          <cell r="F71" t="str">
            <v>33010010</v>
          </cell>
        </row>
        <row r="72">
          <cell r="A72" t="str">
            <v>411109</v>
          </cell>
          <cell r="B72" t="str">
            <v>CLEARING A/C - CLAIMS FOR T/D TYPE 05</v>
          </cell>
          <cell r="C72" t="str">
            <v>1012</v>
          </cell>
          <cell r="D72" t="str">
            <v>2310</v>
          </cell>
          <cell r="E72" t="str">
            <v>2305</v>
          </cell>
          <cell r="F72" t="str">
            <v>33010010</v>
          </cell>
        </row>
        <row r="73">
          <cell r="A73" t="str">
            <v>411110</v>
          </cell>
          <cell r="B73" t="str">
            <v>DETENTIONS CLEARING ACCOUNT TYPE 5</v>
          </cell>
          <cell r="C73" t="str">
            <v>1012</v>
          </cell>
          <cell r="D73" t="str">
            <v>2310</v>
          </cell>
          <cell r="E73" t="str">
            <v>2305</v>
          </cell>
          <cell r="F73" t="str">
            <v>33010010</v>
          </cell>
        </row>
        <row r="74">
          <cell r="A74" t="str">
            <v>411111</v>
          </cell>
          <cell r="B74" t="str">
            <v>NORFOLK LINE B.V.</v>
          </cell>
          <cell r="C74" t="str">
            <v>1012</v>
          </cell>
          <cell r="D74" t="str">
            <v>2310</v>
          </cell>
          <cell r="E74" t="str">
            <v>2305</v>
          </cell>
          <cell r="F74" t="str">
            <v>33010010</v>
          </cell>
        </row>
        <row r="75">
          <cell r="A75" t="str">
            <v>411113</v>
          </cell>
          <cell r="B75" t="str">
            <v>"K" LINE SHIP MANAGEMENT CO., LTD</v>
          </cell>
          <cell r="C75" t="str">
            <v>1012</v>
          </cell>
          <cell r="D75" t="str">
            <v>2310</v>
          </cell>
          <cell r="E75" t="str">
            <v>2305</v>
          </cell>
          <cell r="F75" t="str">
            <v>33010010</v>
          </cell>
        </row>
        <row r="76">
          <cell r="A76" t="str">
            <v>411114</v>
          </cell>
          <cell r="B76" t="str">
            <v>DEMURRAGE - T/DEBTORS TYPE 3</v>
          </cell>
          <cell r="C76" t="str">
            <v>1012</v>
          </cell>
          <cell r="D76" t="str">
            <v>2310</v>
          </cell>
          <cell r="E76" t="str">
            <v>2305</v>
          </cell>
          <cell r="F76" t="str">
            <v>33010010</v>
          </cell>
        </row>
        <row r="77">
          <cell r="A77" t="str">
            <v>411115</v>
          </cell>
          <cell r="B77" t="str">
            <v>DEMURRAGE CLEARING ACCOUNT TYPE 3</v>
          </cell>
          <cell r="C77" t="str">
            <v>1012</v>
          </cell>
          <cell r="D77" t="str">
            <v>2310</v>
          </cell>
          <cell r="E77" t="str">
            <v>2305</v>
          </cell>
          <cell r="F77" t="str">
            <v>33010010</v>
          </cell>
        </row>
        <row r="78">
          <cell r="A78" t="str">
            <v>411116</v>
          </cell>
          <cell r="B78" t="str">
            <v>CPH DEBIT NOTE TYPE 4</v>
          </cell>
          <cell r="C78" t="str">
            <v>1012</v>
          </cell>
          <cell r="D78" t="str">
            <v>2310</v>
          </cell>
          <cell r="E78" t="str">
            <v>2305</v>
          </cell>
          <cell r="F78" t="str">
            <v>33010010</v>
          </cell>
        </row>
        <row r="79">
          <cell r="A79" t="str">
            <v>411118</v>
          </cell>
          <cell r="B79" t="str">
            <v>AMSEA MARINE CORPORATION</v>
          </cell>
          <cell r="C79" t="str">
            <v>1012</v>
          </cell>
          <cell r="D79" t="str">
            <v>2310</v>
          </cell>
          <cell r="E79" t="str">
            <v>2305</v>
          </cell>
          <cell r="F79" t="str">
            <v>33010010</v>
          </cell>
        </row>
        <row r="80">
          <cell r="A80" t="str">
            <v>411119</v>
          </cell>
          <cell r="B80" t="str">
            <v>SLS MISC A/C RECEIVABLE - TYPE 06</v>
          </cell>
          <cell r="C80" t="str">
            <v>1012</v>
          </cell>
          <cell r="D80" t="str">
            <v>2310</v>
          </cell>
          <cell r="E80" t="str">
            <v>2305</v>
          </cell>
          <cell r="F80" t="str">
            <v>33010010</v>
          </cell>
        </row>
        <row r="81">
          <cell r="A81" t="str">
            <v>411120</v>
          </cell>
          <cell r="B81" t="str">
            <v>CLEARING A/C FOR SLS MISC A/C RECEIVABLE</v>
          </cell>
          <cell r="C81" t="str">
            <v>1012</v>
          </cell>
          <cell r="D81" t="str">
            <v>2310</v>
          </cell>
          <cell r="E81" t="str">
            <v>2305</v>
          </cell>
          <cell r="F81" t="str">
            <v>33010010</v>
          </cell>
        </row>
        <row r="82">
          <cell r="A82" t="str">
            <v>411121</v>
          </cell>
          <cell r="B82" t="str">
            <v>TELE DENMARK INTERNATIONAL MARINE</v>
          </cell>
          <cell r="C82" t="str">
            <v>1012</v>
          </cell>
          <cell r="D82" t="str">
            <v>2310</v>
          </cell>
          <cell r="E82" t="str">
            <v>2305</v>
          </cell>
          <cell r="F82" t="str">
            <v>33010010</v>
          </cell>
        </row>
        <row r="83">
          <cell r="A83" t="str">
            <v>411125</v>
          </cell>
          <cell r="B83" t="str">
            <v>MAERSK OIL QATAR</v>
          </cell>
          <cell r="C83" t="str">
            <v>1012</v>
          </cell>
          <cell r="D83" t="str">
            <v>2310</v>
          </cell>
          <cell r="E83" t="str">
            <v>2305</v>
          </cell>
          <cell r="F83" t="str">
            <v>33010010</v>
          </cell>
        </row>
        <row r="84">
          <cell r="A84" t="str">
            <v>411127</v>
          </cell>
          <cell r="B84" t="str">
            <v>MAERSK ASIA CORPORATION</v>
          </cell>
          <cell r="C84" t="str">
            <v>1012</v>
          </cell>
          <cell r="D84" t="str">
            <v>2310</v>
          </cell>
          <cell r="E84" t="str">
            <v>2305</v>
          </cell>
          <cell r="F84" t="str">
            <v>33010010</v>
          </cell>
        </row>
        <row r="85">
          <cell r="A85" t="str">
            <v>411128</v>
          </cell>
          <cell r="B85" t="str">
            <v>MAERSK SHIP DESIGN</v>
          </cell>
          <cell r="C85" t="str">
            <v>1012</v>
          </cell>
          <cell r="D85" t="str">
            <v>2310</v>
          </cell>
          <cell r="E85" t="str">
            <v>2305</v>
          </cell>
          <cell r="F85" t="str">
            <v>33010010</v>
          </cell>
        </row>
        <row r="86">
          <cell r="A86" t="str">
            <v>411201</v>
          </cell>
          <cell r="B86" t="str">
            <v>APM NON-LINER VSL CLEARING A/C</v>
          </cell>
          <cell r="C86" t="str">
            <v>1012</v>
          </cell>
          <cell r="D86" t="str">
            <v>2311</v>
          </cell>
          <cell r="E86" t="str">
            <v>2311</v>
          </cell>
          <cell r="F86" t="str">
            <v>33010010</v>
          </cell>
        </row>
        <row r="87">
          <cell r="A87" t="str">
            <v>411301</v>
          </cell>
          <cell r="B87" t="str">
            <v>CLEARING A/C FOR COST CONTROL BILLING</v>
          </cell>
          <cell r="C87" t="str">
            <v>1012</v>
          </cell>
          <cell r="D87" t="str">
            <v>2311</v>
          </cell>
          <cell r="E87" t="str">
            <v>2311</v>
          </cell>
          <cell r="F87" t="str">
            <v>33010010</v>
          </cell>
        </row>
        <row r="88">
          <cell r="A88" t="str">
            <v>411302</v>
          </cell>
          <cell r="B88" t="str">
            <v>CLEARING A/C FOR LOCAL INCOME</v>
          </cell>
          <cell r="C88" t="str">
            <v>1012</v>
          </cell>
          <cell r="D88" t="str">
            <v>2311</v>
          </cell>
          <cell r="E88" t="str">
            <v>2311</v>
          </cell>
          <cell r="F88" t="str">
            <v>33010010</v>
          </cell>
        </row>
        <row r="89">
          <cell r="A89" t="str">
            <v>411303</v>
          </cell>
          <cell r="B89" t="str">
            <v>PSM CLEARING (PSM)</v>
          </cell>
          <cell r="C89" t="str">
            <v>1012</v>
          </cell>
          <cell r="D89" t="str">
            <v>2311</v>
          </cell>
          <cell r="E89" t="str">
            <v>2311</v>
          </cell>
          <cell r="F89" t="str">
            <v>33010010</v>
          </cell>
        </row>
        <row r="90">
          <cell r="A90" t="str">
            <v>411304</v>
          </cell>
          <cell r="B90" t="str">
            <v>MISC CLEARING (MISC)</v>
          </cell>
          <cell r="C90" t="str">
            <v>1012</v>
          </cell>
          <cell r="D90" t="str">
            <v>2311</v>
          </cell>
          <cell r="E90" t="str">
            <v>2311</v>
          </cell>
          <cell r="F90" t="str">
            <v>33010010</v>
          </cell>
        </row>
        <row r="91">
          <cell r="A91" t="str">
            <v>411305</v>
          </cell>
          <cell r="B91" t="str">
            <v>JARDINE SHIPPING (CA)</v>
          </cell>
          <cell r="C91" t="str">
            <v>1012</v>
          </cell>
          <cell r="D91" t="str">
            <v>2311</v>
          </cell>
          <cell r="E91" t="str">
            <v>2311</v>
          </cell>
          <cell r="F91" t="str">
            <v>33010010</v>
          </cell>
        </row>
        <row r="92">
          <cell r="A92" t="str">
            <v>411306</v>
          </cell>
          <cell r="B92" t="str">
            <v>NYK LINE CLEARING (NY)</v>
          </cell>
          <cell r="C92" t="str">
            <v>1012</v>
          </cell>
          <cell r="D92" t="str">
            <v>2311</v>
          </cell>
          <cell r="E92" t="str">
            <v>2311</v>
          </cell>
          <cell r="F92" t="str">
            <v>33010010</v>
          </cell>
        </row>
        <row r="93">
          <cell r="A93" t="str">
            <v>411307</v>
          </cell>
          <cell r="B93" t="str">
            <v>PUL INT'L CLEARING (PUL)</v>
          </cell>
          <cell r="C93" t="str">
            <v>1012</v>
          </cell>
          <cell r="D93" t="str">
            <v>4120</v>
          </cell>
          <cell r="E93" t="str">
            <v>4110</v>
          </cell>
          <cell r="F93" t="str">
            <v>33010010</v>
          </cell>
        </row>
        <row r="94">
          <cell r="A94" t="str">
            <v>411308</v>
          </cell>
          <cell r="B94" t="str">
            <v>NSA SHIPPING CLEARING (NOR)</v>
          </cell>
          <cell r="C94" t="str">
            <v>1012</v>
          </cell>
          <cell r="D94" t="str">
            <v>2311</v>
          </cell>
          <cell r="E94" t="str">
            <v>2311</v>
          </cell>
          <cell r="F94" t="str">
            <v>33010010</v>
          </cell>
        </row>
        <row r="95">
          <cell r="A95" t="str">
            <v>411309</v>
          </cell>
          <cell r="B95" t="str">
            <v>DELMAS SHIPPING PTE LTD (QU)</v>
          </cell>
          <cell r="C95" t="str">
            <v>1012</v>
          </cell>
          <cell r="D95" t="str">
            <v>2311</v>
          </cell>
          <cell r="E95" t="str">
            <v>2311</v>
          </cell>
          <cell r="F95" t="str">
            <v>33010010</v>
          </cell>
        </row>
        <row r="96">
          <cell r="A96" t="str">
            <v>411310</v>
          </cell>
          <cell r="B96" t="str">
            <v>REGIONAL CONTAINER CLEARING (RCL)</v>
          </cell>
          <cell r="C96" t="str">
            <v>1012</v>
          </cell>
          <cell r="D96" t="str">
            <v>2311</v>
          </cell>
          <cell r="E96" t="str">
            <v>2311</v>
          </cell>
          <cell r="F96" t="str">
            <v>33010010</v>
          </cell>
        </row>
        <row r="97">
          <cell r="A97" t="str">
            <v>411311</v>
          </cell>
          <cell r="B97" t="str">
            <v>SAMUDERA INDONESIA CLEARING (SAM)</v>
          </cell>
          <cell r="C97" t="str">
            <v>1012</v>
          </cell>
          <cell r="D97" t="str">
            <v>2311</v>
          </cell>
          <cell r="E97" t="str">
            <v>2311</v>
          </cell>
          <cell r="F97" t="str">
            <v>33010010</v>
          </cell>
        </row>
        <row r="98">
          <cell r="A98" t="str">
            <v>411312</v>
          </cell>
          <cell r="B98" t="str">
            <v>BARWILL S'PORE CLEARING (NS)</v>
          </cell>
          <cell r="C98" t="str">
            <v>1012</v>
          </cell>
          <cell r="D98" t="str">
            <v>2311</v>
          </cell>
          <cell r="E98" t="str">
            <v>2311</v>
          </cell>
          <cell r="F98" t="str">
            <v>33010010</v>
          </cell>
        </row>
        <row r="99">
          <cell r="A99" t="str">
            <v>411315</v>
          </cell>
          <cell r="B99" t="str">
            <v>APL CO PTE LTD CLEARING A/C (APL)</v>
          </cell>
          <cell r="C99" t="str">
            <v>1012</v>
          </cell>
          <cell r="D99" t="str">
            <v>2311</v>
          </cell>
          <cell r="E99" t="str">
            <v>2311</v>
          </cell>
          <cell r="F99" t="str">
            <v>33010010</v>
          </cell>
        </row>
        <row r="100">
          <cell r="A100" t="str">
            <v>412101</v>
          </cell>
          <cell r="B100" t="str">
            <v>OTHER DEBTORS</v>
          </cell>
          <cell r="C100" t="str">
            <v>1012</v>
          </cell>
          <cell r="D100" t="str">
            <v>2311</v>
          </cell>
          <cell r="E100" t="str">
            <v>2311</v>
          </cell>
          <cell r="F100" t="str">
            <v>33010040</v>
          </cell>
        </row>
        <row r="101">
          <cell r="A101" t="str">
            <v>412102</v>
          </cell>
          <cell r="B101" t="str">
            <v>INTEREST RECEIVABLE</v>
          </cell>
          <cell r="C101" t="str">
            <v>1012</v>
          </cell>
          <cell r="D101" t="str">
            <v>2311</v>
          </cell>
          <cell r="E101" t="str">
            <v>2311</v>
          </cell>
          <cell r="F101" t="str">
            <v>33010040</v>
          </cell>
        </row>
        <row r="102">
          <cell r="A102" t="str">
            <v>412103</v>
          </cell>
          <cell r="B102" t="str">
            <v>MAERSK SHIPPING ACADEMY</v>
          </cell>
          <cell r="C102" t="str">
            <v>1029</v>
          </cell>
          <cell r="D102" t="str">
            <v>4120</v>
          </cell>
          <cell r="E102" t="str">
            <v>4120</v>
          </cell>
          <cell r="F102" t="str">
            <v>47005050</v>
          </cell>
        </row>
        <row r="103">
          <cell r="A103" t="str">
            <v>412104</v>
          </cell>
          <cell r="B103" t="str">
            <v>BPI PROJECT - STARBOOK SYSTEMS</v>
          </cell>
          <cell r="C103" t="str">
            <v>1012</v>
          </cell>
          <cell r="D103" t="str">
            <v>2311</v>
          </cell>
          <cell r="E103" t="str">
            <v>2311</v>
          </cell>
          <cell r="F103" t="str">
            <v>33010040</v>
          </cell>
        </row>
        <row r="104">
          <cell r="A104" t="str">
            <v>412105</v>
          </cell>
          <cell r="B104" t="str">
            <v>MAERSK PRO WORKSHOP</v>
          </cell>
          <cell r="C104" t="str">
            <v>1029</v>
          </cell>
          <cell r="D104" t="str">
            <v>4120</v>
          </cell>
          <cell r="E104" t="str">
            <v>4120</v>
          </cell>
          <cell r="F104" t="str">
            <v>33010040</v>
          </cell>
        </row>
        <row r="105">
          <cell r="A105" t="str">
            <v>412108</v>
          </cell>
          <cell r="B105" t="str">
            <v>BPI ASIA REGIONAL EDUCATION EXPENSES</v>
          </cell>
          <cell r="C105" t="str">
            <v>1012</v>
          </cell>
          <cell r="D105" t="str">
            <v>2311</v>
          </cell>
          <cell r="E105" t="str">
            <v>2311</v>
          </cell>
          <cell r="F105" t="str">
            <v>33010010</v>
          </cell>
        </row>
        <row r="106">
          <cell r="A106" t="str">
            <v>412109</v>
          </cell>
          <cell r="B106" t="str">
            <v>ACCRUED REVENUE</v>
          </cell>
          <cell r="C106" t="str">
            <v>1012</v>
          </cell>
          <cell r="D106" t="str">
            <v>2311</v>
          </cell>
          <cell r="E106" t="str">
            <v>2311</v>
          </cell>
          <cell r="F106" t="str">
            <v>33010040</v>
          </cell>
        </row>
        <row r="107">
          <cell r="A107" t="str">
            <v>412110</v>
          </cell>
          <cell r="B107" t="str">
            <v>CSX - SLS - PAYABLE SUSPENSE A/C</v>
          </cell>
          <cell r="C107" t="str">
            <v>1012</v>
          </cell>
          <cell r="D107" t="str">
            <v>2311</v>
          </cell>
          <cell r="E107" t="str">
            <v>2311</v>
          </cell>
          <cell r="F107" t="str">
            <v>33010040</v>
          </cell>
        </row>
        <row r="108">
          <cell r="A108" t="str">
            <v>412111</v>
          </cell>
          <cell r="B108" t="str">
            <v>CSX - SLS WORKING CAPITAL CONTROL A/C</v>
          </cell>
          <cell r="C108" t="str">
            <v>1012</v>
          </cell>
          <cell r="D108" t="str">
            <v>2311</v>
          </cell>
          <cell r="E108" t="str">
            <v>4110</v>
          </cell>
          <cell r="F108" t="str">
            <v>33010040</v>
          </cell>
        </row>
        <row r="109">
          <cell r="A109" t="str">
            <v>412112</v>
          </cell>
          <cell r="B109" t="str">
            <v>CSX - SLS - RECEIVABLE SUSPENSE A/C</v>
          </cell>
          <cell r="C109" t="str">
            <v>1012</v>
          </cell>
          <cell r="D109" t="str">
            <v>2311</v>
          </cell>
          <cell r="E109" t="str">
            <v>4110</v>
          </cell>
          <cell r="F109" t="str">
            <v>33010040</v>
          </cell>
        </row>
        <row r="110">
          <cell r="A110" t="str">
            <v>413101</v>
          </cell>
          <cell r="B110" t="str">
            <v>PREPAYMENTS</v>
          </cell>
          <cell r="C110" t="str">
            <v>1012</v>
          </cell>
          <cell r="D110" t="str">
            <v>2330</v>
          </cell>
          <cell r="E110" t="str">
            <v>2330</v>
          </cell>
          <cell r="F110" t="str">
            <v>33010070</v>
          </cell>
        </row>
        <row r="111">
          <cell r="A111" t="str">
            <v>413102</v>
          </cell>
          <cell r="B111" t="str">
            <v>PREPAID POSTAGES</v>
          </cell>
          <cell r="C111" t="str">
            <v>1012</v>
          </cell>
          <cell r="D111" t="str">
            <v>2330</v>
          </cell>
          <cell r="E111" t="str">
            <v>2330</v>
          </cell>
          <cell r="F111" t="str">
            <v>33010070</v>
          </cell>
        </row>
        <row r="112">
          <cell r="A112" t="str">
            <v>413103</v>
          </cell>
          <cell r="B112" t="str">
            <v>PREPAYMENTS FOR _10 FLR RENOVATION</v>
          </cell>
          <cell r="C112" t="str">
            <v>1012</v>
          </cell>
          <cell r="D112" t="str">
            <v>2330</v>
          </cell>
          <cell r="E112" t="str">
            <v>2330</v>
          </cell>
          <cell r="F112" t="str">
            <v>33010070</v>
          </cell>
        </row>
        <row r="113">
          <cell r="A113" t="str">
            <v>413308</v>
          </cell>
          <cell r="B113" t="str">
            <v>CLEARING A/C FOR LOCAL FREIGHT INCOME</v>
          </cell>
          <cell r="C113" t="str">
            <v>1012</v>
          </cell>
          <cell r="D113" t="str">
            <v>2311</v>
          </cell>
          <cell r="E113" t="str">
            <v>2311</v>
          </cell>
          <cell r="F113" t="str">
            <v>33010010</v>
          </cell>
        </row>
        <row r="114">
          <cell r="A114" t="str">
            <v>414101</v>
          </cell>
          <cell r="B114" t="str">
            <v>DEPOSITS</v>
          </cell>
          <cell r="C114" t="str">
            <v>1012</v>
          </cell>
          <cell r="D114" t="str">
            <v>2320</v>
          </cell>
          <cell r="E114" t="str">
            <v>2320</v>
          </cell>
          <cell r="F114" t="str">
            <v>33010040</v>
          </cell>
        </row>
        <row r="115">
          <cell r="A115" t="str">
            <v>416104</v>
          </cell>
          <cell r="B115" t="str">
            <v>JES PETER JOHANSEN</v>
          </cell>
          <cell r="C115" t="str">
            <v>1012</v>
          </cell>
          <cell r="D115" t="str">
            <v>2340</v>
          </cell>
          <cell r="E115" t="str">
            <v>2340</v>
          </cell>
          <cell r="F115" t="str">
            <v>33010040</v>
          </cell>
        </row>
        <row r="116">
          <cell r="A116" t="str">
            <v>416106</v>
          </cell>
          <cell r="B116" t="str">
            <v>ROSNANI BT KAMAL (CANCEL)</v>
          </cell>
          <cell r="C116" t="str">
            <v>1012</v>
          </cell>
          <cell r="D116" t="str">
            <v>2340</v>
          </cell>
          <cell r="E116" t="str">
            <v>2340</v>
          </cell>
          <cell r="F116" t="str">
            <v>33010040</v>
          </cell>
        </row>
        <row r="117">
          <cell r="A117" t="str">
            <v>416117</v>
          </cell>
          <cell r="B117" t="str">
            <v>HENNING CARSTEN HANSEN</v>
          </cell>
          <cell r="C117" t="str">
            <v>1012</v>
          </cell>
          <cell r="D117" t="str">
            <v>2340</v>
          </cell>
          <cell r="E117" t="str">
            <v>2340</v>
          </cell>
          <cell r="F117" t="str">
            <v>33010040</v>
          </cell>
        </row>
        <row r="118">
          <cell r="A118" t="str">
            <v>416118</v>
          </cell>
          <cell r="B118" t="str">
            <v>CLEMENT TEO</v>
          </cell>
          <cell r="C118" t="str">
            <v>1012</v>
          </cell>
          <cell r="D118" t="str">
            <v>2340</v>
          </cell>
          <cell r="E118" t="str">
            <v>2340</v>
          </cell>
          <cell r="F118" t="str">
            <v>33010040</v>
          </cell>
        </row>
        <row r="119">
          <cell r="A119" t="str">
            <v>416120</v>
          </cell>
          <cell r="B119" t="str">
            <v>PHILIP CHEN HO PENG</v>
          </cell>
          <cell r="C119" t="str">
            <v>1012</v>
          </cell>
          <cell r="D119" t="str">
            <v>2340</v>
          </cell>
          <cell r="E119" t="str">
            <v>2340</v>
          </cell>
          <cell r="F119" t="str">
            <v>33010040</v>
          </cell>
        </row>
        <row r="120">
          <cell r="A120" t="str">
            <v>416121</v>
          </cell>
          <cell r="B120" t="str">
            <v>PETER LEE DUAN AIK</v>
          </cell>
          <cell r="C120" t="str">
            <v>1012</v>
          </cell>
          <cell r="D120" t="str">
            <v>2340</v>
          </cell>
          <cell r="E120" t="str">
            <v>2340</v>
          </cell>
          <cell r="F120" t="str">
            <v>33010040</v>
          </cell>
        </row>
        <row r="121">
          <cell r="A121" t="str">
            <v>416123</v>
          </cell>
          <cell r="B121" t="str">
            <v>ABDUL RAHIM BIN MOHAMED ZAIN</v>
          </cell>
          <cell r="C121" t="str">
            <v>1012</v>
          </cell>
          <cell r="D121" t="str">
            <v>2340</v>
          </cell>
          <cell r="E121" t="str">
            <v>2340</v>
          </cell>
          <cell r="F121" t="str">
            <v>33010040</v>
          </cell>
        </row>
        <row r="122">
          <cell r="A122" t="str">
            <v>416124</v>
          </cell>
          <cell r="B122" t="str">
            <v>TEO SIEW KIM</v>
          </cell>
          <cell r="C122" t="str">
            <v>1012</v>
          </cell>
          <cell r="D122" t="str">
            <v>2340</v>
          </cell>
          <cell r="E122" t="str">
            <v>2340</v>
          </cell>
          <cell r="F122" t="str">
            <v>33010040</v>
          </cell>
        </row>
        <row r="123">
          <cell r="A123" t="str">
            <v>416125</v>
          </cell>
          <cell r="B123" t="str">
            <v>CASPER R NIELSEN (BIKE LOAN)</v>
          </cell>
          <cell r="C123" t="str">
            <v>1012</v>
          </cell>
          <cell r="D123" t="str">
            <v>2340</v>
          </cell>
          <cell r="E123" t="str">
            <v>2340</v>
          </cell>
          <cell r="F123" t="str">
            <v>33010040</v>
          </cell>
        </row>
        <row r="124">
          <cell r="A124" t="str">
            <v>416144</v>
          </cell>
          <cell r="B124" t="str">
            <v>JAN ENGELBREKT PETERSEN</v>
          </cell>
          <cell r="C124" t="str">
            <v>1012</v>
          </cell>
          <cell r="D124" t="str">
            <v>2340</v>
          </cell>
          <cell r="E124" t="str">
            <v>2340</v>
          </cell>
          <cell r="F124" t="str">
            <v>33010040</v>
          </cell>
        </row>
        <row r="125">
          <cell r="A125" t="str">
            <v>416146</v>
          </cell>
          <cell r="B125" t="str">
            <v>KIM SORENSEN</v>
          </cell>
          <cell r="C125" t="str">
            <v>1012</v>
          </cell>
          <cell r="D125" t="str">
            <v>2340</v>
          </cell>
          <cell r="E125" t="str">
            <v>2340</v>
          </cell>
          <cell r="F125" t="str">
            <v>33010040</v>
          </cell>
        </row>
        <row r="126">
          <cell r="A126" t="str">
            <v>416147</v>
          </cell>
          <cell r="B126" t="str">
            <v>JOSEPH TAN</v>
          </cell>
          <cell r="C126" t="str">
            <v>1012</v>
          </cell>
          <cell r="D126" t="str">
            <v>2340</v>
          </cell>
          <cell r="E126" t="str">
            <v>2340</v>
          </cell>
          <cell r="F126" t="str">
            <v>33010040</v>
          </cell>
        </row>
        <row r="127">
          <cell r="A127" t="str">
            <v>416149</v>
          </cell>
          <cell r="B127" t="str">
            <v>MORTEN LOEKKEGAARD</v>
          </cell>
          <cell r="C127" t="str">
            <v>1012</v>
          </cell>
          <cell r="D127" t="str">
            <v>2340</v>
          </cell>
          <cell r="E127" t="str">
            <v>2340</v>
          </cell>
          <cell r="F127" t="str">
            <v>33010040</v>
          </cell>
        </row>
        <row r="128">
          <cell r="A128" t="str">
            <v>416150</v>
          </cell>
          <cell r="B128" t="str">
            <v>LIM CHWAN</v>
          </cell>
          <cell r="C128" t="str">
            <v>1012</v>
          </cell>
          <cell r="D128" t="str">
            <v>2340</v>
          </cell>
          <cell r="E128" t="str">
            <v>2340</v>
          </cell>
          <cell r="F128" t="str">
            <v>33010040</v>
          </cell>
        </row>
        <row r="129">
          <cell r="A129" t="str">
            <v>416151</v>
          </cell>
          <cell r="B129" t="str">
            <v>FINN W JENSEN</v>
          </cell>
          <cell r="C129" t="str">
            <v>1012</v>
          </cell>
          <cell r="D129" t="str">
            <v>2340</v>
          </cell>
          <cell r="E129" t="str">
            <v>2340</v>
          </cell>
          <cell r="F129" t="str">
            <v>33010040</v>
          </cell>
        </row>
        <row r="130">
          <cell r="A130" t="str">
            <v>416153</v>
          </cell>
          <cell r="B130" t="str">
            <v>ASHLEY M SKAANILD</v>
          </cell>
          <cell r="C130" t="str">
            <v>1012</v>
          </cell>
          <cell r="D130" t="str">
            <v>2340</v>
          </cell>
          <cell r="E130" t="str">
            <v>2340</v>
          </cell>
          <cell r="F130" t="str">
            <v>33010040</v>
          </cell>
        </row>
        <row r="131">
          <cell r="A131" t="str">
            <v>416154</v>
          </cell>
          <cell r="B131" t="str">
            <v>ROY LOO</v>
          </cell>
          <cell r="C131" t="str">
            <v>1012</v>
          </cell>
          <cell r="D131" t="str">
            <v>2340</v>
          </cell>
          <cell r="E131" t="str">
            <v>2340</v>
          </cell>
          <cell r="F131" t="str">
            <v>33010040</v>
          </cell>
        </row>
        <row r="132">
          <cell r="A132" t="str">
            <v>416155</v>
          </cell>
          <cell r="B132" t="str">
            <v>ANDERS BOYER SOEGAARD</v>
          </cell>
          <cell r="C132" t="str">
            <v>1012</v>
          </cell>
          <cell r="D132" t="str">
            <v>2340</v>
          </cell>
          <cell r="E132" t="str">
            <v>2340</v>
          </cell>
          <cell r="F132" t="str">
            <v>33010040</v>
          </cell>
        </row>
        <row r="133">
          <cell r="A133" t="str">
            <v>416201</v>
          </cell>
          <cell r="B133" t="str">
            <v>DAVID TAN HEE KHOON</v>
          </cell>
          <cell r="C133" t="str">
            <v>1012</v>
          </cell>
          <cell r="D133" t="str">
            <v>2340</v>
          </cell>
          <cell r="E133" t="str">
            <v>2340</v>
          </cell>
          <cell r="F133" t="str">
            <v>33010040</v>
          </cell>
        </row>
        <row r="134">
          <cell r="A134" t="str">
            <v>416202</v>
          </cell>
          <cell r="B134" t="str">
            <v>PAUL TAN BOO HOWE</v>
          </cell>
          <cell r="C134" t="str">
            <v>1012</v>
          </cell>
          <cell r="D134" t="str">
            <v>2340</v>
          </cell>
          <cell r="E134" t="str">
            <v>2340</v>
          </cell>
          <cell r="F134" t="str">
            <v>33010040</v>
          </cell>
        </row>
        <row r="135">
          <cell r="A135" t="str">
            <v>416204</v>
          </cell>
          <cell r="B135" t="str">
            <v>PATRICK SEAH BOH KEE</v>
          </cell>
          <cell r="C135" t="str">
            <v>1012</v>
          </cell>
          <cell r="D135" t="str">
            <v>2340</v>
          </cell>
          <cell r="E135" t="str">
            <v>2340</v>
          </cell>
          <cell r="F135" t="str">
            <v>33010040</v>
          </cell>
        </row>
        <row r="136">
          <cell r="A136" t="str">
            <v>416205</v>
          </cell>
          <cell r="B136" t="str">
            <v>CHOO SAH CHEE MARRANNE</v>
          </cell>
          <cell r="C136" t="str">
            <v>1012</v>
          </cell>
          <cell r="D136" t="str">
            <v>2340</v>
          </cell>
          <cell r="E136" t="str">
            <v>2340</v>
          </cell>
          <cell r="F136" t="str">
            <v>33010040</v>
          </cell>
        </row>
        <row r="137">
          <cell r="A137" t="str">
            <v>416207</v>
          </cell>
          <cell r="B137" t="str">
            <v>WONG POH CHUN</v>
          </cell>
          <cell r="C137" t="str">
            <v>1012</v>
          </cell>
          <cell r="D137" t="str">
            <v>2340</v>
          </cell>
          <cell r="E137" t="str">
            <v>2340</v>
          </cell>
          <cell r="F137" t="str">
            <v>33010040</v>
          </cell>
        </row>
        <row r="138">
          <cell r="A138" t="str">
            <v>416211</v>
          </cell>
          <cell r="B138" t="str">
            <v>SNG SIN PENG</v>
          </cell>
          <cell r="C138" t="str">
            <v>1012</v>
          </cell>
          <cell r="D138" t="str">
            <v>2340</v>
          </cell>
          <cell r="E138" t="str">
            <v>2340</v>
          </cell>
          <cell r="F138" t="str">
            <v>33010040</v>
          </cell>
        </row>
        <row r="139">
          <cell r="A139" t="str">
            <v>416212</v>
          </cell>
          <cell r="B139" t="str">
            <v>CHOO LAY YAN</v>
          </cell>
          <cell r="C139" t="str">
            <v>1012</v>
          </cell>
          <cell r="D139" t="str">
            <v>2340</v>
          </cell>
          <cell r="E139" t="str">
            <v>2340</v>
          </cell>
          <cell r="F139" t="str">
            <v>33010040</v>
          </cell>
        </row>
        <row r="140">
          <cell r="A140" t="str">
            <v>416213</v>
          </cell>
          <cell r="B140" t="str">
            <v>CHUA LIANG KWANG PAUL</v>
          </cell>
          <cell r="C140" t="str">
            <v>1012</v>
          </cell>
          <cell r="D140" t="str">
            <v>2340</v>
          </cell>
          <cell r="E140" t="str">
            <v>2340</v>
          </cell>
          <cell r="F140" t="str">
            <v>33010040</v>
          </cell>
        </row>
        <row r="141">
          <cell r="A141" t="str">
            <v>416214</v>
          </cell>
          <cell r="B141" t="str">
            <v>FOO YONG KAN STUART</v>
          </cell>
          <cell r="C141" t="str">
            <v>1012</v>
          </cell>
          <cell r="D141" t="str">
            <v>2340</v>
          </cell>
          <cell r="E141" t="str">
            <v>2340</v>
          </cell>
          <cell r="F141" t="str">
            <v>33010040</v>
          </cell>
        </row>
        <row r="142">
          <cell r="A142" t="str">
            <v>416215</v>
          </cell>
          <cell r="B142" t="str">
            <v>ONG PEE GIAP BEN</v>
          </cell>
          <cell r="C142" t="str">
            <v>1012</v>
          </cell>
          <cell r="D142" t="str">
            <v>2340</v>
          </cell>
          <cell r="E142" t="str">
            <v>2340</v>
          </cell>
          <cell r="F142" t="str">
            <v>33010040</v>
          </cell>
        </row>
        <row r="143">
          <cell r="A143" t="str">
            <v>416217</v>
          </cell>
          <cell r="B143" t="str">
            <v>CHUA LUANG CHING</v>
          </cell>
          <cell r="C143" t="str">
            <v>1012</v>
          </cell>
          <cell r="D143" t="str">
            <v>2340</v>
          </cell>
          <cell r="E143" t="str">
            <v>2340</v>
          </cell>
          <cell r="F143" t="str">
            <v>33010040</v>
          </cell>
        </row>
        <row r="144">
          <cell r="A144" t="str">
            <v>416218</v>
          </cell>
          <cell r="B144" t="str">
            <v>LIM TIONG SIM</v>
          </cell>
          <cell r="C144" t="str">
            <v>1012</v>
          </cell>
          <cell r="D144" t="str">
            <v>2340</v>
          </cell>
          <cell r="E144" t="str">
            <v>2340</v>
          </cell>
          <cell r="F144" t="str">
            <v>33010040</v>
          </cell>
        </row>
        <row r="145">
          <cell r="A145" t="str">
            <v>416222</v>
          </cell>
          <cell r="B145" t="str">
            <v>NIRANJAN DEVASUNRARAJAH (RENOVATION LOAN</v>
          </cell>
          <cell r="C145" t="str">
            <v>1012</v>
          </cell>
          <cell r="D145" t="str">
            <v>2340</v>
          </cell>
          <cell r="E145" t="str">
            <v>2340</v>
          </cell>
          <cell r="F145" t="str">
            <v>33010040</v>
          </cell>
        </row>
        <row r="146">
          <cell r="A146" t="str">
            <v>416224</v>
          </cell>
          <cell r="B146" t="str">
            <v>ROSNANI BT KAMAL (HOUSE LOAN)</v>
          </cell>
          <cell r="C146" t="str">
            <v>1012</v>
          </cell>
          <cell r="D146" t="str">
            <v>2340</v>
          </cell>
          <cell r="E146" t="str">
            <v>2340</v>
          </cell>
          <cell r="F146" t="str">
            <v>33010040</v>
          </cell>
        </row>
        <row r="147">
          <cell r="A147" t="str">
            <v>416226</v>
          </cell>
          <cell r="B147" t="str">
            <v>TAN ENG SOON</v>
          </cell>
          <cell r="C147" t="str">
            <v>1012</v>
          </cell>
          <cell r="D147" t="str">
            <v>2340</v>
          </cell>
          <cell r="E147" t="str">
            <v>2340</v>
          </cell>
          <cell r="F147" t="str">
            <v>33010040</v>
          </cell>
        </row>
        <row r="148">
          <cell r="A148" t="str">
            <v>416227</v>
          </cell>
          <cell r="B148" t="str">
            <v>CYRIL SEAH CHEN CHUAN - ALM</v>
          </cell>
          <cell r="C148" t="str">
            <v>1012</v>
          </cell>
          <cell r="D148" t="str">
            <v>2340</v>
          </cell>
          <cell r="E148" t="str">
            <v>2340</v>
          </cell>
          <cell r="F148" t="str">
            <v>33010040</v>
          </cell>
        </row>
        <row r="149">
          <cell r="A149" t="str">
            <v>416230</v>
          </cell>
          <cell r="B149" t="str">
            <v>TAN BEE LIAN CANDY</v>
          </cell>
          <cell r="C149" t="str">
            <v>1012</v>
          </cell>
          <cell r="D149" t="str">
            <v>2340</v>
          </cell>
          <cell r="E149" t="str">
            <v>2340</v>
          </cell>
          <cell r="F149" t="str">
            <v>33010040</v>
          </cell>
        </row>
        <row r="150">
          <cell r="A150" t="str">
            <v>416234</v>
          </cell>
          <cell r="B150" t="str">
            <v>YIM CHOONG CHOW</v>
          </cell>
          <cell r="C150" t="str">
            <v>1012</v>
          </cell>
          <cell r="D150" t="str">
            <v>2340</v>
          </cell>
          <cell r="E150" t="str">
            <v>2340</v>
          </cell>
          <cell r="F150" t="str">
            <v>33010040</v>
          </cell>
        </row>
        <row r="151">
          <cell r="A151" t="str">
            <v>416235</v>
          </cell>
          <cell r="B151" t="str">
            <v>TEO SIEW KIM</v>
          </cell>
          <cell r="C151" t="str">
            <v>1012</v>
          </cell>
          <cell r="D151" t="str">
            <v>2340</v>
          </cell>
          <cell r="E151" t="str">
            <v>2340</v>
          </cell>
          <cell r="F151" t="str">
            <v>33010040</v>
          </cell>
        </row>
        <row r="152">
          <cell r="A152" t="str">
            <v>416237</v>
          </cell>
          <cell r="B152" t="str">
            <v>TAN KOK LIANG ERIC</v>
          </cell>
          <cell r="C152" t="str">
            <v>1012</v>
          </cell>
          <cell r="D152" t="str">
            <v>2340</v>
          </cell>
          <cell r="E152" t="str">
            <v>2340</v>
          </cell>
          <cell r="F152" t="str">
            <v>33010040</v>
          </cell>
        </row>
        <row r="153">
          <cell r="A153" t="str">
            <v>416241</v>
          </cell>
          <cell r="B153" t="str">
            <v>ABDUL GHANI BIN IBRAHIM</v>
          </cell>
          <cell r="C153" t="str">
            <v>1012</v>
          </cell>
          <cell r="D153" t="str">
            <v>2340</v>
          </cell>
          <cell r="E153" t="str">
            <v>2340</v>
          </cell>
          <cell r="F153" t="str">
            <v>33010040</v>
          </cell>
        </row>
        <row r="154">
          <cell r="A154" t="str">
            <v>416301</v>
          </cell>
          <cell r="B154" t="str">
            <v>JERENE ANG SIEW HONG</v>
          </cell>
          <cell r="C154" t="str">
            <v>1012</v>
          </cell>
          <cell r="D154" t="str">
            <v>2350</v>
          </cell>
          <cell r="E154" t="str">
            <v>2350</v>
          </cell>
          <cell r="F154" t="str">
            <v>33010040</v>
          </cell>
        </row>
        <row r="155">
          <cell r="A155" t="str">
            <v>416303</v>
          </cell>
          <cell r="B155" t="str">
            <v>ABID BUTT (PC15)</v>
          </cell>
          <cell r="C155" t="str">
            <v>1012</v>
          </cell>
          <cell r="D155" t="str">
            <v>2350</v>
          </cell>
          <cell r="E155" t="str">
            <v>2350</v>
          </cell>
          <cell r="F155" t="str">
            <v>33010040</v>
          </cell>
        </row>
        <row r="156">
          <cell r="A156" t="str">
            <v>416304</v>
          </cell>
          <cell r="B156" t="str">
            <v>TEO KOK GIN</v>
          </cell>
          <cell r="C156" t="str">
            <v>1012</v>
          </cell>
          <cell r="D156" t="str">
            <v>2350</v>
          </cell>
          <cell r="E156" t="str">
            <v>2350</v>
          </cell>
          <cell r="F156" t="str">
            <v>33010040</v>
          </cell>
        </row>
        <row r="157">
          <cell r="A157" t="str">
            <v>416307</v>
          </cell>
          <cell r="B157" t="str">
            <v>MARIA DIAZ (MERC ASIA)</v>
          </cell>
          <cell r="C157" t="str">
            <v>1012</v>
          </cell>
          <cell r="D157" t="str">
            <v>2350</v>
          </cell>
          <cell r="E157" t="str">
            <v>2350</v>
          </cell>
          <cell r="F157" t="str">
            <v>33010040</v>
          </cell>
        </row>
        <row r="158">
          <cell r="A158" t="str">
            <v>416310</v>
          </cell>
          <cell r="B158" t="str">
            <v>TAN HEE KHOON</v>
          </cell>
          <cell r="C158" t="str">
            <v>1012</v>
          </cell>
          <cell r="D158" t="str">
            <v>2350</v>
          </cell>
          <cell r="E158" t="str">
            <v>2350</v>
          </cell>
          <cell r="F158" t="str">
            <v>33010040</v>
          </cell>
        </row>
        <row r="159">
          <cell r="A159" t="str">
            <v>416311</v>
          </cell>
          <cell r="B159" t="str">
            <v>ANDRE KHIR (APMS)</v>
          </cell>
          <cell r="C159" t="str">
            <v>1012</v>
          </cell>
          <cell r="D159" t="str">
            <v>2350</v>
          </cell>
          <cell r="E159" t="str">
            <v>2350</v>
          </cell>
          <cell r="F159" t="str">
            <v>33010040</v>
          </cell>
        </row>
        <row r="160">
          <cell r="A160" t="str">
            <v>416312</v>
          </cell>
          <cell r="B160" t="str">
            <v>FERENE ANG MUI CHENG</v>
          </cell>
          <cell r="C160" t="str">
            <v>1012</v>
          </cell>
          <cell r="D160" t="str">
            <v>2350</v>
          </cell>
          <cell r="E160" t="str">
            <v>2350</v>
          </cell>
          <cell r="F160" t="str">
            <v>33010040</v>
          </cell>
        </row>
        <row r="161">
          <cell r="A161" t="str">
            <v>416313</v>
          </cell>
          <cell r="B161" t="str">
            <v>ERLING MOESGAARD</v>
          </cell>
          <cell r="C161" t="str">
            <v>1012</v>
          </cell>
          <cell r="D161" t="str">
            <v>2350</v>
          </cell>
          <cell r="E161" t="str">
            <v>2350</v>
          </cell>
          <cell r="F161" t="str">
            <v>33010040</v>
          </cell>
        </row>
        <row r="162">
          <cell r="A162" t="str">
            <v>416314</v>
          </cell>
          <cell r="B162" t="str">
            <v>SONNY ZIN</v>
          </cell>
          <cell r="C162" t="str">
            <v>1012</v>
          </cell>
          <cell r="D162" t="str">
            <v>2350</v>
          </cell>
          <cell r="E162" t="str">
            <v>2350</v>
          </cell>
          <cell r="F162" t="str">
            <v>33010040</v>
          </cell>
        </row>
        <row r="163">
          <cell r="A163" t="str">
            <v>416315</v>
          </cell>
          <cell r="B163" t="str">
            <v>JAN E PETERSEN</v>
          </cell>
          <cell r="C163" t="str">
            <v>1012</v>
          </cell>
          <cell r="D163" t="str">
            <v>2350</v>
          </cell>
          <cell r="E163" t="str">
            <v>2350</v>
          </cell>
          <cell r="F163" t="str">
            <v>33010040</v>
          </cell>
        </row>
        <row r="164">
          <cell r="A164" t="str">
            <v>416318</v>
          </cell>
          <cell r="B164" t="str">
            <v>WILSON LIM</v>
          </cell>
          <cell r="C164" t="str">
            <v>1012</v>
          </cell>
          <cell r="D164" t="str">
            <v>2350</v>
          </cell>
          <cell r="E164" t="str">
            <v>2350</v>
          </cell>
          <cell r="F164" t="str">
            <v>33010040</v>
          </cell>
        </row>
        <row r="165">
          <cell r="A165" t="str">
            <v>416319</v>
          </cell>
          <cell r="B165" t="str">
            <v>SOREN HOUMAN</v>
          </cell>
          <cell r="C165" t="str">
            <v>1012</v>
          </cell>
          <cell r="D165" t="str">
            <v>2350</v>
          </cell>
          <cell r="E165" t="str">
            <v>2350</v>
          </cell>
          <cell r="F165" t="str">
            <v>33010040</v>
          </cell>
        </row>
        <row r="166">
          <cell r="A166" t="str">
            <v>416320</v>
          </cell>
          <cell r="B166" t="str">
            <v>ANDERS BOYER</v>
          </cell>
          <cell r="C166" t="str">
            <v>1012</v>
          </cell>
          <cell r="D166" t="str">
            <v>2350</v>
          </cell>
          <cell r="E166" t="str">
            <v>2350</v>
          </cell>
          <cell r="F166" t="str">
            <v>33010040</v>
          </cell>
        </row>
        <row r="167">
          <cell r="A167" t="str">
            <v>416321</v>
          </cell>
          <cell r="B167" t="str">
            <v>PER JUUL</v>
          </cell>
          <cell r="C167" t="str">
            <v>1012</v>
          </cell>
          <cell r="D167" t="str">
            <v>2350</v>
          </cell>
          <cell r="E167" t="str">
            <v>2350</v>
          </cell>
          <cell r="F167" t="str">
            <v>33010040</v>
          </cell>
        </row>
        <row r="168">
          <cell r="A168" t="str">
            <v>416322</v>
          </cell>
          <cell r="B168" t="str">
            <v>GAIL HO BUAEY LUI</v>
          </cell>
          <cell r="C168" t="str">
            <v>1012</v>
          </cell>
          <cell r="D168" t="str">
            <v>2350</v>
          </cell>
          <cell r="E168" t="str">
            <v>2350</v>
          </cell>
          <cell r="F168" t="str">
            <v>33010040</v>
          </cell>
        </row>
        <row r="169">
          <cell r="A169" t="str">
            <v>416323</v>
          </cell>
          <cell r="B169" t="str">
            <v>ANDREAS B POVLSEN</v>
          </cell>
          <cell r="C169" t="str">
            <v>1012</v>
          </cell>
          <cell r="D169" t="str">
            <v>2350</v>
          </cell>
          <cell r="E169" t="str">
            <v>2350</v>
          </cell>
          <cell r="F169" t="str">
            <v>33010040</v>
          </cell>
        </row>
        <row r="170">
          <cell r="A170" t="str">
            <v>416324</v>
          </cell>
          <cell r="B170" t="str">
            <v>MANDY LOKER</v>
          </cell>
          <cell r="C170" t="str">
            <v>1012</v>
          </cell>
          <cell r="D170" t="str">
            <v>2350</v>
          </cell>
          <cell r="E170" t="str">
            <v>2350</v>
          </cell>
          <cell r="F170" t="str">
            <v>33010040</v>
          </cell>
        </row>
        <row r="171">
          <cell r="A171" t="str">
            <v>416325</v>
          </cell>
          <cell r="B171" t="str">
            <v>DANIEL FIERCE</v>
          </cell>
          <cell r="C171" t="str">
            <v>1012</v>
          </cell>
          <cell r="D171" t="str">
            <v>2350</v>
          </cell>
          <cell r="E171" t="str">
            <v>2350</v>
          </cell>
          <cell r="F171" t="str">
            <v>33010040</v>
          </cell>
        </row>
        <row r="172">
          <cell r="A172" t="str">
            <v>416326</v>
          </cell>
          <cell r="B172" t="str">
            <v>JEFFREY GOH</v>
          </cell>
          <cell r="C172" t="str">
            <v>1012</v>
          </cell>
          <cell r="D172" t="str">
            <v>2350</v>
          </cell>
          <cell r="E172" t="str">
            <v>2350</v>
          </cell>
          <cell r="F172" t="str">
            <v>33010040</v>
          </cell>
        </row>
        <row r="173">
          <cell r="A173" t="str">
            <v>416327</v>
          </cell>
          <cell r="B173" t="str">
            <v>CARSTEN D HANSEN</v>
          </cell>
          <cell r="C173" t="str">
            <v>1012</v>
          </cell>
          <cell r="D173" t="str">
            <v>2350</v>
          </cell>
          <cell r="E173" t="str">
            <v>2350</v>
          </cell>
          <cell r="F173" t="str">
            <v>33010040</v>
          </cell>
        </row>
        <row r="174">
          <cell r="A174" t="str">
            <v>416328</v>
          </cell>
          <cell r="B174" t="str">
            <v>ESMOND LAM (MERCANTILE ASIA)</v>
          </cell>
          <cell r="C174" t="str">
            <v>1012</v>
          </cell>
          <cell r="D174" t="str">
            <v>2350</v>
          </cell>
          <cell r="E174" t="str">
            <v>2350</v>
          </cell>
          <cell r="F174" t="str">
            <v>33010040</v>
          </cell>
        </row>
        <row r="175">
          <cell r="A175" t="str">
            <v>416329</v>
          </cell>
          <cell r="B175" t="str">
            <v>DAVID KANG</v>
          </cell>
          <cell r="C175" t="str">
            <v>1012</v>
          </cell>
          <cell r="D175" t="str">
            <v>2350</v>
          </cell>
          <cell r="E175" t="str">
            <v>2350</v>
          </cell>
          <cell r="F175" t="str">
            <v>33010040</v>
          </cell>
        </row>
        <row r="176">
          <cell r="A176" t="str">
            <v>416331</v>
          </cell>
          <cell r="B176" t="str">
            <v>JEFFREY CHONG H.C.</v>
          </cell>
          <cell r="C176" t="str">
            <v>1012</v>
          </cell>
          <cell r="D176" t="str">
            <v>2350</v>
          </cell>
          <cell r="E176" t="str">
            <v>2350</v>
          </cell>
          <cell r="F176" t="str">
            <v>33010040</v>
          </cell>
        </row>
        <row r="177">
          <cell r="A177" t="str">
            <v>416333</v>
          </cell>
          <cell r="B177" t="str">
            <v>JASON LE EE WING</v>
          </cell>
          <cell r="C177" t="str">
            <v>1012</v>
          </cell>
          <cell r="D177" t="str">
            <v>2350</v>
          </cell>
          <cell r="E177" t="str">
            <v>2350</v>
          </cell>
          <cell r="F177" t="str">
            <v>33010040</v>
          </cell>
        </row>
        <row r="178">
          <cell r="A178" t="str">
            <v>416334</v>
          </cell>
          <cell r="B178" t="str">
            <v>JOYCE LIM</v>
          </cell>
          <cell r="C178" t="str">
            <v>1012</v>
          </cell>
          <cell r="D178" t="str">
            <v>2350</v>
          </cell>
          <cell r="E178" t="str">
            <v>2350</v>
          </cell>
          <cell r="F178" t="str">
            <v>33010040</v>
          </cell>
        </row>
        <row r="179">
          <cell r="A179" t="str">
            <v>416336</v>
          </cell>
          <cell r="B179" t="str">
            <v>EBRAHIM ANGALIA (MAUNG TIN HLA)</v>
          </cell>
          <cell r="C179" t="str">
            <v>1012</v>
          </cell>
          <cell r="D179" t="str">
            <v>2350</v>
          </cell>
          <cell r="E179" t="str">
            <v>2350</v>
          </cell>
          <cell r="F179" t="str">
            <v>33010040</v>
          </cell>
        </row>
        <row r="180">
          <cell r="A180" t="str">
            <v>416338</v>
          </cell>
          <cell r="B180" t="str">
            <v>JAN MARKILL</v>
          </cell>
          <cell r="C180" t="str">
            <v>1012</v>
          </cell>
          <cell r="D180" t="str">
            <v>2350</v>
          </cell>
          <cell r="E180" t="str">
            <v>2350</v>
          </cell>
          <cell r="F180" t="str">
            <v>33010040</v>
          </cell>
        </row>
        <row r="181">
          <cell r="A181" t="str">
            <v>416339</v>
          </cell>
          <cell r="B181" t="str">
            <v>GAYLE WONG YIM YEE</v>
          </cell>
          <cell r="C181" t="str">
            <v>1012</v>
          </cell>
          <cell r="D181" t="str">
            <v>2350</v>
          </cell>
          <cell r="E181" t="str">
            <v>2350</v>
          </cell>
          <cell r="F181" t="str">
            <v>33010040</v>
          </cell>
        </row>
        <row r="182">
          <cell r="A182" t="str">
            <v>416343</v>
          </cell>
          <cell r="B182" t="str">
            <v>FRANCIS JOSEPH</v>
          </cell>
          <cell r="C182" t="str">
            <v>1012</v>
          </cell>
          <cell r="D182" t="str">
            <v>2350</v>
          </cell>
          <cell r="E182" t="str">
            <v>2350</v>
          </cell>
          <cell r="F182" t="str">
            <v>33010040</v>
          </cell>
        </row>
        <row r="183">
          <cell r="A183" t="str">
            <v>416344</v>
          </cell>
          <cell r="B183" t="str">
            <v>EILEEN LEE</v>
          </cell>
          <cell r="C183" t="str">
            <v>1012</v>
          </cell>
          <cell r="D183" t="str">
            <v>2350</v>
          </cell>
          <cell r="E183" t="str">
            <v>2350</v>
          </cell>
          <cell r="F183" t="str">
            <v>33010040</v>
          </cell>
        </row>
        <row r="184">
          <cell r="A184" t="str">
            <v>416345</v>
          </cell>
          <cell r="B184" t="str">
            <v>FINN W JENSEN</v>
          </cell>
          <cell r="C184" t="str">
            <v>1012</v>
          </cell>
          <cell r="D184" t="str">
            <v>2350</v>
          </cell>
          <cell r="E184" t="str">
            <v>2350</v>
          </cell>
          <cell r="F184" t="str">
            <v>33010040</v>
          </cell>
        </row>
        <row r="185">
          <cell r="A185" t="str">
            <v>416346</v>
          </cell>
          <cell r="B185" t="str">
            <v>CHOO HUNG BOEY</v>
          </cell>
          <cell r="C185" t="str">
            <v>1012</v>
          </cell>
          <cell r="D185" t="str">
            <v>2350</v>
          </cell>
          <cell r="E185" t="str">
            <v>2350</v>
          </cell>
          <cell r="F185" t="str">
            <v>33010040</v>
          </cell>
        </row>
        <row r="186">
          <cell r="A186" t="str">
            <v>416347</v>
          </cell>
          <cell r="B186" t="str">
            <v>SOREN FRILLS</v>
          </cell>
          <cell r="C186" t="str">
            <v>1012</v>
          </cell>
          <cell r="D186" t="str">
            <v>2350</v>
          </cell>
          <cell r="E186" t="str">
            <v>2350</v>
          </cell>
          <cell r="F186" t="str">
            <v>33010040</v>
          </cell>
        </row>
        <row r="187">
          <cell r="A187" t="str">
            <v>416348</v>
          </cell>
          <cell r="B187" t="str">
            <v>NANCY CASTIGLIONI</v>
          </cell>
          <cell r="C187" t="str">
            <v>1012</v>
          </cell>
          <cell r="D187" t="str">
            <v>2350</v>
          </cell>
          <cell r="E187" t="str">
            <v>2350</v>
          </cell>
          <cell r="F187" t="str">
            <v>33010040</v>
          </cell>
        </row>
        <row r="188">
          <cell r="A188" t="str">
            <v>416349</v>
          </cell>
          <cell r="B188" t="str">
            <v>TOMMY ONG</v>
          </cell>
          <cell r="C188" t="str">
            <v>1012</v>
          </cell>
          <cell r="D188" t="str">
            <v>2350</v>
          </cell>
          <cell r="E188" t="str">
            <v>2350</v>
          </cell>
          <cell r="F188" t="str">
            <v>33010040</v>
          </cell>
        </row>
        <row r="189">
          <cell r="A189" t="str">
            <v>416350</v>
          </cell>
          <cell r="B189" t="str">
            <v>TEO SIEW KIM</v>
          </cell>
          <cell r="C189" t="str">
            <v>1012</v>
          </cell>
          <cell r="D189" t="str">
            <v>2350</v>
          </cell>
          <cell r="E189" t="str">
            <v>2350</v>
          </cell>
          <cell r="F189" t="str">
            <v>33010040</v>
          </cell>
        </row>
        <row r="190">
          <cell r="A190" t="str">
            <v>416352</v>
          </cell>
          <cell r="B190" t="str">
            <v>KITTY TEO BEE HOON</v>
          </cell>
          <cell r="C190" t="str">
            <v>1012</v>
          </cell>
          <cell r="D190" t="str">
            <v>2350</v>
          </cell>
          <cell r="E190" t="str">
            <v>2350</v>
          </cell>
          <cell r="F190" t="str">
            <v>33010040</v>
          </cell>
        </row>
        <row r="191">
          <cell r="A191" t="str">
            <v>416353</v>
          </cell>
          <cell r="B191" t="str">
            <v>CLAUS V HEMMINGSEN</v>
          </cell>
          <cell r="C191" t="str">
            <v>1012</v>
          </cell>
          <cell r="D191" t="str">
            <v>2350</v>
          </cell>
          <cell r="E191" t="str">
            <v>2350</v>
          </cell>
          <cell r="F191" t="str">
            <v>33010040</v>
          </cell>
        </row>
        <row r="192">
          <cell r="A192" t="str">
            <v>416354</v>
          </cell>
          <cell r="B192" t="str">
            <v>BEN ONG</v>
          </cell>
          <cell r="C192" t="str">
            <v>1012</v>
          </cell>
          <cell r="D192" t="str">
            <v>2350</v>
          </cell>
          <cell r="E192" t="str">
            <v>2350</v>
          </cell>
          <cell r="F192" t="str">
            <v>33010040</v>
          </cell>
        </row>
        <row r="193">
          <cell r="A193" t="str">
            <v>416355</v>
          </cell>
          <cell r="B193" t="str">
            <v>HEIDI PERSSON (MA)</v>
          </cell>
          <cell r="C193" t="str">
            <v>1012</v>
          </cell>
          <cell r="D193" t="str">
            <v>2350</v>
          </cell>
          <cell r="E193" t="str">
            <v>2350</v>
          </cell>
          <cell r="F193" t="str">
            <v>33010040</v>
          </cell>
        </row>
        <row r="194">
          <cell r="A194" t="str">
            <v>416356</v>
          </cell>
          <cell r="B194" t="str">
            <v>LARS VANG CHRISTENSEN (APMS)</v>
          </cell>
          <cell r="C194" t="str">
            <v>1012</v>
          </cell>
          <cell r="D194" t="str">
            <v>2350</v>
          </cell>
          <cell r="E194" t="str">
            <v>2350</v>
          </cell>
          <cell r="F194" t="str">
            <v>33010040</v>
          </cell>
        </row>
        <row r="195">
          <cell r="A195" t="str">
            <v>416357</v>
          </cell>
          <cell r="B195" t="str">
            <v>TAN CHIH YUNG</v>
          </cell>
          <cell r="C195" t="str">
            <v>1012</v>
          </cell>
          <cell r="D195" t="str">
            <v>2350</v>
          </cell>
          <cell r="E195" t="str">
            <v>2350</v>
          </cell>
          <cell r="F195" t="str">
            <v>33010040</v>
          </cell>
        </row>
        <row r="196">
          <cell r="A196" t="str">
            <v>416358</v>
          </cell>
          <cell r="B196" t="str">
            <v>JOSEPH TAN</v>
          </cell>
          <cell r="C196" t="str">
            <v>1012</v>
          </cell>
          <cell r="D196" t="str">
            <v>2350</v>
          </cell>
          <cell r="E196" t="str">
            <v>2350</v>
          </cell>
          <cell r="F196" t="str">
            <v>33010040</v>
          </cell>
        </row>
        <row r="197">
          <cell r="A197" t="str">
            <v>416359</v>
          </cell>
          <cell r="B197" t="str">
            <v>KIM H SORENSEN</v>
          </cell>
          <cell r="C197" t="str">
            <v>1012</v>
          </cell>
          <cell r="D197" t="str">
            <v>2350</v>
          </cell>
          <cell r="E197" t="str">
            <v>2350</v>
          </cell>
          <cell r="F197" t="str">
            <v>33010040</v>
          </cell>
        </row>
        <row r="198">
          <cell r="A198" t="str">
            <v>416360</v>
          </cell>
          <cell r="B198" t="str">
            <v>SOREN LETH JOHANNSEN</v>
          </cell>
          <cell r="C198" t="str">
            <v>1012</v>
          </cell>
          <cell r="D198" t="str">
            <v>2350</v>
          </cell>
          <cell r="E198" t="str">
            <v>2350</v>
          </cell>
          <cell r="F198" t="str">
            <v>33010040</v>
          </cell>
        </row>
        <row r="199">
          <cell r="A199" t="str">
            <v>416362</v>
          </cell>
          <cell r="B199" t="str">
            <v>HANS E JENSEN</v>
          </cell>
          <cell r="C199" t="str">
            <v>1012</v>
          </cell>
          <cell r="D199" t="str">
            <v>2350</v>
          </cell>
          <cell r="E199" t="str">
            <v>2350</v>
          </cell>
          <cell r="F199" t="str">
            <v>33010040</v>
          </cell>
        </row>
        <row r="200">
          <cell r="A200" t="str">
            <v>416363</v>
          </cell>
          <cell r="B200" t="str">
            <v>HO WOONG LI WENDY</v>
          </cell>
          <cell r="C200" t="str">
            <v>1012</v>
          </cell>
          <cell r="D200" t="str">
            <v>2350</v>
          </cell>
          <cell r="E200" t="str">
            <v>2350</v>
          </cell>
          <cell r="F200" t="str">
            <v>33010040</v>
          </cell>
        </row>
        <row r="201">
          <cell r="A201" t="str">
            <v>416364</v>
          </cell>
          <cell r="B201" t="str">
            <v>TOMMY MOELGAARD</v>
          </cell>
          <cell r="C201" t="str">
            <v>1012</v>
          </cell>
          <cell r="D201" t="str">
            <v>2350</v>
          </cell>
          <cell r="E201" t="str">
            <v>2350</v>
          </cell>
          <cell r="F201" t="str">
            <v>33010040</v>
          </cell>
        </row>
        <row r="202">
          <cell r="A202" t="str">
            <v>416365</v>
          </cell>
          <cell r="B202" t="str">
            <v>HENNING MALMGREN (MA)</v>
          </cell>
          <cell r="C202" t="str">
            <v>1012</v>
          </cell>
          <cell r="D202" t="str">
            <v>2350</v>
          </cell>
          <cell r="E202" t="str">
            <v>2350</v>
          </cell>
          <cell r="F202" t="str">
            <v>33010040</v>
          </cell>
        </row>
        <row r="203">
          <cell r="A203" t="str">
            <v>416366</v>
          </cell>
          <cell r="B203" t="str">
            <v>JOYCE QUEK (PC 91)</v>
          </cell>
          <cell r="C203" t="str">
            <v>1012</v>
          </cell>
          <cell r="D203" t="str">
            <v>2350</v>
          </cell>
          <cell r="E203" t="str">
            <v>2350</v>
          </cell>
          <cell r="F203" t="str">
            <v>33010040</v>
          </cell>
        </row>
        <row r="204">
          <cell r="A204" t="str">
            <v>416367</v>
          </cell>
          <cell r="B204" t="str">
            <v>SHIVA DEAN</v>
          </cell>
          <cell r="C204" t="str">
            <v>1012</v>
          </cell>
          <cell r="D204" t="str">
            <v>2350</v>
          </cell>
          <cell r="E204" t="str">
            <v>2350</v>
          </cell>
          <cell r="F204" t="str">
            <v>33010040</v>
          </cell>
        </row>
        <row r="205">
          <cell r="A205" t="str">
            <v>416369</v>
          </cell>
          <cell r="B205" t="str">
            <v>PETER LEE (SBJ 5308D)</v>
          </cell>
          <cell r="C205" t="str">
            <v>1012</v>
          </cell>
          <cell r="D205" t="str">
            <v>2350</v>
          </cell>
          <cell r="E205" t="str">
            <v>2350</v>
          </cell>
          <cell r="F205" t="str">
            <v>33010040</v>
          </cell>
        </row>
        <row r="206">
          <cell r="A206" t="str">
            <v>416372</v>
          </cell>
          <cell r="B206" t="str">
            <v>A HAYASHI</v>
          </cell>
          <cell r="C206" t="str">
            <v>1012</v>
          </cell>
          <cell r="D206" t="str">
            <v>2350</v>
          </cell>
          <cell r="E206" t="str">
            <v>2350</v>
          </cell>
          <cell r="F206" t="str">
            <v>33010060</v>
          </cell>
        </row>
        <row r="207">
          <cell r="A207" t="str">
            <v>416373</v>
          </cell>
          <cell r="B207" t="str">
            <v>THOMAS BAGGE</v>
          </cell>
          <cell r="C207" t="str">
            <v>1012</v>
          </cell>
          <cell r="D207" t="str">
            <v>2350</v>
          </cell>
          <cell r="E207" t="str">
            <v>2350</v>
          </cell>
          <cell r="F207" t="str">
            <v>33010040</v>
          </cell>
        </row>
        <row r="208">
          <cell r="A208" t="str">
            <v>416374</v>
          </cell>
          <cell r="B208" t="str">
            <v>ABDUL RAHIM (SCF 2205X)</v>
          </cell>
          <cell r="C208" t="str">
            <v>1012</v>
          </cell>
          <cell r="D208" t="str">
            <v>2350</v>
          </cell>
          <cell r="E208" t="str">
            <v>2350</v>
          </cell>
          <cell r="F208" t="str">
            <v>33010040</v>
          </cell>
        </row>
        <row r="209">
          <cell r="A209" t="str">
            <v>416375</v>
          </cell>
          <cell r="B209" t="str">
            <v>TAN SIO YEN</v>
          </cell>
          <cell r="C209" t="str">
            <v>1012</v>
          </cell>
          <cell r="D209" t="str">
            <v>2350</v>
          </cell>
          <cell r="E209" t="str">
            <v>2350</v>
          </cell>
          <cell r="F209" t="str">
            <v>33010040</v>
          </cell>
        </row>
        <row r="210">
          <cell r="A210" t="str">
            <v>416378</v>
          </cell>
          <cell r="B210" t="str">
            <v>ASHLEY M SKAANILD</v>
          </cell>
          <cell r="C210" t="str">
            <v>1012</v>
          </cell>
          <cell r="D210" t="str">
            <v>2350</v>
          </cell>
          <cell r="E210" t="str">
            <v>2350</v>
          </cell>
          <cell r="F210" t="str">
            <v>33010040</v>
          </cell>
        </row>
        <row r="211">
          <cell r="A211" t="str">
            <v>416379</v>
          </cell>
          <cell r="B211" t="str">
            <v>JES P JOHANSEN</v>
          </cell>
          <cell r="C211" t="str">
            <v>1012</v>
          </cell>
          <cell r="D211" t="str">
            <v>2350</v>
          </cell>
          <cell r="E211" t="str">
            <v>2350</v>
          </cell>
          <cell r="F211" t="str">
            <v>33010040</v>
          </cell>
        </row>
        <row r="212">
          <cell r="A212" t="str">
            <v>416381</v>
          </cell>
          <cell r="B212" t="str">
            <v>F GAMST</v>
          </cell>
          <cell r="C212" t="str">
            <v>1012</v>
          </cell>
          <cell r="D212" t="str">
            <v>2350</v>
          </cell>
          <cell r="E212" t="str">
            <v>2350</v>
          </cell>
          <cell r="F212" t="str">
            <v>33010040</v>
          </cell>
        </row>
        <row r="213">
          <cell r="A213" t="str">
            <v>416382</v>
          </cell>
          <cell r="B213" t="str">
            <v>LIM YIH LEONG, BRANDON</v>
          </cell>
          <cell r="C213" t="str">
            <v>1012</v>
          </cell>
          <cell r="D213" t="str">
            <v>2350</v>
          </cell>
          <cell r="E213" t="str">
            <v>2350</v>
          </cell>
          <cell r="F213" t="str">
            <v>33010040</v>
          </cell>
        </row>
        <row r="214">
          <cell r="A214" t="str">
            <v>416383</v>
          </cell>
          <cell r="B214" t="str">
            <v>J P JENSEN</v>
          </cell>
          <cell r="C214" t="str">
            <v>1012</v>
          </cell>
          <cell r="D214" t="str">
            <v>2350</v>
          </cell>
          <cell r="E214" t="str">
            <v>2350</v>
          </cell>
          <cell r="F214" t="str">
            <v>33010040</v>
          </cell>
        </row>
        <row r="215">
          <cell r="A215" t="str">
            <v>416384</v>
          </cell>
          <cell r="B215" t="str">
            <v>MAERSK VAN (GP 2190D)</v>
          </cell>
          <cell r="C215" t="str">
            <v>1012</v>
          </cell>
          <cell r="D215" t="str">
            <v>2350</v>
          </cell>
          <cell r="E215" t="str">
            <v>2350</v>
          </cell>
          <cell r="F215" t="str">
            <v>33010040</v>
          </cell>
        </row>
        <row r="216">
          <cell r="A216" t="str">
            <v>416385</v>
          </cell>
          <cell r="B216" t="str">
            <v>HAROLD KWA</v>
          </cell>
          <cell r="C216" t="str">
            <v>1012</v>
          </cell>
          <cell r="D216" t="str">
            <v>2350</v>
          </cell>
          <cell r="E216" t="str">
            <v>2350</v>
          </cell>
          <cell r="F216" t="str">
            <v>33010040</v>
          </cell>
        </row>
        <row r="217">
          <cell r="A217" t="str">
            <v>416386</v>
          </cell>
          <cell r="B217" t="str">
            <v>ROY LOO</v>
          </cell>
          <cell r="C217" t="str">
            <v>1012</v>
          </cell>
          <cell r="D217" t="str">
            <v>2350</v>
          </cell>
          <cell r="E217" t="str">
            <v>2350</v>
          </cell>
          <cell r="F217" t="str">
            <v>33010040</v>
          </cell>
        </row>
        <row r="218">
          <cell r="A218" t="str">
            <v>416388</v>
          </cell>
          <cell r="B218" t="str">
            <v>MOHD ZAINI (SBM 9570U)</v>
          </cell>
          <cell r="C218" t="str">
            <v>1012</v>
          </cell>
          <cell r="D218" t="str">
            <v>2350</v>
          </cell>
          <cell r="E218" t="str">
            <v>2350</v>
          </cell>
          <cell r="F218" t="str">
            <v>33010040</v>
          </cell>
        </row>
        <row r="219">
          <cell r="A219" t="str">
            <v>416389</v>
          </cell>
          <cell r="B219" t="str">
            <v>NAMAZIE BI ABDUL RAZAK (SBL 2147K)</v>
          </cell>
          <cell r="C219" t="str">
            <v>1012</v>
          </cell>
          <cell r="D219" t="str">
            <v>2350</v>
          </cell>
          <cell r="E219" t="str">
            <v>2350</v>
          </cell>
          <cell r="F219" t="str">
            <v>33010040</v>
          </cell>
        </row>
        <row r="220">
          <cell r="A220" t="str">
            <v>416391</v>
          </cell>
          <cell r="B220" t="str">
            <v>JON POELMA</v>
          </cell>
          <cell r="C220" t="str">
            <v>1012</v>
          </cell>
          <cell r="D220" t="str">
            <v>2350</v>
          </cell>
          <cell r="E220" t="str">
            <v>2350</v>
          </cell>
          <cell r="F220" t="str">
            <v>33010040</v>
          </cell>
        </row>
        <row r="221">
          <cell r="A221" t="str">
            <v>416392</v>
          </cell>
          <cell r="B221" t="str">
            <v>SUM WAI YEW</v>
          </cell>
          <cell r="C221" t="str">
            <v>1012</v>
          </cell>
          <cell r="D221" t="str">
            <v>2350</v>
          </cell>
          <cell r="E221" t="str">
            <v>2350</v>
          </cell>
          <cell r="F221" t="str">
            <v>33010040</v>
          </cell>
        </row>
        <row r="222">
          <cell r="A222" t="str">
            <v>416394</v>
          </cell>
          <cell r="B222" t="str">
            <v>SANDRA THUM</v>
          </cell>
          <cell r="C222" t="str">
            <v>1012</v>
          </cell>
          <cell r="D222" t="str">
            <v>2350</v>
          </cell>
          <cell r="E222" t="str">
            <v>2350</v>
          </cell>
          <cell r="F222" t="str">
            <v>33010040</v>
          </cell>
        </row>
        <row r="223">
          <cell r="A223" t="str">
            <v>416395</v>
          </cell>
          <cell r="B223" t="str">
            <v>THONG BEE HONG</v>
          </cell>
          <cell r="C223" t="str">
            <v>1012</v>
          </cell>
          <cell r="D223" t="str">
            <v>2350</v>
          </cell>
          <cell r="E223" t="str">
            <v>2350</v>
          </cell>
          <cell r="F223" t="str">
            <v>33010040</v>
          </cell>
        </row>
        <row r="224">
          <cell r="A224" t="str">
            <v>416398</v>
          </cell>
          <cell r="B224" t="str">
            <v>TINA REVSBECH</v>
          </cell>
          <cell r="C224" t="str">
            <v>1012</v>
          </cell>
          <cell r="D224" t="str">
            <v>2350</v>
          </cell>
          <cell r="E224" t="str">
            <v>2350</v>
          </cell>
          <cell r="F224" t="str">
            <v>33010040</v>
          </cell>
        </row>
        <row r="225">
          <cell r="A225" t="str">
            <v>416399</v>
          </cell>
          <cell r="B225" t="str">
            <v>HENNING HANSEN</v>
          </cell>
          <cell r="C225" t="str">
            <v>1012</v>
          </cell>
          <cell r="D225" t="str">
            <v>2350</v>
          </cell>
          <cell r="E225" t="str">
            <v>2350</v>
          </cell>
          <cell r="F225" t="str">
            <v>33010040</v>
          </cell>
        </row>
        <row r="226">
          <cell r="A226" t="str">
            <v>416401</v>
          </cell>
          <cell r="B226" t="str">
            <v>F.D. PETERSEN</v>
          </cell>
          <cell r="C226" t="str">
            <v>1012</v>
          </cell>
          <cell r="D226" t="str">
            <v>2350</v>
          </cell>
          <cell r="E226" t="str">
            <v>2350</v>
          </cell>
          <cell r="F226" t="str">
            <v>33010040</v>
          </cell>
        </row>
        <row r="227">
          <cell r="A227" t="str">
            <v>416403</v>
          </cell>
          <cell r="B227" t="str">
            <v>PHILIP CHEN (SCR 7713A)</v>
          </cell>
          <cell r="C227" t="str">
            <v>1012</v>
          </cell>
          <cell r="D227" t="str">
            <v>2350</v>
          </cell>
          <cell r="E227" t="str">
            <v>2350</v>
          </cell>
          <cell r="F227" t="str">
            <v>33010040</v>
          </cell>
        </row>
        <row r="228">
          <cell r="A228" t="str">
            <v>416404</v>
          </cell>
          <cell r="B228" t="str">
            <v>TO BE USED</v>
          </cell>
          <cell r="C228" t="str">
            <v>1012</v>
          </cell>
          <cell r="D228" t="str">
            <v>2350</v>
          </cell>
          <cell r="E228" t="str">
            <v>2350</v>
          </cell>
          <cell r="F228" t="str">
            <v>33010040</v>
          </cell>
        </row>
        <row r="229">
          <cell r="A229" t="str">
            <v>416405</v>
          </cell>
          <cell r="B229" t="str">
            <v>HOI WAI LING</v>
          </cell>
          <cell r="C229" t="str">
            <v>1012</v>
          </cell>
          <cell r="D229" t="str">
            <v>2350</v>
          </cell>
          <cell r="E229" t="str">
            <v>2350</v>
          </cell>
          <cell r="F229" t="str">
            <v>33010040</v>
          </cell>
        </row>
        <row r="230">
          <cell r="A230" t="str">
            <v>416406</v>
          </cell>
          <cell r="B230" t="str">
            <v>GOH TIAM GUAT</v>
          </cell>
          <cell r="C230" t="str">
            <v>1012</v>
          </cell>
          <cell r="D230" t="str">
            <v>2350</v>
          </cell>
          <cell r="E230" t="str">
            <v>2350</v>
          </cell>
          <cell r="F230" t="str">
            <v>33010040</v>
          </cell>
        </row>
        <row r="231">
          <cell r="A231" t="str">
            <v>416407</v>
          </cell>
          <cell r="B231" t="str">
            <v>WILLY TEO</v>
          </cell>
          <cell r="C231" t="str">
            <v>1012</v>
          </cell>
          <cell r="D231" t="str">
            <v>2350</v>
          </cell>
          <cell r="E231" t="str">
            <v>2350</v>
          </cell>
          <cell r="F231" t="str">
            <v>33010040</v>
          </cell>
        </row>
        <row r="232">
          <cell r="A232" t="str">
            <v>416410</v>
          </cell>
          <cell r="B232" t="str">
            <v>BORHAN MUSTAFFA</v>
          </cell>
          <cell r="C232" t="str">
            <v>1012</v>
          </cell>
          <cell r="D232" t="str">
            <v>2350</v>
          </cell>
          <cell r="E232" t="str">
            <v>2350</v>
          </cell>
          <cell r="F232" t="str">
            <v>33010040</v>
          </cell>
        </row>
        <row r="233">
          <cell r="A233" t="str">
            <v>416411</v>
          </cell>
          <cell r="B233" t="str">
            <v>KLAUS M JENSEN</v>
          </cell>
          <cell r="C233" t="str">
            <v>1012</v>
          </cell>
          <cell r="D233" t="str">
            <v>2350</v>
          </cell>
          <cell r="E233" t="str">
            <v>2350</v>
          </cell>
          <cell r="F233" t="str">
            <v>33010040</v>
          </cell>
        </row>
        <row r="234">
          <cell r="A234" t="str">
            <v>416412</v>
          </cell>
          <cell r="B234" t="str">
            <v>ANDY LAME (ANDREW)</v>
          </cell>
          <cell r="C234" t="str">
            <v>1012</v>
          </cell>
          <cell r="D234" t="str">
            <v>2350</v>
          </cell>
          <cell r="E234" t="str">
            <v>2350</v>
          </cell>
          <cell r="F234" t="str">
            <v>33010040</v>
          </cell>
        </row>
        <row r="235">
          <cell r="A235" t="str">
            <v>416414</v>
          </cell>
          <cell r="B235" t="str">
            <v>FLEMMING IPSEN (SCR 3629L)</v>
          </cell>
          <cell r="C235" t="str">
            <v>1012</v>
          </cell>
          <cell r="D235" t="str">
            <v>2350</v>
          </cell>
          <cell r="E235" t="str">
            <v>2350</v>
          </cell>
          <cell r="F235" t="str">
            <v>33010040</v>
          </cell>
        </row>
        <row r="236">
          <cell r="A236" t="str">
            <v>416415</v>
          </cell>
          <cell r="B236" t="str">
            <v>FLEMMING EDVARD IPSEN</v>
          </cell>
          <cell r="C236" t="str">
            <v>1012</v>
          </cell>
          <cell r="D236" t="str">
            <v>2350</v>
          </cell>
          <cell r="E236" t="str">
            <v>2350</v>
          </cell>
          <cell r="F236" t="str">
            <v>33010040</v>
          </cell>
        </row>
        <row r="237">
          <cell r="A237" t="str">
            <v>416417</v>
          </cell>
          <cell r="B237" t="str">
            <v>ANDER DOMMESTRUP</v>
          </cell>
          <cell r="C237" t="str">
            <v>1012</v>
          </cell>
          <cell r="D237" t="str">
            <v>2350</v>
          </cell>
          <cell r="E237" t="str">
            <v>2350</v>
          </cell>
          <cell r="F237" t="str">
            <v>33010040</v>
          </cell>
        </row>
        <row r="238">
          <cell r="A238" t="str">
            <v>416418</v>
          </cell>
          <cell r="B238" t="str">
            <v>ROSLI BAKIR</v>
          </cell>
          <cell r="C238" t="str">
            <v>1012</v>
          </cell>
          <cell r="D238" t="str">
            <v>2350</v>
          </cell>
          <cell r="E238" t="str">
            <v>2350</v>
          </cell>
          <cell r="F238" t="str">
            <v>33010040</v>
          </cell>
        </row>
        <row r="239">
          <cell r="A239" t="str">
            <v>416419</v>
          </cell>
          <cell r="B239" t="str">
            <v>NEO SOOK MIN</v>
          </cell>
          <cell r="C239" t="str">
            <v>1012</v>
          </cell>
          <cell r="D239" t="str">
            <v>2350</v>
          </cell>
          <cell r="E239" t="str">
            <v>2350</v>
          </cell>
          <cell r="F239" t="str">
            <v>33010040</v>
          </cell>
        </row>
        <row r="240">
          <cell r="A240" t="str">
            <v>416421</v>
          </cell>
          <cell r="B240" t="str">
            <v>JAN L JENSEN</v>
          </cell>
          <cell r="C240" t="str">
            <v>1012</v>
          </cell>
          <cell r="D240" t="str">
            <v>2350</v>
          </cell>
          <cell r="E240" t="str">
            <v>2350</v>
          </cell>
          <cell r="F240" t="str">
            <v>33010040</v>
          </cell>
        </row>
        <row r="241">
          <cell r="A241" t="str">
            <v>416422</v>
          </cell>
          <cell r="B241" t="str">
            <v>GOH JIN HONG</v>
          </cell>
          <cell r="C241" t="str">
            <v>1012</v>
          </cell>
          <cell r="D241" t="str">
            <v>2350</v>
          </cell>
          <cell r="E241" t="str">
            <v>2350</v>
          </cell>
          <cell r="F241" t="str">
            <v>33010040</v>
          </cell>
        </row>
        <row r="242">
          <cell r="A242" t="str">
            <v>416424</v>
          </cell>
          <cell r="B242" t="str">
            <v>LARS BOYE HANSEN</v>
          </cell>
          <cell r="C242" t="str">
            <v>1012</v>
          </cell>
          <cell r="D242" t="str">
            <v>2350</v>
          </cell>
          <cell r="E242" t="str">
            <v>2350</v>
          </cell>
          <cell r="F242" t="str">
            <v>33010040</v>
          </cell>
        </row>
        <row r="243">
          <cell r="A243" t="str">
            <v>416425</v>
          </cell>
          <cell r="B243" t="str">
            <v>NIRANJAN D</v>
          </cell>
          <cell r="C243" t="str">
            <v>1012</v>
          </cell>
          <cell r="D243" t="str">
            <v>2350</v>
          </cell>
          <cell r="E243" t="str">
            <v>2350</v>
          </cell>
          <cell r="F243" t="str">
            <v>33010040</v>
          </cell>
        </row>
        <row r="244">
          <cell r="A244" t="str">
            <v>416426</v>
          </cell>
          <cell r="B244" t="str">
            <v>KOR GOEDENDORP</v>
          </cell>
          <cell r="C244" t="str">
            <v>1012</v>
          </cell>
          <cell r="D244" t="str">
            <v>2350</v>
          </cell>
          <cell r="E244" t="str">
            <v>2350</v>
          </cell>
          <cell r="F244" t="str">
            <v>33010040</v>
          </cell>
        </row>
        <row r="245">
          <cell r="A245" t="str">
            <v>416427</v>
          </cell>
          <cell r="B245" t="str">
            <v>CECILIA TAN</v>
          </cell>
          <cell r="C245" t="str">
            <v>1012</v>
          </cell>
          <cell r="D245" t="str">
            <v>2350</v>
          </cell>
          <cell r="E245" t="str">
            <v>2350</v>
          </cell>
          <cell r="F245" t="str">
            <v>33010040</v>
          </cell>
        </row>
        <row r="246">
          <cell r="A246" t="str">
            <v>416428</v>
          </cell>
          <cell r="B246" t="str">
            <v>YEO HWEE CHEN JAREN</v>
          </cell>
          <cell r="C246" t="str">
            <v>1012</v>
          </cell>
          <cell r="D246" t="str">
            <v>2350</v>
          </cell>
          <cell r="E246" t="str">
            <v>2350</v>
          </cell>
          <cell r="F246" t="str">
            <v>33010040</v>
          </cell>
        </row>
        <row r="247">
          <cell r="A247" t="str">
            <v>416429</v>
          </cell>
          <cell r="B247" t="str">
            <v>ERIC KWEK</v>
          </cell>
          <cell r="C247" t="str">
            <v>1012</v>
          </cell>
          <cell r="D247" t="str">
            <v>2350</v>
          </cell>
          <cell r="E247" t="str">
            <v>2350</v>
          </cell>
          <cell r="F247" t="str">
            <v>33010040</v>
          </cell>
        </row>
        <row r="248">
          <cell r="A248" t="str">
            <v>416432</v>
          </cell>
          <cell r="B248" t="str">
            <v>CHIAM CHOY CHIN</v>
          </cell>
          <cell r="C248" t="str">
            <v>1012</v>
          </cell>
          <cell r="D248" t="str">
            <v>2350</v>
          </cell>
          <cell r="E248" t="str">
            <v>2350</v>
          </cell>
          <cell r="F248" t="str">
            <v>33010040</v>
          </cell>
        </row>
        <row r="249">
          <cell r="A249" t="str">
            <v>416433</v>
          </cell>
          <cell r="B249" t="str">
            <v>PHUA MING</v>
          </cell>
          <cell r="C249" t="str">
            <v>1012</v>
          </cell>
          <cell r="D249" t="str">
            <v>2350</v>
          </cell>
          <cell r="E249" t="str">
            <v>2350</v>
          </cell>
          <cell r="F249" t="str">
            <v>33010040</v>
          </cell>
        </row>
        <row r="250">
          <cell r="A250" t="str">
            <v>416436</v>
          </cell>
          <cell r="B250" t="str">
            <v>LEONG MEI KHUAN</v>
          </cell>
          <cell r="C250" t="str">
            <v>1012</v>
          </cell>
          <cell r="D250" t="str">
            <v>2350</v>
          </cell>
          <cell r="E250" t="str">
            <v>2350</v>
          </cell>
          <cell r="F250" t="str">
            <v>33010040</v>
          </cell>
        </row>
        <row r="251">
          <cell r="A251" t="str">
            <v>416439</v>
          </cell>
          <cell r="B251" t="str">
            <v>JOHN BRENNAN</v>
          </cell>
          <cell r="C251" t="str">
            <v>1012</v>
          </cell>
          <cell r="D251" t="str">
            <v>2350</v>
          </cell>
          <cell r="E251" t="str">
            <v>2350</v>
          </cell>
          <cell r="F251" t="str">
            <v>33010040</v>
          </cell>
        </row>
        <row r="252">
          <cell r="A252" t="str">
            <v>416442</v>
          </cell>
          <cell r="B252" t="str">
            <v>PAUL CHUA</v>
          </cell>
          <cell r="C252" t="str">
            <v>1012</v>
          </cell>
          <cell r="D252" t="str">
            <v>2350</v>
          </cell>
          <cell r="E252" t="str">
            <v>2350</v>
          </cell>
          <cell r="F252" t="str">
            <v>33010040</v>
          </cell>
        </row>
        <row r="253">
          <cell r="A253" t="str">
            <v>416443</v>
          </cell>
          <cell r="B253" t="str">
            <v>RANDY JAMESON</v>
          </cell>
          <cell r="C253" t="str">
            <v>1012</v>
          </cell>
          <cell r="D253" t="str">
            <v>2350</v>
          </cell>
          <cell r="E253" t="str">
            <v>2350</v>
          </cell>
          <cell r="F253" t="str">
            <v>33010040</v>
          </cell>
        </row>
        <row r="254">
          <cell r="A254" t="str">
            <v>416444</v>
          </cell>
          <cell r="B254" t="str">
            <v>MICKY SIM - MERCASIA</v>
          </cell>
          <cell r="C254" t="str">
            <v>1012</v>
          </cell>
          <cell r="D254" t="str">
            <v>2350</v>
          </cell>
          <cell r="E254" t="str">
            <v>2350</v>
          </cell>
          <cell r="F254" t="str">
            <v>33010040</v>
          </cell>
        </row>
        <row r="255">
          <cell r="A255" t="str">
            <v>416445</v>
          </cell>
          <cell r="B255" t="str">
            <v>KOH PECK CHIN</v>
          </cell>
          <cell r="C255" t="str">
            <v>1012</v>
          </cell>
          <cell r="D255" t="str">
            <v>2350</v>
          </cell>
          <cell r="E255" t="str">
            <v>2350</v>
          </cell>
          <cell r="F255" t="str">
            <v>33010040</v>
          </cell>
        </row>
        <row r="256">
          <cell r="A256" t="str">
            <v>416448</v>
          </cell>
          <cell r="B256" t="str">
            <v>LIM CHWAN</v>
          </cell>
          <cell r="C256" t="str">
            <v>1012</v>
          </cell>
          <cell r="D256" t="str">
            <v>2350</v>
          </cell>
          <cell r="E256" t="str">
            <v>2350</v>
          </cell>
          <cell r="F256" t="str">
            <v>33010040</v>
          </cell>
        </row>
        <row r="257">
          <cell r="A257" t="str">
            <v>416449</v>
          </cell>
          <cell r="B257" t="str">
            <v>TIM SORENSEN (PC 22)</v>
          </cell>
          <cell r="C257" t="str">
            <v>1012</v>
          </cell>
          <cell r="D257" t="str">
            <v>2350</v>
          </cell>
          <cell r="E257" t="str">
            <v>2350</v>
          </cell>
          <cell r="F257" t="str">
            <v>33010040</v>
          </cell>
        </row>
        <row r="258">
          <cell r="A258" t="str">
            <v>416452</v>
          </cell>
          <cell r="B258" t="str">
            <v>PAUL TAN</v>
          </cell>
          <cell r="C258" t="str">
            <v>1012</v>
          </cell>
          <cell r="D258" t="str">
            <v>2350</v>
          </cell>
          <cell r="E258" t="str">
            <v>2350</v>
          </cell>
          <cell r="F258" t="str">
            <v>33010040</v>
          </cell>
        </row>
        <row r="259">
          <cell r="A259" t="str">
            <v>416453</v>
          </cell>
          <cell r="B259" t="str">
            <v>PETER KOH</v>
          </cell>
          <cell r="C259" t="str">
            <v>1012</v>
          </cell>
          <cell r="D259" t="str">
            <v>2350</v>
          </cell>
          <cell r="E259" t="str">
            <v>2350</v>
          </cell>
          <cell r="F259" t="str">
            <v>33010040</v>
          </cell>
        </row>
        <row r="260">
          <cell r="A260" t="str">
            <v>416454</v>
          </cell>
          <cell r="B260" t="str">
            <v>LAWRENCE LIAO</v>
          </cell>
          <cell r="C260" t="str">
            <v>1012</v>
          </cell>
          <cell r="D260" t="str">
            <v>2350</v>
          </cell>
          <cell r="E260" t="str">
            <v>2350</v>
          </cell>
          <cell r="F260" t="str">
            <v>33010040</v>
          </cell>
        </row>
        <row r="261">
          <cell r="A261" t="str">
            <v>416457</v>
          </cell>
          <cell r="B261" t="str">
            <v>MOGENS G HANSEN</v>
          </cell>
          <cell r="C261" t="str">
            <v>1012</v>
          </cell>
          <cell r="D261" t="str">
            <v>2350</v>
          </cell>
          <cell r="E261" t="str">
            <v>2350</v>
          </cell>
          <cell r="F261" t="str">
            <v>33010040</v>
          </cell>
        </row>
        <row r="262">
          <cell r="A262" t="str">
            <v>416458</v>
          </cell>
          <cell r="B262" t="str">
            <v>PETER YUEN</v>
          </cell>
          <cell r="C262" t="str">
            <v>1012</v>
          </cell>
          <cell r="D262" t="str">
            <v>2350</v>
          </cell>
          <cell r="E262" t="str">
            <v>2350</v>
          </cell>
          <cell r="F262" t="str">
            <v>33010040</v>
          </cell>
        </row>
        <row r="263">
          <cell r="A263" t="str">
            <v>416460</v>
          </cell>
          <cell r="B263" t="str">
            <v>ESTHER LEE</v>
          </cell>
          <cell r="C263" t="str">
            <v>1012</v>
          </cell>
          <cell r="D263" t="str">
            <v>2350</v>
          </cell>
          <cell r="E263" t="str">
            <v>2350</v>
          </cell>
          <cell r="F263" t="str">
            <v>33010040</v>
          </cell>
        </row>
        <row r="264">
          <cell r="A264" t="str">
            <v>416461</v>
          </cell>
          <cell r="B264" t="str">
            <v>DAVID DA SILVA</v>
          </cell>
          <cell r="C264" t="str">
            <v>1012</v>
          </cell>
          <cell r="D264" t="str">
            <v>2350</v>
          </cell>
          <cell r="E264" t="str">
            <v>2350</v>
          </cell>
          <cell r="F264" t="str">
            <v>33010040</v>
          </cell>
        </row>
        <row r="265">
          <cell r="A265" t="str">
            <v>416466</v>
          </cell>
          <cell r="B265" t="str">
            <v>YEO TING WEE ALLAN</v>
          </cell>
          <cell r="C265" t="str">
            <v>1012</v>
          </cell>
          <cell r="D265" t="str">
            <v>2350</v>
          </cell>
          <cell r="E265" t="str">
            <v>2350</v>
          </cell>
          <cell r="F265" t="str">
            <v>33010040</v>
          </cell>
        </row>
        <row r="266">
          <cell r="A266" t="str">
            <v>416469</v>
          </cell>
          <cell r="B266" t="str">
            <v>MICHAEL KRISTIANSEN</v>
          </cell>
          <cell r="C266" t="str">
            <v>1012</v>
          </cell>
          <cell r="D266" t="str">
            <v>2350</v>
          </cell>
          <cell r="E266" t="str">
            <v>2350</v>
          </cell>
          <cell r="F266" t="str">
            <v>33010040</v>
          </cell>
        </row>
        <row r="267">
          <cell r="A267" t="str">
            <v>416474</v>
          </cell>
          <cell r="B267" t="str">
            <v>KLAUS NYBORG</v>
          </cell>
          <cell r="C267" t="str">
            <v>1012</v>
          </cell>
          <cell r="D267" t="str">
            <v>2350</v>
          </cell>
          <cell r="E267" t="str">
            <v>2350</v>
          </cell>
          <cell r="F267" t="str">
            <v>33010040</v>
          </cell>
        </row>
        <row r="268">
          <cell r="A268" t="str">
            <v>416475</v>
          </cell>
          <cell r="B268" t="str">
            <v>CHAN WAI PENG</v>
          </cell>
          <cell r="C268" t="str">
            <v>1012</v>
          </cell>
          <cell r="D268" t="str">
            <v>2350</v>
          </cell>
          <cell r="E268" t="str">
            <v>2350</v>
          </cell>
          <cell r="F268" t="str">
            <v>33010040</v>
          </cell>
        </row>
        <row r="269">
          <cell r="A269" t="str">
            <v>416476</v>
          </cell>
          <cell r="B269" t="str">
            <v>FUNG KAI SENG</v>
          </cell>
          <cell r="C269" t="str">
            <v>1012</v>
          </cell>
          <cell r="D269" t="str">
            <v>2350</v>
          </cell>
          <cell r="E269" t="str">
            <v>2350</v>
          </cell>
          <cell r="F269" t="str">
            <v>33010040</v>
          </cell>
        </row>
        <row r="270">
          <cell r="A270" t="str">
            <v>416479</v>
          </cell>
          <cell r="B270" t="str">
            <v>CHAN SOH CHAI</v>
          </cell>
          <cell r="C270" t="str">
            <v>1012</v>
          </cell>
          <cell r="D270" t="str">
            <v>2350</v>
          </cell>
          <cell r="E270" t="str">
            <v>2350</v>
          </cell>
          <cell r="F270" t="str">
            <v>33010040</v>
          </cell>
        </row>
        <row r="271">
          <cell r="A271" t="str">
            <v>416481</v>
          </cell>
          <cell r="B271" t="str">
            <v>PIERRE MICHEL DELEURAN</v>
          </cell>
          <cell r="C271" t="str">
            <v>1012</v>
          </cell>
          <cell r="D271" t="str">
            <v>2350</v>
          </cell>
          <cell r="E271" t="str">
            <v>2350</v>
          </cell>
          <cell r="F271" t="str">
            <v>33010040</v>
          </cell>
        </row>
        <row r="272">
          <cell r="A272" t="str">
            <v>416482</v>
          </cell>
          <cell r="B272" t="str">
            <v>MORTEN LOEKKEGAARD</v>
          </cell>
          <cell r="C272" t="str">
            <v>1012</v>
          </cell>
          <cell r="D272" t="str">
            <v>2350</v>
          </cell>
          <cell r="E272" t="str">
            <v>2350</v>
          </cell>
          <cell r="F272" t="str">
            <v>33010040</v>
          </cell>
        </row>
        <row r="273">
          <cell r="A273" t="str">
            <v>416483</v>
          </cell>
          <cell r="B273" t="str">
            <v>TAN BUCK SENG</v>
          </cell>
          <cell r="C273" t="str">
            <v>1012</v>
          </cell>
          <cell r="D273" t="str">
            <v>2350</v>
          </cell>
          <cell r="E273" t="str">
            <v>2350</v>
          </cell>
          <cell r="F273" t="str">
            <v>33010040</v>
          </cell>
        </row>
        <row r="274">
          <cell r="A274" t="str">
            <v>416484</v>
          </cell>
          <cell r="B274" t="str">
            <v>TAN LAY YIAN</v>
          </cell>
          <cell r="C274" t="str">
            <v>1012</v>
          </cell>
          <cell r="D274" t="str">
            <v>2350</v>
          </cell>
          <cell r="E274" t="str">
            <v>2350</v>
          </cell>
          <cell r="F274" t="str">
            <v>33010040</v>
          </cell>
        </row>
        <row r="275">
          <cell r="A275" t="str">
            <v>416486</v>
          </cell>
          <cell r="B275" t="str">
            <v>ASHWIN PAVAN</v>
          </cell>
          <cell r="C275" t="str">
            <v>1012</v>
          </cell>
          <cell r="D275" t="str">
            <v>2350</v>
          </cell>
          <cell r="E275" t="str">
            <v>2350</v>
          </cell>
          <cell r="F275" t="str">
            <v>33010040</v>
          </cell>
        </row>
        <row r="276">
          <cell r="A276" t="str">
            <v>416490</v>
          </cell>
          <cell r="B276" t="str">
            <v>YIM CHOONG CHOW</v>
          </cell>
          <cell r="C276" t="str">
            <v>1012</v>
          </cell>
          <cell r="D276" t="str">
            <v>2350</v>
          </cell>
          <cell r="E276" t="str">
            <v>2350</v>
          </cell>
          <cell r="F276" t="str">
            <v>33010040</v>
          </cell>
        </row>
        <row r="277">
          <cell r="A277" t="str">
            <v>416491</v>
          </cell>
          <cell r="B277" t="str">
            <v>NASARUDDIN B SHAFAWI</v>
          </cell>
          <cell r="C277" t="str">
            <v>1012</v>
          </cell>
          <cell r="D277" t="str">
            <v>2350</v>
          </cell>
          <cell r="E277" t="str">
            <v>2350</v>
          </cell>
          <cell r="F277" t="str">
            <v>33010040</v>
          </cell>
        </row>
        <row r="278">
          <cell r="A278" t="str">
            <v>416493</v>
          </cell>
          <cell r="B278" t="str">
            <v>VISHAL SHARMA</v>
          </cell>
          <cell r="C278" t="str">
            <v>1012</v>
          </cell>
          <cell r="D278" t="str">
            <v>2350</v>
          </cell>
          <cell r="E278" t="str">
            <v>2350</v>
          </cell>
          <cell r="F278" t="str">
            <v>33010040</v>
          </cell>
        </row>
        <row r="279">
          <cell r="A279" t="str">
            <v>416494</v>
          </cell>
          <cell r="B279" t="str">
            <v>JULIE M VARGHESE</v>
          </cell>
          <cell r="C279" t="str">
            <v>1012</v>
          </cell>
          <cell r="D279" t="str">
            <v>2350</v>
          </cell>
          <cell r="E279" t="str">
            <v>2350</v>
          </cell>
          <cell r="F279" t="str">
            <v>33010040</v>
          </cell>
        </row>
        <row r="280">
          <cell r="A280" t="str">
            <v>416495</v>
          </cell>
          <cell r="B280" t="str">
            <v>GARY LOW TECK KHON</v>
          </cell>
          <cell r="C280" t="str">
            <v>1012</v>
          </cell>
          <cell r="D280" t="str">
            <v>2350</v>
          </cell>
          <cell r="E280" t="str">
            <v>2350</v>
          </cell>
          <cell r="F280" t="str">
            <v>33010040</v>
          </cell>
        </row>
        <row r="281">
          <cell r="A281" t="str">
            <v>416496</v>
          </cell>
          <cell r="B281" t="str">
            <v>FLOATING ADVANCE - ROSALIND TAN OF ALM</v>
          </cell>
          <cell r="C281" t="str">
            <v>1012</v>
          </cell>
          <cell r="D281" t="str">
            <v>2350</v>
          </cell>
          <cell r="E281" t="str">
            <v>2350</v>
          </cell>
          <cell r="F281" t="str">
            <v>33010040</v>
          </cell>
        </row>
        <row r="282">
          <cell r="A282" t="str">
            <v>416497</v>
          </cell>
          <cell r="B282" t="str">
            <v>CASH ADVANCE - HENRIK LAURITSEN</v>
          </cell>
          <cell r="C282" t="str">
            <v>1012</v>
          </cell>
          <cell r="D282" t="str">
            <v>2350</v>
          </cell>
          <cell r="E282" t="str">
            <v>2350</v>
          </cell>
          <cell r="F282" t="str">
            <v>33010040</v>
          </cell>
        </row>
        <row r="283">
          <cell r="A283" t="str">
            <v>416498</v>
          </cell>
          <cell r="B283" t="str">
            <v>CASH ADVANCE - TORBEN SORENSEN</v>
          </cell>
          <cell r="C283" t="str">
            <v>1012</v>
          </cell>
          <cell r="D283" t="str">
            <v>2350</v>
          </cell>
          <cell r="E283" t="str">
            <v>2350</v>
          </cell>
          <cell r="F283" t="str">
            <v>33010040</v>
          </cell>
        </row>
        <row r="284">
          <cell r="A284" t="str">
            <v>416499</v>
          </cell>
          <cell r="B284" t="str">
            <v>CASH ADVANCE - PAUL TAN (MERC.ASIA)</v>
          </cell>
          <cell r="C284" t="str">
            <v>1012</v>
          </cell>
          <cell r="D284" t="str">
            <v>2350</v>
          </cell>
          <cell r="E284" t="str">
            <v>2350</v>
          </cell>
          <cell r="F284" t="str">
            <v>33010040</v>
          </cell>
        </row>
        <row r="285">
          <cell r="A285" t="str">
            <v>416502</v>
          </cell>
          <cell r="B285" t="str">
            <v>GOH TIAM HUAT</v>
          </cell>
          <cell r="C285" t="str">
            <v>1012</v>
          </cell>
          <cell r="D285" t="str">
            <v>2340</v>
          </cell>
          <cell r="E285" t="str">
            <v>2340</v>
          </cell>
          <cell r="F285" t="str">
            <v>33010040</v>
          </cell>
        </row>
        <row r="286">
          <cell r="A286" t="str">
            <v>416601</v>
          </cell>
          <cell r="B286" t="str">
            <v>MERCANTILE MALAYSIA - DIRECTOR</v>
          </cell>
          <cell r="C286" t="str">
            <v>1012</v>
          </cell>
          <cell r="D286" t="str">
            <v>2311</v>
          </cell>
          <cell r="E286" t="str">
            <v>2311</v>
          </cell>
          <cell r="F286" t="str">
            <v>33010040</v>
          </cell>
        </row>
        <row r="287">
          <cell r="A287" t="str">
            <v>416999</v>
          </cell>
          <cell r="B287" t="str">
            <v>EASYnPAY CASH ADVANCE CLEARING A/C</v>
          </cell>
          <cell r="C287" t="str">
            <v>1012</v>
          </cell>
          <cell r="D287" t="str">
            <v>2350</v>
          </cell>
          <cell r="E287" t="str">
            <v>2350</v>
          </cell>
          <cell r="F287" t="str">
            <v>33010040</v>
          </cell>
        </row>
        <row r="288">
          <cell r="A288" t="str">
            <v>441101</v>
          </cell>
          <cell r="B288" t="str">
            <v>MERC S'PORE</v>
          </cell>
          <cell r="C288" t="str">
            <v>1013</v>
          </cell>
          <cell r="D288" t="str">
            <v>2410</v>
          </cell>
          <cell r="E288" t="str">
            <v>2410</v>
          </cell>
          <cell r="F288" t="str">
            <v>33010020</v>
          </cell>
        </row>
        <row r="289">
          <cell r="A289" t="str">
            <v>441102</v>
          </cell>
          <cell r="B289" t="str">
            <v>SEALAND LOGISTICS SINGAPORE PTE LTD</v>
          </cell>
          <cell r="C289" t="str">
            <v>1014</v>
          </cell>
          <cell r="D289" t="str">
            <v>2420</v>
          </cell>
          <cell r="E289" t="str">
            <v>2420</v>
          </cell>
          <cell r="F289" t="str">
            <v>47005080</v>
          </cell>
        </row>
        <row r="290">
          <cell r="A290" t="str">
            <v>441103</v>
          </cell>
          <cell r="B290" t="str">
            <v>MSK TRAVEL S'PORE</v>
          </cell>
          <cell r="C290" t="str">
            <v>1015</v>
          </cell>
          <cell r="D290" t="str">
            <v>2440</v>
          </cell>
          <cell r="E290" t="str">
            <v>2440</v>
          </cell>
          <cell r="F290" t="str">
            <v>47005080</v>
          </cell>
        </row>
        <row r="291">
          <cell r="A291" t="str">
            <v>441104</v>
          </cell>
          <cell r="B291" t="str">
            <v>DUE FROM/TO GERALDINE TRANSPORT CORPN.</v>
          </cell>
          <cell r="C291" t="str">
            <v>1016</v>
          </cell>
          <cell r="D291" t="str">
            <v>2470</v>
          </cell>
          <cell r="E291" t="str">
            <v>2470</v>
          </cell>
          <cell r="F291" t="str">
            <v>33010020</v>
          </cell>
        </row>
        <row r="292">
          <cell r="A292" t="str">
            <v>441105</v>
          </cell>
          <cell r="B292" t="str">
            <v>MERC ASIA</v>
          </cell>
          <cell r="C292" t="str">
            <v>1017</v>
          </cell>
          <cell r="D292" t="str">
            <v>2480</v>
          </cell>
          <cell r="E292" t="str">
            <v>2480</v>
          </cell>
          <cell r="F292" t="str">
            <v>33010020</v>
          </cell>
        </row>
        <row r="293">
          <cell r="A293" t="str">
            <v>441106</v>
          </cell>
          <cell r="B293" t="str">
            <v>MCSC S'PORE</v>
          </cell>
          <cell r="C293" t="str">
            <v>1018</v>
          </cell>
          <cell r="D293" t="str">
            <v>2430</v>
          </cell>
          <cell r="E293" t="str">
            <v>2430</v>
          </cell>
          <cell r="F293" t="str">
            <v>47005080</v>
          </cell>
        </row>
        <row r="294">
          <cell r="A294" t="str">
            <v>441199</v>
          </cell>
          <cell r="B294" t="str">
            <v>DIVIDEND RECEIVABLE-SUBSIDIARIES</v>
          </cell>
          <cell r="C294" t="str">
            <v>1035</v>
          </cell>
          <cell r="D294" t="str">
            <v>2405</v>
          </cell>
          <cell r="E294" t="str">
            <v>2405</v>
          </cell>
          <cell r="F294" t="str">
            <v>33010020</v>
          </cell>
        </row>
        <row r="295">
          <cell r="A295" t="str">
            <v>441201</v>
          </cell>
          <cell r="B295" t="str">
            <v>SME D/A</v>
          </cell>
          <cell r="C295" t="str">
            <v>1013</v>
          </cell>
          <cell r="D295" t="str">
            <v>2410</v>
          </cell>
          <cell r="E295" t="str">
            <v>2410</v>
          </cell>
          <cell r="F295" t="str">
            <v>33010020</v>
          </cell>
        </row>
        <row r="296">
          <cell r="A296" t="str">
            <v>441202</v>
          </cell>
          <cell r="B296" t="str">
            <v>SEALAND LOGISTICS SINGAPORE PTE LTD</v>
          </cell>
          <cell r="C296" t="str">
            <v>1014</v>
          </cell>
          <cell r="D296" t="str">
            <v>2420</v>
          </cell>
          <cell r="E296" t="str">
            <v>2420</v>
          </cell>
          <cell r="F296" t="str">
            <v>47005080</v>
          </cell>
        </row>
        <row r="297">
          <cell r="A297" t="str">
            <v>441205</v>
          </cell>
          <cell r="B297" t="str">
            <v>MA DISBURSEMENT A/C</v>
          </cell>
          <cell r="C297" t="str">
            <v>1017</v>
          </cell>
          <cell r="D297" t="str">
            <v>2480</v>
          </cell>
          <cell r="E297" t="str">
            <v>2480</v>
          </cell>
          <cell r="F297" t="str">
            <v>33010020</v>
          </cell>
        </row>
        <row r="298">
          <cell r="A298" t="str">
            <v>441206</v>
          </cell>
          <cell r="B298" t="str">
            <v>MCSC DISBURSEMENT A/C</v>
          </cell>
          <cell r="C298" t="str">
            <v>1018</v>
          </cell>
          <cell r="D298" t="str">
            <v>2430</v>
          </cell>
          <cell r="E298" t="str">
            <v>2430</v>
          </cell>
          <cell r="F298" t="str">
            <v>33010020</v>
          </cell>
        </row>
        <row r="299">
          <cell r="A299" t="str">
            <v>442104</v>
          </cell>
          <cell r="B299" t="str">
            <v>M.BANGLADESH INTEROFFICE A/C</v>
          </cell>
          <cell r="C299" t="str">
            <v>1019</v>
          </cell>
          <cell r="D299" t="str">
            <v>2455</v>
          </cell>
          <cell r="E299" t="str">
            <v>2455</v>
          </cell>
          <cell r="F299" t="str">
            <v>33010030</v>
          </cell>
        </row>
        <row r="300">
          <cell r="A300" t="str">
            <v>442106</v>
          </cell>
          <cell r="B300" t="str">
            <v>M.INDONESIA-INTEROFFICE A/C</v>
          </cell>
          <cell r="C300" t="str">
            <v>1019</v>
          </cell>
          <cell r="D300" t="str">
            <v>2311</v>
          </cell>
          <cell r="E300" t="str">
            <v>2311</v>
          </cell>
          <cell r="F300" t="str">
            <v>33010040</v>
          </cell>
        </row>
        <row r="301">
          <cell r="A301" t="str">
            <v>443101</v>
          </cell>
          <cell r="B301" t="str">
            <v>MSK M'SIA</v>
          </cell>
          <cell r="C301" t="str">
            <v>1020</v>
          </cell>
          <cell r="D301" t="str">
            <v>2490</v>
          </cell>
          <cell r="E301" t="str">
            <v>2490</v>
          </cell>
          <cell r="F301" t="str">
            <v>33010040</v>
          </cell>
        </row>
        <row r="302">
          <cell r="A302" t="str">
            <v>443102</v>
          </cell>
          <cell r="B302" t="str">
            <v>APM S'PORE</v>
          </cell>
          <cell r="C302" t="str">
            <v>1021</v>
          </cell>
          <cell r="D302" t="str">
            <v>2470</v>
          </cell>
          <cell r="E302" t="str">
            <v>2470</v>
          </cell>
          <cell r="F302" t="str">
            <v>33010021</v>
          </cell>
        </row>
        <row r="303">
          <cell r="A303" t="str">
            <v>443105</v>
          </cell>
          <cell r="B303" t="str">
            <v>MCC TPT</v>
          </cell>
          <cell r="C303" t="str">
            <v>1023</v>
          </cell>
          <cell r="D303" t="str">
            <v>2450</v>
          </cell>
          <cell r="E303" t="str">
            <v>2450</v>
          </cell>
          <cell r="F303" t="str">
            <v>47005080</v>
          </cell>
        </row>
        <row r="304">
          <cell r="A304" t="str">
            <v>443106</v>
          </cell>
          <cell r="B304" t="str">
            <v>CITIBANK - MCC TPT</v>
          </cell>
          <cell r="C304" t="str">
            <v>1023</v>
          </cell>
          <cell r="D304" t="str">
            <v>2450</v>
          </cell>
          <cell r="E304" t="str">
            <v>2450</v>
          </cell>
          <cell r="F304" t="str">
            <v>33010020</v>
          </cell>
        </row>
        <row r="305">
          <cell r="A305" t="str">
            <v>443108</v>
          </cell>
          <cell r="B305" t="str">
            <v>APM SAIGON SHIPPING</v>
          </cell>
          <cell r="C305" t="str">
            <v>1022</v>
          </cell>
          <cell r="D305" t="str">
            <v>2495</v>
          </cell>
          <cell r="E305" t="str">
            <v>2495</v>
          </cell>
          <cell r="F305" t="str">
            <v>33010021</v>
          </cell>
        </row>
        <row r="306">
          <cell r="A306" t="str">
            <v>443109</v>
          </cell>
          <cell r="B306" t="str">
            <v>ANCHOR TPT-CAMBODIA</v>
          </cell>
          <cell r="C306" t="str">
            <v>1024</v>
          </cell>
          <cell r="D306" t="str">
            <v>2460</v>
          </cell>
          <cell r="E306" t="str">
            <v>2460</v>
          </cell>
          <cell r="F306" t="str">
            <v>47005080</v>
          </cell>
        </row>
        <row r="307">
          <cell r="A307" t="str">
            <v>443112</v>
          </cell>
          <cell r="B307" t="str">
            <v>DUE FROM/TO VIETNAM REP. OFFICE</v>
          </cell>
          <cell r="C307" t="str">
            <v>1025</v>
          </cell>
          <cell r="D307" t="str">
            <v>2490</v>
          </cell>
          <cell r="E307" t="str">
            <v>2490</v>
          </cell>
          <cell r="F307" t="str">
            <v>47005080</v>
          </cell>
        </row>
        <row r="308">
          <cell r="A308" t="str">
            <v>443202</v>
          </cell>
          <cell r="B308" t="str">
            <v>APM D/A</v>
          </cell>
          <cell r="C308" t="str">
            <v>1021</v>
          </cell>
          <cell r="D308" t="str">
            <v>2470</v>
          </cell>
          <cell r="E308" t="str">
            <v>2470</v>
          </cell>
          <cell r="F308" t="str">
            <v>33010021</v>
          </cell>
        </row>
        <row r="309">
          <cell r="A309" t="str">
            <v>443205</v>
          </cell>
          <cell r="B309" t="str">
            <v>MCC TPT D/A</v>
          </cell>
          <cell r="C309" t="str">
            <v>1023</v>
          </cell>
          <cell r="D309" t="str">
            <v>2450</v>
          </cell>
          <cell r="E309" t="str">
            <v>2450</v>
          </cell>
          <cell r="F309" t="str">
            <v>33010020</v>
          </cell>
        </row>
        <row r="310">
          <cell r="A310" t="str">
            <v>443209</v>
          </cell>
          <cell r="B310" t="str">
            <v>ANCHOR TPT - D/A</v>
          </cell>
          <cell r="C310" t="str">
            <v>1021</v>
          </cell>
          <cell r="D310" t="str">
            <v>2470</v>
          </cell>
          <cell r="E310" t="str">
            <v>2470</v>
          </cell>
          <cell r="F310" t="str">
            <v>47005080</v>
          </cell>
        </row>
        <row r="311">
          <cell r="A311" t="str">
            <v>444444</v>
          </cell>
          <cell r="B311" t="str">
            <v>APM-MAERSK LINE C/A</v>
          </cell>
          <cell r="C311" t="str">
            <v>1026</v>
          </cell>
          <cell r="D311" t="str">
            <v>2510</v>
          </cell>
          <cell r="E311" t="str">
            <v>2510</v>
          </cell>
          <cell r="F311" t="str">
            <v>33010011</v>
          </cell>
        </row>
        <row r="312">
          <cell r="A312" t="str">
            <v>444445</v>
          </cell>
          <cell r="B312" t="str">
            <v>FREIGHT/FARS CONTROL</v>
          </cell>
          <cell r="C312" t="str">
            <v>1026</v>
          </cell>
          <cell r="D312" t="str">
            <v>2510</v>
          </cell>
          <cell r="E312" t="str">
            <v>2510</v>
          </cell>
          <cell r="F312" t="str">
            <v>33010011</v>
          </cell>
        </row>
        <row r="313">
          <cell r="A313" t="str">
            <v>444446</v>
          </cell>
          <cell r="B313" t="str">
            <v>ACCRUED REVENUE</v>
          </cell>
          <cell r="C313" t="str">
            <v>1026</v>
          </cell>
          <cell r="D313" t="str">
            <v>2510</v>
          </cell>
          <cell r="E313" t="str">
            <v>2331</v>
          </cell>
          <cell r="F313" t="str">
            <v>33010011</v>
          </cell>
        </row>
        <row r="314">
          <cell r="A314" t="str">
            <v>444447</v>
          </cell>
          <cell r="B314" t="str">
            <v>CPH CONTR SALES</v>
          </cell>
          <cell r="C314" t="str">
            <v>1026</v>
          </cell>
          <cell r="D314" t="str">
            <v>2510</v>
          </cell>
          <cell r="E314" t="str">
            <v>2510</v>
          </cell>
          <cell r="F314" t="str">
            <v>33010011</v>
          </cell>
        </row>
        <row r="315">
          <cell r="A315" t="str">
            <v>444448</v>
          </cell>
          <cell r="B315" t="str">
            <v>FARS-COUNTER SYSTEM RECEIPTS</v>
          </cell>
          <cell r="C315" t="str">
            <v>1026</v>
          </cell>
          <cell r="D315" t="str">
            <v>2510</v>
          </cell>
          <cell r="E315" t="str">
            <v>2510</v>
          </cell>
          <cell r="F315" t="str">
            <v>33010011</v>
          </cell>
        </row>
        <row r="316">
          <cell r="A316" t="str">
            <v>444449</v>
          </cell>
          <cell r="B316" t="str">
            <v>C/A EXPENSES - ITEMS AWAITING CODING</v>
          </cell>
          <cell r="C316" t="str">
            <v>1026</v>
          </cell>
          <cell r="D316" t="str">
            <v>2510</v>
          </cell>
          <cell r="E316" t="str">
            <v>2510</v>
          </cell>
          <cell r="F316" t="str">
            <v>33010011</v>
          </cell>
        </row>
        <row r="317">
          <cell r="A317" t="str">
            <v>444450</v>
          </cell>
          <cell r="B317" t="str">
            <v>D/A EXPENSES - ITEMS AWAITING CODING</v>
          </cell>
          <cell r="C317" t="str">
            <v>1026</v>
          </cell>
          <cell r="D317" t="str">
            <v>2510</v>
          </cell>
          <cell r="E317" t="str">
            <v>2510</v>
          </cell>
          <cell r="F317" t="str">
            <v>33010011</v>
          </cell>
        </row>
        <row r="318">
          <cell r="A318" t="str">
            <v>444455</v>
          </cell>
          <cell r="B318" t="str">
            <v>APM C/A NON MAERSK LINE ITEMS</v>
          </cell>
          <cell r="C318" t="str">
            <v>1026</v>
          </cell>
          <cell r="D318" t="str">
            <v>2570</v>
          </cell>
          <cell r="E318" t="str">
            <v>2570</v>
          </cell>
          <cell r="F318" t="str">
            <v>33010011</v>
          </cell>
        </row>
        <row r="319">
          <cell r="A319" t="str">
            <v>444457</v>
          </cell>
          <cell r="B319" t="str">
            <v>CPH T/C FEEDER</v>
          </cell>
          <cell r="C319" t="str">
            <v>1026</v>
          </cell>
          <cell r="D319" t="str">
            <v>2580</v>
          </cell>
          <cell r="E319" t="str">
            <v>2580</v>
          </cell>
          <cell r="F319" t="str">
            <v>33010011</v>
          </cell>
        </row>
        <row r="320">
          <cell r="A320" t="str">
            <v>451101</v>
          </cell>
          <cell r="B320" t="str">
            <v>PETTY CASH</v>
          </cell>
          <cell r="C320" t="str">
            <v>1027</v>
          </cell>
          <cell r="D320" t="str">
            <v>2610</v>
          </cell>
          <cell r="E320" t="str">
            <v>2610</v>
          </cell>
          <cell r="F320" t="str">
            <v>33020010</v>
          </cell>
        </row>
        <row r="321">
          <cell r="A321" t="str">
            <v>451105</v>
          </cell>
          <cell r="B321" t="str">
            <v>US DOLLARS</v>
          </cell>
          <cell r="C321" t="str">
            <v>1027</v>
          </cell>
          <cell r="D321" t="str">
            <v>2610</v>
          </cell>
          <cell r="E321" t="str">
            <v>2610</v>
          </cell>
          <cell r="F321" t="str">
            <v>33020010</v>
          </cell>
        </row>
        <row r="322">
          <cell r="A322" t="str">
            <v>451106</v>
          </cell>
          <cell r="B322" t="str">
            <v>M'SIAN RINGGIT</v>
          </cell>
          <cell r="C322" t="str">
            <v>1027</v>
          </cell>
          <cell r="D322" t="str">
            <v>2610</v>
          </cell>
          <cell r="E322" t="str">
            <v>2610</v>
          </cell>
          <cell r="F322" t="str">
            <v>33020010</v>
          </cell>
        </row>
        <row r="323">
          <cell r="A323" t="str">
            <v>451107</v>
          </cell>
          <cell r="B323" t="str">
            <v>JAPANESE YEN</v>
          </cell>
          <cell r="C323" t="str">
            <v>1027</v>
          </cell>
          <cell r="D323" t="str">
            <v>2610</v>
          </cell>
          <cell r="E323" t="str">
            <v>2610</v>
          </cell>
          <cell r="F323" t="str">
            <v>33020010</v>
          </cell>
        </row>
        <row r="324">
          <cell r="A324" t="str">
            <v>451108</v>
          </cell>
          <cell r="B324" t="str">
            <v>DANISH KRONER</v>
          </cell>
          <cell r="C324" t="str">
            <v>1027</v>
          </cell>
          <cell r="D324" t="str">
            <v>2610</v>
          </cell>
          <cell r="E324" t="str">
            <v>2610</v>
          </cell>
          <cell r="F324" t="str">
            <v>33020010</v>
          </cell>
        </row>
        <row r="325">
          <cell r="A325" t="str">
            <v>451109</v>
          </cell>
          <cell r="B325" t="str">
            <v>TAIWAN NT</v>
          </cell>
          <cell r="C325" t="str">
            <v>1027</v>
          </cell>
          <cell r="D325" t="str">
            <v>2610</v>
          </cell>
          <cell r="E325" t="str">
            <v>2610</v>
          </cell>
          <cell r="F325" t="str">
            <v>33020010</v>
          </cell>
        </row>
        <row r="326">
          <cell r="A326" t="str">
            <v>451110</v>
          </cell>
          <cell r="B326" t="str">
            <v>VARIOUS CURRENCIES</v>
          </cell>
          <cell r="C326" t="str">
            <v>1027</v>
          </cell>
          <cell r="D326" t="str">
            <v>2610</v>
          </cell>
          <cell r="E326" t="str">
            <v>2610</v>
          </cell>
          <cell r="F326" t="str">
            <v>33020010</v>
          </cell>
        </row>
        <row r="327">
          <cell r="A327" t="str">
            <v>451111</v>
          </cell>
          <cell r="B327" t="str">
            <v>HONG KONG +</v>
          </cell>
          <cell r="C327" t="str">
            <v>1027</v>
          </cell>
          <cell r="D327" t="str">
            <v>2610</v>
          </cell>
          <cell r="E327" t="str">
            <v>2610</v>
          </cell>
          <cell r="F327" t="str">
            <v>33020010</v>
          </cell>
        </row>
        <row r="328">
          <cell r="A328" t="str">
            <v>451116</v>
          </cell>
          <cell r="B328" t="str">
            <v>FREIGHT-PETTY CASH</v>
          </cell>
          <cell r="C328" t="str">
            <v>1027</v>
          </cell>
          <cell r="D328" t="str">
            <v>2610</v>
          </cell>
          <cell r="E328" t="str">
            <v>2610</v>
          </cell>
          <cell r="F328" t="str">
            <v>33020010</v>
          </cell>
        </row>
        <row r="329">
          <cell r="A329" t="str">
            <v>451118</v>
          </cell>
          <cell r="B329" t="str">
            <v>OPERATIONS-PETTY CASH (HEJ)</v>
          </cell>
          <cell r="C329" t="str">
            <v>1027</v>
          </cell>
          <cell r="D329" t="str">
            <v>2610</v>
          </cell>
          <cell r="E329" t="str">
            <v>2610</v>
          </cell>
          <cell r="F329" t="str">
            <v>33020010</v>
          </cell>
        </row>
        <row r="330">
          <cell r="A330" t="str">
            <v>452101</v>
          </cell>
          <cell r="B330" t="str">
            <v>OCBC ACCOUNT</v>
          </cell>
          <cell r="C330" t="str">
            <v>1027</v>
          </cell>
          <cell r="D330" t="str">
            <v>2650</v>
          </cell>
          <cell r="E330" t="str">
            <v>2650</v>
          </cell>
          <cell r="F330" t="str">
            <v>47005040</v>
          </cell>
        </row>
        <row r="331">
          <cell r="A331" t="str">
            <v>452102</v>
          </cell>
          <cell r="B331" t="str">
            <v>DBS ACCOUNT</v>
          </cell>
          <cell r="C331" t="str">
            <v>1027</v>
          </cell>
          <cell r="D331" t="str">
            <v>2650</v>
          </cell>
          <cell r="E331" t="str">
            <v>2650</v>
          </cell>
          <cell r="F331" t="str">
            <v>47005040</v>
          </cell>
        </row>
        <row r="332">
          <cell r="A332" t="str">
            <v>452103</v>
          </cell>
          <cell r="B332" t="str">
            <v>HSBC ACCOUNT</v>
          </cell>
          <cell r="C332" t="str">
            <v>1027</v>
          </cell>
          <cell r="D332" t="str">
            <v>2650</v>
          </cell>
          <cell r="E332" t="str">
            <v>2650</v>
          </cell>
          <cell r="F332" t="str">
            <v>33020020</v>
          </cell>
        </row>
        <row r="333">
          <cell r="A333" t="str">
            <v>452104</v>
          </cell>
          <cell r="B333" t="str">
            <v>UNIBANK - US+</v>
          </cell>
          <cell r="C333" t="str">
            <v>1027</v>
          </cell>
          <cell r="D333" t="str">
            <v>2650</v>
          </cell>
          <cell r="E333" t="str">
            <v>2650</v>
          </cell>
          <cell r="F333" t="str">
            <v>33020020</v>
          </cell>
        </row>
        <row r="334">
          <cell r="A334" t="str">
            <v>452105</v>
          </cell>
          <cell r="B334" t="str">
            <v>SCB - DHAKA _1</v>
          </cell>
          <cell r="C334" t="str">
            <v>1027</v>
          </cell>
          <cell r="D334" t="str">
            <v>2650</v>
          </cell>
          <cell r="E334" t="str">
            <v>2650</v>
          </cell>
          <cell r="F334" t="str">
            <v>33020020</v>
          </cell>
        </row>
        <row r="335">
          <cell r="A335" t="str">
            <v>452107</v>
          </cell>
          <cell r="B335" t="str">
            <v>CITI MAJOR A/C 0-707099-003</v>
          </cell>
          <cell r="C335" t="str">
            <v>1027</v>
          </cell>
          <cell r="D335" t="str">
            <v>2650</v>
          </cell>
          <cell r="E335" t="str">
            <v>2650</v>
          </cell>
          <cell r="F335" t="str">
            <v>33020020</v>
          </cell>
        </row>
        <row r="336">
          <cell r="A336" t="str">
            <v>452108</v>
          </cell>
          <cell r="B336" t="str">
            <v>CITI MINOR A/C 0-707099-011</v>
          </cell>
          <cell r="C336" t="str">
            <v>1027</v>
          </cell>
          <cell r="D336" t="str">
            <v>2650</v>
          </cell>
          <cell r="E336" t="str">
            <v>4215</v>
          </cell>
          <cell r="F336" t="str">
            <v>47005040</v>
          </cell>
        </row>
        <row r="337">
          <cell r="A337" t="str">
            <v>452109</v>
          </cell>
          <cell r="B337" t="str">
            <v>CITI USD A/C 0-707099-046</v>
          </cell>
          <cell r="C337" t="str">
            <v>1027</v>
          </cell>
          <cell r="D337" t="str">
            <v>2650</v>
          </cell>
          <cell r="E337" t="str">
            <v>2650</v>
          </cell>
          <cell r="F337" t="str">
            <v>47005040</v>
          </cell>
        </row>
        <row r="338">
          <cell r="A338" t="str">
            <v>453101</v>
          </cell>
          <cell r="B338" t="str">
            <v>SGD DEPOSIT</v>
          </cell>
          <cell r="C338" t="str">
            <v>1028</v>
          </cell>
          <cell r="D338" t="str">
            <v>2660</v>
          </cell>
          <cell r="E338" t="str">
            <v>2660</v>
          </cell>
          <cell r="F338" t="str">
            <v>33020020</v>
          </cell>
        </row>
        <row r="339">
          <cell r="A339" t="str">
            <v>453102</v>
          </cell>
          <cell r="B339" t="str">
            <v>USD DEPOSIT</v>
          </cell>
          <cell r="C339" t="str">
            <v>1028</v>
          </cell>
          <cell r="D339" t="str">
            <v>2660</v>
          </cell>
          <cell r="E339" t="str">
            <v>2660</v>
          </cell>
          <cell r="F339" t="str">
            <v>33020020</v>
          </cell>
        </row>
        <row r="340">
          <cell r="A340" t="str">
            <v>453201</v>
          </cell>
          <cell r="B340" t="str">
            <v>TAKA DEPOSIT</v>
          </cell>
          <cell r="C340" t="str">
            <v>1028</v>
          </cell>
          <cell r="D340" t="str">
            <v>2660</v>
          </cell>
          <cell r="E340" t="str">
            <v>2660</v>
          </cell>
          <cell r="F340" t="str">
            <v>33020020</v>
          </cell>
        </row>
        <row r="341">
          <cell r="A341" t="str">
            <v>453202</v>
          </cell>
          <cell r="B341" t="str">
            <v>USD UNIBANK LDN</v>
          </cell>
          <cell r="C341" t="str">
            <v>1028</v>
          </cell>
          <cell r="D341" t="str">
            <v>2660</v>
          </cell>
          <cell r="E341" t="str">
            <v>2660</v>
          </cell>
          <cell r="F341" t="str">
            <v>33020020</v>
          </cell>
        </row>
        <row r="342">
          <cell r="A342" t="str">
            <v>453204</v>
          </cell>
          <cell r="B342" t="str">
            <v>USD UNIBANK LDN INT</v>
          </cell>
          <cell r="C342" t="str">
            <v>1028</v>
          </cell>
          <cell r="D342" t="str">
            <v>2660</v>
          </cell>
          <cell r="E342" t="str">
            <v>2660</v>
          </cell>
          <cell r="F342" t="str">
            <v>33020020</v>
          </cell>
        </row>
        <row r="343">
          <cell r="A343" t="str">
            <v>511101</v>
          </cell>
          <cell r="B343" t="str">
            <v>TRADE CREDITORS</v>
          </cell>
          <cell r="C343" t="str">
            <v>1029</v>
          </cell>
          <cell r="D343" t="str">
            <v>4110</v>
          </cell>
          <cell r="E343" t="str">
            <v>4110</v>
          </cell>
          <cell r="F343" t="str">
            <v>47005060</v>
          </cell>
        </row>
        <row r="344">
          <cell r="A344" t="str">
            <v>511104</v>
          </cell>
          <cell r="B344" t="str">
            <v>ASIA MATSUSHITA ELECTRIC (S) PTE LTD</v>
          </cell>
          <cell r="C344" t="str">
            <v>1029</v>
          </cell>
          <cell r="D344" t="str">
            <v>4110</v>
          </cell>
          <cell r="E344" t="str">
            <v>4110</v>
          </cell>
          <cell r="F344" t="str">
            <v>47005060</v>
          </cell>
        </row>
        <row r="345">
          <cell r="A345" t="str">
            <v>511105</v>
          </cell>
          <cell r="B345" t="str">
            <v>ALBEMARLE ASIA PACIFIC</v>
          </cell>
          <cell r="C345" t="str">
            <v>1029</v>
          </cell>
          <cell r="D345" t="str">
            <v>4110</v>
          </cell>
          <cell r="E345" t="str">
            <v>4110</v>
          </cell>
          <cell r="F345" t="str">
            <v>47005060</v>
          </cell>
        </row>
        <row r="346">
          <cell r="A346" t="str">
            <v>511106</v>
          </cell>
          <cell r="B346" t="str">
            <v>SHIMANO (S) PTE LTD</v>
          </cell>
          <cell r="C346" t="str">
            <v>1029</v>
          </cell>
          <cell r="D346" t="str">
            <v>4110</v>
          </cell>
          <cell r="E346" t="str">
            <v>4110</v>
          </cell>
          <cell r="F346" t="str">
            <v>47005060</v>
          </cell>
        </row>
        <row r="347">
          <cell r="A347" t="str">
            <v>511120</v>
          </cell>
          <cell r="B347" t="str">
            <v>MYR TRADE CREDITORS</v>
          </cell>
          <cell r="C347" t="str">
            <v>1029</v>
          </cell>
          <cell r="D347" t="str">
            <v>4110</v>
          </cell>
          <cell r="E347" t="str">
            <v>4110</v>
          </cell>
          <cell r="F347" t="str">
            <v>47005060</v>
          </cell>
        </row>
        <row r="348">
          <cell r="A348" t="str">
            <v>511140</v>
          </cell>
          <cell r="B348" t="str">
            <v>USD T/CREDITORS</v>
          </cell>
          <cell r="C348" t="str">
            <v>1029</v>
          </cell>
          <cell r="D348" t="str">
            <v>4110</v>
          </cell>
          <cell r="E348" t="str">
            <v>4110</v>
          </cell>
          <cell r="F348" t="str">
            <v>47005060</v>
          </cell>
        </row>
        <row r="349">
          <cell r="A349" t="str">
            <v>511141</v>
          </cell>
          <cell r="B349" t="str">
            <v>GBP T/CREDITORS</v>
          </cell>
          <cell r="C349" t="str">
            <v>1029</v>
          </cell>
          <cell r="D349" t="str">
            <v>4110</v>
          </cell>
          <cell r="E349" t="str">
            <v>4110</v>
          </cell>
          <cell r="F349" t="str">
            <v>47005060</v>
          </cell>
        </row>
        <row r="350">
          <cell r="A350" t="str">
            <v>511142</v>
          </cell>
          <cell r="B350" t="str">
            <v>AUD TRADE CREDITORS</v>
          </cell>
          <cell r="C350" t="str">
            <v>1029</v>
          </cell>
          <cell r="D350" t="str">
            <v>4110</v>
          </cell>
          <cell r="E350" t="str">
            <v>4110</v>
          </cell>
          <cell r="F350" t="str">
            <v>47005060</v>
          </cell>
        </row>
        <row r="351">
          <cell r="A351" t="str">
            <v>511145</v>
          </cell>
          <cell r="B351" t="str">
            <v>DKK T/CREDITORS</v>
          </cell>
          <cell r="C351" t="str">
            <v>1029</v>
          </cell>
          <cell r="D351" t="str">
            <v>4110</v>
          </cell>
          <cell r="E351" t="str">
            <v>4110</v>
          </cell>
          <cell r="F351" t="str">
            <v>47005060</v>
          </cell>
        </row>
        <row r="352">
          <cell r="A352" t="str">
            <v>511147</v>
          </cell>
          <cell r="B352" t="str">
            <v>SEK TRADE CREDITORS</v>
          </cell>
          <cell r="C352" t="str">
            <v>1029</v>
          </cell>
          <cell r="D352" t="str">
            <v>4110</v>
          </cell>
          <cell r="E352" t="str">
            <v>4110</v>
          </cell>
          <cell r="F352" t="str">
            <v>47005060</v>
          </cell>
        </row>
        <row r="353">
          <cell r="A353" t="str">
            <v>511150</v>
          </cell>
          <cell r="B353" t="str">
            <v>JPY T/CREDITORS</v>
          </cell>
          <cell r="C353" t="str">
            <v>1029</v>
          </cell>
          <cell r="D353" t="str">
            <v>4110</v>
          </cell>
          <cell r="E353" t="str">
            <v>4110</v>
          </cell>
          <cell r="F353" t="str">
            <v>47005060</v>
          </cell>
        </row>
        <row r="354">
          <cell r="A354" t="str">
            <v>511151</v>
          </cell>
          <cell r="B354" t="str">
            <v>HKD TRADE CREDITORS</v>
          </cell>
          <cell r="C354" t="str">
            <v>1029</v>
          </cell>
          <cell r="D354" t="str">
            <v>4110</v>
          </cell>
          <cell r="E354" t="str">
            <v>4110</v>
          </cell>
          <cell r="F354" t="str">
            <v>47005060</v>
          </cell>
        </row>
        <row r="355">
          <cell r="A355" t="str">
            <v>511152</v>
          </cell>
          <cell r="B355" t="str">
            <v>PHP TRADE CREDITORS</v>
          </cell>
          <cell r="C355" t="str">
            <v>1029</v>
          </cell>
          <cell r="D355" t="str">
            <v>4110</v>
          </cell>
          <cell r="E355" t="str">
            <v>4110</v>
          </cell>
          <cell r="F355" t="str">
            <v>47005060</v>
          </cell>
        </row>
        <row r="356">
          <cell r="A356" t="str">
            <v>511154</v>
          </cell>
          <cell r="B356" t="str">
            <v>CANADIAN DOLLAR CREDITORS</v>
          </cell>
          <cell r="C356" t="str">
            <v>1029</v>
          </cell>
          <cell r="D356" t="str">
            <v>4110</v>
          </cell>
          <cell r="E356" t="str">
            <v>4110</v>
          </cell>
          <cell r="F356" t="str">
            <v>47005060</v>
          </cell>
        </row>
        <row r="357">
          <cell r="A357" t="str">
            <v>511155</v>
          </cell>
          <cell r="B357" t="str">
            <v>NTD T/CREDITORS</v>
          </cell>
          <cell r="C357" t="str">
            <v>1029</v>
          </cell>
          <cell r="D357" t="str">
            <v>4110</v>
          </cell>
          <cell r="E357" t="str">
            <v>4110</v>
          </cell>
          <cell r="F357" t="str">
            <v>47005060</v>
          </cell>
        </row>
        <row r="358">
          <cell r="A358" t="str">
            <v>511190</v>
          </cell>
          <cell r="B358" t="str">
            <v>MANUAL CHEQ-T/C</v>
          </cell>
          <cell r="C358" t="str">
            <v>1029</v>
          </cell>
          <cell r="D358" t="str">
            <v>4110</v>
          </cell>
          <cell r="E358" t="str">
            <v>4110</v>
          </cell>
          <cell r="F358" t="str">
            <v>47005060</v>
          </cell>
        </row>
        <row r="359">
          <cell r="A359" t="str">
            <v>511191</v>
          </cell>
          <cell r="B359" t="str">
            <v>TRADE CREDITORS - UNIBANK MANUAL PAYMENT</v>
          </cell>
          <cell r="C359" t="str">
            <v>1029</v>
          </cell>
          <cell r="D359" t="str">
            <v>4110</v>
          </cell>
          <cell r="E359" t="str">
            <v>4110</v>
          </cell>
          <cell r="F359" t="str">
            <v>47005060</v>
          </cell>
        </row>
        <row r="360">
          <cell r="A360" t="str">
            <v>512101</v>
          </cell>
          <cell r="B360" t="str">
            <v>SUNDRY CREDITORS</v>
          </cell>
          <cell r="C360" t="str">
            <v>1029</v>
          </cell>
          <cell r="D360" t="str">
            <v>4120</v>
          </cell>
          <cell r="E360" t="str">
            <v>4120</v>
          </cell>
          <cell r="F360" t="str">
            <v>47005060</v>
          </cell>
        </row>
        <row r="361">
          <cell r="A361" t="str">
            <v>512102</v>
          </cell>
          <cell r="B361" t="str">
            <v>VOID CHEQUE CLEARING A/C</v>
          </cell>
          <cell r="C361" t="str">
            <v>1029</v>
          </cell>
          <cell r="D361" t="str">
            <v>4110</v>
          </cell>
          <cell r="E361" t="str">
            <v>4110</v>
          </cell>
          <cell r="F361" t="str">
            <v>47005060</v>
          </cell>
        </row>
        <row r="362">
          <cell r="A362" t="str">
            <v>513101</v>
          </cell>
          <cell r="B362" t="str">
            <v>COMM DUE TO H&amp;C (E. M'SIA)</v>
          </cell>
          <cell r="C362" t="str">
            <v>1029</v>
          </cell>
          <cell r="D362" t="str">
            <v>4110</v>
          </cell>
          <cell r="E362" t="str">
            <v>4110</v>
          </cell>
          <cell r="F362" t="str">
            <v>33010010</v>
          </cell>
        </row>
        <row r="363">
          <cell r="A363" t="str">
            <v>513102</v>
          </cell>
          <cell r="B363" t="str">
            <v>H&amp;C (BRUNEI) CLEARING A/C</v>
          </cell>
          <cell r="C363" t="str">
            <v>1029</v>
          </cell>
          <cell r="D363" t="str">
            <v>4110</v>
          </cell>
          <cell r="E363" t="str">
            <v>4110</v>
          </cell>
          <cell r="F363" t="str">
            <v>33010010</v>
          </cell>
        </row>
        <row r="364">
          <cell r="A364" t="str">
            <v>513103</v>
          </cell>
          <cell r="B364" t="str">
            <v>H&amp;C (SARAWAK) CLEARING A/C</v>
          </cell>
          <cell r="C364" t="str">
            <v>1029</v>
          </cell>
          <cell r="D364" t="str">
            <v>4110</v>
          </cell>
          <cell r="E364" t="str">
            <v>4110</v>
          </cell>
          <cell r="F364" t="str">
            <v>33010010</v>
          </cell>
        </row>
        <row r="365">
          <cell r="A365" t="str">
            <v>513104</v>
          </cell>
          <cell r="B365" t="str">
            <v>H&amp;C (SABAH) CLEARING A/C</v>
          </cell>
          <cell r="C365" t="str">
            <v>1029</v>
          </cell>
          <cell r="D365" t="str">
            <v>4110</v>
          </cell>
          <cell r="E365" t="str">
            <v>4110</v>
          </cell>
          <cell r="F365" t="str">
            <v>33010010</v>
          </cell>
        </row>
        <row r="366">
          <cell r="A366" t="str">
            <v>513202</v>
          </cell>
          <cell r="B366" t="str">
            <v>SEAGULL CLEARING ACCOUNT</v>
          </cell>
          <cell r="C366" t="str">
            <v>1029</v>
          </cell>
          <cell r="D366" t="str">
            <v>4110</v>
          </cell>
          <cell r="E366" t="str">
            <v>4110</v>
          </cell>
          <cell r="F366" t="str">
            <v>47005060</v>
          </cell>
        </row>
        <row r="367">
          <cell r="A367" t="str">
            <v>514101</v>
          </cell>
          <cell r="B367" t="str">
            <v>ACCRUED EXPENSES</v>
          </cell>
          <cell r="C367" t="str">
            <v>1029</v>
          </cell>
          <cell r="D367" t="str">
            <v>4150</v>
          </cell>
          <cell r="E367" t="str">
            <v>4150</v>
          </cell>
          <cell r="F367" t="str">
            <v>47005060</v>
          </cell>
        </row>
        <row r="368">
          <cell r="A368" t="str">
            <v>514103</v>
          </cell>
          <cell r="B368" t="str">
            <v>PROV-EXPAT TAX</v>
          </cell>
          <cell r="C368" t="str">
            <v>1029</v>
          </cell>
          <cell r="D368" t="str">
            <v>4150</v>
          </cell>
          <cell r="E368" t="str">
            <v>4151</v>
          </cell>
          <cell r="F368" t="str">
            <v>47005060</v>
          </cell>
        </row>
        <row r="369">
          <cell r="A369" t="str">
            <v>514104</v>
          </cell>
          <cell r="B369" t="str">
            <v>INTER-CO ACCRUALS</v>
          </cell>
          <cell r="C369" t="str">
            <v>1029</v>
          </cell>
          <cell r="D369" t="str">
            <v>4150</v>
          </cell>
          <cell r="E369" t="str">
            <v>4150</v>
          </cell>
          <cell r="F369" t="str">
            <v>47005060</v>
          </cell>
        </row>
        <row r="370">
          <cell r="A370" t="str">
            <v>514105</v>
          </cell>
          <cell r="B370" t="str">
            <v>PROV FOR BAD DEBTS</v>
          </cell>
          <cell r="C370" t="str">
            <v>1029</v>
          </cell>
          <cell r="D370" t="str">
            <v>2310</v>
          </cell>
          <cell r="E370" t="str">
            <v>2310</v>
          </cell>
          <cell r="F370" t="str">
            <v>33010010</v>
          </cell>
        </row>
        <row r="371">
          <cell r="A371" t="str">
            <v>515101</v>
          </cell>
          <cell r="B371" t="str">
            <v>SALARY CONTROL</v>
          </cell>
          <cell r="C371" t="str">
            <v>1029</v>
          </cell>
          <cell r="D371" t="str">
            <v>4120</v>
          </cell>
          <cell r="E371" t="str">
            <v>4120</v>
          </cell>
          <cell r="F371" t="str">
            <v>47005060</v>
          </cell>
        </row>
        <row r="372">
          <cell r="A372" t="str">
            <v>555555</v>
          </cell>
          <cell r="B372" t="str">
            <v>EASInPAY CLEARING A/C</v>
          </cell>
          <cell r="C372" t="str">
            <v>1026</v>
          </cell>
          <cell r="D372" t="str">
            <v>2510</v>
          </cell>
          <cell r="E372" t="str">
            <v>2510</v>
          </cell>
          <cell r="F372" t="str">
            <v>33010011</v>
          </cell>
        </row>
        <row r="373">
          <cell r="A373" t="str">
            <v>561101</v>
          </cell>
          <cell r="B373" t="str">
            <v>CURRENT YEAR TAX PAYABLE</v>
          </cell>
          <cell r="C373" t="str">
            <v>1030</v>
          </cell>
          <cell r="D373" t="str">
            <v>4130</v>
          </cell>
          <cell r="E373" t="str">
            <v>4130</v>
          </cell>
          <cell r="F373" t="str">
            <v>47005110</v>
          </cell>
        </row>
        <row r="374">
          <cell r="A374" t="str">
            <v>561102</v>
          </cell>
          <cell r="B374" t="str">
            <v>PRIOR YEARS TAX PAYABLE</v>
          </cell>
          <cell r="C374" t="str">
            <v>1030</v>
          </cell>
          <cell r="D374" t="str">
            <v>4130</v>
          </cell>
          <cell r="E374" t="str">
            <v>4130</v>
          </cell>
          <cell r="F374" t="str">
            <v>47005110</v>
          </cell>
        </row>
        <row r="375">
          <cell r="A375" t="str">
            <v>561201</v>
          </cell>
          <cell r="B375" t="str">
            <v>INPUT TAX</v>
          </cell>
          <cell r="C375" t="str">
            <v>1031</v>
          </cell>
          <cell r="D375" t="str">
            <v>4140</v>
          </cell>
          <cell r="E375" t="str">
            <v>4140</v>
          </cell>
          <cell r="F375" t="str">
            <v>33010040</v>
          </cell>
        </row>
        <row r="376">
          <cell r="A376" t="str">
            <v>561202</v>
          </cell>
          <cell r="B376" t="str">
            <v>OUTPUT TAX</v>
          </cell>
          <cell r="C376" t="str">
            <v>1031</v>
          </cell>
          <cell r="D376" t="str">
            <v>4140</v>
          </cell>
          <cell r="E376" t="str">
            <v>4140</v>
          </cell>
          <cell r="F376" t="str">
            <v>33010040</v>
          </cell>
        </row>
        <row r="377">
          <cell r="A377" t="str">
            <v>561301</v>
          </cell>
          <cell r="B377" t="str">
            <v>INPUT TAX - SLS INVOICES</v>
          </cell>
          <cell r="C377" t="str">
            <v>1031</v>
          </cell>
          <cell r="D377" t="str">
            <v>4140</v>
          </cell>
          <cell r="E377" t="str">
            <v>4140</v>
          </cell>
          <cell r="F377" t="str">
            <v>33010040</v>
          </cell>
        </row>
        <row r="378">
          <cell r="A378" t="str">
            <v>571101</v>
          </cell>
          <cell r="B378" t="str">
            <v>PROPOSED DIVIDEND</v>
          </cell>
          <cell r="C378" t="str">
            <v>1032</v>
          </cell>
          <cell r="D378" t="str">
            <v>4180</v>
          </cell>
          <cell r="E378" t="str">
            <v>4180</v>
          </cell>
          <cell r="F378" t="str">
            <v>47005140</v>
          </cell>
        </row>
        <row r="379">
          <cell r="A379" t="str">
            <v>611105</v>
          </cell>
          <cell r="B379" t="str">
            <v>HSBC LOAN - S+ 27 M (A/C 141-261438-461)</v>
          </cell>
          <cell r="C379" t="str">
            <v>1033</v>
          </cell>
          <cell r="D379" t="str">
            <v>4210</v>
          </cell>
          <cell r="E379" t="str">
            <v>4210</v>
          </cell>
          <cell r="F379" t="str">
            <v>46005040</v>
          </cell>
        </row>
        <row r="380">
          <cell r="A380" t="str">
            <v>611115</v>
          </cell>
          <cell r="B380" t="str">
            <v>REPAYMENT OF HSBC LOAN - S+ 27 M</v>
          </cell>
          <cell r="C380" t="str">
            <v>1033</v>
          </cell>
          <cell r="D380" t="str">
            <v>4210</v>
          </cell>
          <cell r="E380" t="str">
            <v>4211</v>
          </cell>
          <cell r="F380" t="str">
            <v>46005040</v>
          </cell>
        </row>
        <row r="381">
          <cell r="A381" t="str">
            <v>621101</v>
          </cell>
          <cell r="B381" t="str">
            <v>DEFERRED TAXATION</v>
          </cell>
          <cell r="C381" t="str">
            <v>1036</v>
          </cell>
          <cell r="D381" t="str">
            <v>4135</v>
          </cell>
          <cell r="E381" t="str">
            <v>4135</v>
          </cell>
          <cell r="F381" t="str">
            <v>44020040</v>
          </cell>
        </row>
        <row r="382">
          <cell r="A382" t="str">
            <v>711110</v>
          </cell>
          <cell r="B382" t="str">
            <v>RECEIPT COMMISSION - S'PORE</v>
          </cell>
          <cell r="C382" t="str">
            <v>7001</v>
          </cell>
          <cell r="D382" t="str">
            <v>7010</v>
          </cell>
          <cell r="E382" t="str">
            <v>7010</v>
          </cell>
          <cell r="F382" t="str">
            <v>10104010</v>
          </cell>
        </row>
        <row r="383">
          <cell r="A383" t="str">
            <v>711111</v>
          </cell>
          <cell r="B383" t="str">
            <v>RECEIPT COMMISSION - BRUNEI</v>
          </cell>
          <cell r="C383" t="str">
            <v>7001</v>
          </cell>
          <cell r="D383" t="str">
            <v>7010</v>
          </cell>
          <cell r="E383" t="str">
            <v>7010</v>
          </cell>
          <cell r="F383" t="str">
            <v>10104010</v>
          </cell>
        </row>
        <row r="384">
          <cell r="A384" t="str">
            <v>711112</v>
          </cell>
          <cell r="B384" t="str">
            <v>RECEIPT COMMISSION - EAST M'SIA</v>
          </cell>
          <cell r="C384" t="str">
            <v>7001</v>
          </cell>
          <cell r="D384" t="str">
            <v>7010</v>
          </cell>
          <cell r="E384" t="str">
            <v>7010</v>
          </cell>
          <cell r="F384" t="str">
            <v>10104010</v>
          </cell>
        </row>
        <row r="385">
          <cell r="A385" t="str">
            <v>711113</v>
          </cell>
          <cell r="B385" t="str">
            <v>RECEIPT COMMISSION - CAMBODIA</v>
          </cell>
          <cell r="C385" t="str">
            <v>7001</v>
          </cell>
          <cell r="D385" t="str">
            <v>7010</v>
          </cell>
          <cell r="E385" t="str">
            <v>7010</v>
          </cell>
          <cell r="F385" t="str">
            <v>10104010</v>
          </cell>
        </row>
        <row r="386">
          <cell r="A386" t="str">
            <v>711114</v>
          </cell>
          <cell r="B386" t="str">
            <v>RECEIPT COMMISSION - WEST AUSTRALIA</v>
          </cell>
          <cell r="C386" t="str">
            <v>7005</v>
          </cell>
          <cell r="D386" t="str">
            <v>7035</v>
          </cell>
          <cell r="E386" t="str">
            <v>7035</v>
          </cell>
          <cell r="F386" t="str">
            <v>10316011</v>
          </cell>
        </row>
        <row r="387">
          <cell r="A387" t="str">
            <v>711150</v>
          </cell>
          <cell r="B387" t="str">
            <v>BOOKING COMMISSION - S'PORE</v>
          </cell>
          <cell r="C387" t="str">
            <v>7001</v>
          </cell>
          <cell r="D387" t="str">
            <v>7010</v>
          </cell>
          <cell r="E387" t="str">
            <v>7011</v>
          </cell>
          <cell r="F387" t="str">
            <v>10104010</v>
          </cell>
        </row>
        <row r="388">
          <cell r="A388" t="str">
            <v>711151</v>
          </cell>
          <cell r="B388" t="str">
            <v>BOOKING COMMISSION - BRUNEI</v>
          </cell>
          <cell r="C388" t="str">
            <v>7001</v>
          </cell>
          <cell r="D388" t="str">
            <v>7010</v>
          </cell>
          <cell r="E388" t="str">
            <v>7011</v>
          </cell>
          <cell r="F388" t="str">
            <v>10104010</v>
          </cell>
        </row>
        <row r="389">
          <cell r="A389" t="str">
            <v>711152</v>
          </cell>
          <cell r="B389" t="str">
            <v>BOOKING COMMISSION - EAST M'SIA</v>
          </cell>
          <cell r="C389" t="str">
            <v>7001</v>
          </cell>
          <cell r="D389" t="str">
            <v>7010</v>
          </cell>
          <cell r="E389" t="str">
            <v>7011</v>
          </cell>
          <cell r="F389" t="str">
            <v>10104010</v>
          </cell>
        </row>
        <row r="390">
          <cell r="A390" t="str">
            <v>711153</v>
          </cell>
          <cell r="B390" t="str">
            <v>BOOKING COMMISSION - CAMBODIA</v>
          </cell>
          <cell r="C390" t="str">
            <v>7001</v>
          </cell>
          <cell r="D390" t="str">
            <v>7010</v>
          </cell>
          <cell r="E390" t="str">
            <v>7011</v>
          </cell>
          <cell r="F390" t="str">
            <v>10104010</v>
          </cell>
        </row>
        <row r="391">
          <cell r="A391" t="str">
            <v>711159</v>
          </cell>
          <cell r="B391" t="str">
            <v>BOOKING COMMISSION - MERCANTILE S'PORE</v>
          </cell>
          <cell r="C391" t="str">
            <v>7001</v>
          </cell>
          <cell r="D391" t="str">
            <v>7010</v>
          </cell>
          <cell r="E391" t="str">
            <v>7011</v>
          </cell>
          <cell r="F391" t="str">
            <v>10104010</v>
          </cell>
        </row>
        <row r="392">
          <cell r="A392" t="str">
            <v>711210</v>
          </cell>
          <cell r="B392" t="str">
            <v>DELIVERY COMMISSION - S'PORE</v>
          </cell>
          <cell r="C392" t="str">
            <v>7002</v>
          </cell>
          <cell r="D392" t="str">
            <v>7020</v>
          </cell>
          <cell r="E392" t="str">
            <v>7020</v>
          </cell>
          <cell r="F392" t="str">
            <v>10104010</v>
          </cell>
        </row>
        <row r="393">
          <cell r="A393" t="str">
            <v>711211</v>
          </cell>
          <cell r="B393" t="str">
            <v>DELIVERY COMMISSION - BRUNEI</v>
          </cell>
          <cell r="C393" t="str">
            <v>7002</v>
          </cell>
          <cell r="D393" t="str">
            <v>7020</v>
          </cell>
          <cell r="E393" t="str">
            <v>7020</v>
          </cell>
          <cell r="F393" t="str">
            <v>10104010</v>
          </cell>
        </row>
        <row r="394">
          <cell r="A394" t="str">
            <v>711212</v>
          </cell>
          <cell r="B394" t="str">
            <v>DELIVERY COMMISSION - EAST M'SIA</v>
          </cell>
          <cell r="C394" t="str">
            <v>7002</v>
          </cell>
          <cell r="D394" t="str">
            <v>7020</v>
          </cell>
          <cell r="E394" t="str">
            <v>7020</v>
          </cell>
          <cell r="F394" t="str">
            <v>10104010</v>
          </cell>
        </row>
        <row r="395">
          <cell r="A395" t="str">
            <v>711213</v>
          </cell>
          <cell r="B395" t="str">
            <v>DELIVERY COMMISSION - CAMBODIA</v>
          </cell>
          <cell r="C395" t="str">
            <v>7002</v>
          </cell>
          <cell r="D395" t="str">
            <v>7020</v>
          </cell>
          <cell r="E395" t="str">
            <v>7020</v>
          </cell>
          <cell r="F395" t="str">
            <v>10104010</v>
          </cell>
        </row>
        <row r="396">
          <cell r="A396" t="str">
            <v>711214</v>
          </cell>
          <cell r="B396" t="str">
            <v>DELIVERY COMMISSION - WEST AUSTRALIA</v>
          </cell>
          <cell r="C396" t="str">
            <v>7005</v>
          </cell>
          <cell r="D396" t="str">
            <v>7035</v>
          </cell>
          <cell r="E396" t="str">
            <v>7035</v>
          </cell>
          <cell r="F396" t="str">
            <v>10316011</v>
          </cell>
        </row>
        <row r="397">
          <cell r="A397" t="str">
            <v>711308</v>
          </cell>
          <cell r="B397" t="str">
            <v>SWITCH B/L FEE</v>
          </cell>
          <cell r="C397" t="str">
            <v>7004</v>
          </cell>
          <cell r="D397" t="str">
            <v>7050</v>
          </cell>
          <cell r="E397" t="str">
            <v>7050</v>
          </cell>
          <cell r="F397" t="str">
            <v>10104010</v>
          </cell>
        </row>
        <row r="398">
          <cell r="A398" t="str">
            <v>711309</v>
          </cell>
          <cell r="B398" t="str">
            <v>SINGAPORE BOXES TRANSHIPMENT FEE</v>
          </cell>
          <cell r="C398" t="str">
            <v>7004</v>
          </cell>
          <cell r="D398" t="str">
            <v>7040</v>
          </cell>
          <cell r="E398" t="str">
            <v>7040</v>
          </cell>
          <cell r="F398" t="str">
            <v>10104010</v>
          </cell>
        </row>
        <row r="399">
          <cell r="A399" t="str">
            <v>711310</v>
          </cell>
          <cell r="B399" t="str">
            <v>EAST MALAYSIA BOXES TRANSHIPMENT FEE</v>
          </cell>
          <cell r="C399" t="str">
            <v>7004</v>
          </cell>
          <cell r="D399" t="str">
            <v>7040</v>
          </cell>
          <cell r="E399" t="str">
            <v>7040</v>
          </cell>
          <cell r="F399" t="str">
            <v>10104010</v>
          </cell>
        </row>
        <row r="400">
          <cell r="A400" t="str">
            <v>711311</v>
          </cell>
          <cell r="B400" t="str">
            <v>HANDLING FEE TRANSHIPMENT - BRUNEI</v>
          </cell>
          <cell r="C400" t="str">
            <v>7004</v>
          </cell>
          <cell r="D400" t="str">
            <v>7040</v>
          </cell>
          <cell r="E400" t="str">
            <v>7040</v>
          </cell>
          <cell r="F400" t="str">
            <v>10104010</v>
          </cell>
        </row>
        <row r="401">
          <cell r="A401" t="str">
            <v>711312</v>
          </cell>
          <cell r="B401" t="str">
            <v>HANDLING FEE TRANSHIPMENT - CAMBODIA</v>
          </cell>
          <cell r="C401" t="str">
            <v>7004</v>
          </cell>
          <cell r="D401" t="str">
            <v>7040</v>
          </cell>
          <cell r="E401" t="str">
            <v>7040</v>
          </cell>
          <cell r="F401" t="str">
            <v>10104010</v>
          </cell>
        </row>
        <row r="402">
          <cell r="A402" t="str">
            <v>711313</v>
          </cell>
          <cell r="B402" t="str">
            <v>MWAL TRANSHIPMENT HANDLING FEE</v>
          </cell>
          <cell r="C402" t="str">
            <v>7005</v>
          </cell>
          <cell r="D402" t="str">
            <v>7035</v>
          </cell>
          <cell r="E402" t="str">
            <v>7035</v>
          </cell>
          <cell r="F402" t="str">
            <v>10316011</v>
          </cell>
        </row>
        <row r="403">
          <cell r="A403" t="str">
            <v>722101</v>
          </cell>
          <cell r="B403" t="str">
            <v>3-PARTY AGY FEE</v>
          </cell>
          <cell r="C403" t="str">
            <v>7008</v>
          </cell>
          <cell r="D403" t="str">
            <v>7060</v>
          </cell>
          <cell r="E403" t="str">
            <v>7060</v>
          </cell>
          <cell r="F403" t="str">
            <v>10104010</v>
          </cell>
        </row>
        <row r="404">
          <cell r="A404" t="str">
            <v>722102</v>
          </cell>
          <cell r="B404" t="str">
            <v>DOCUMENTATION FEE</v>
          </cell>
          <cell r="C404" t="str">
            <v>7008</v>
          </cell>
          <cell r="D404" t="str">
            <v>7050</v>
          </cell>
          <cell r="E404" t="str">
            <v>7050</v>
          </cell>
          <cell r="F404" t="str">
            <v>10104010</v>
          </cell>
        </row>
        <row r="405">
          <cell r="A405" t="str">
            <v>722103</v>
          </cell>
          <cell r="B405" t="str">
            <v>APM NON-LINER AGY FEE</v>
          </cell>
          <cell r="C405" t="str">
            <v>7008</v>
          </cell>
          <cell r="D405" t="str">
            <v>7060</v>
          </cell>
          <cell r="E405" t="str">
            <v>7060</v>
          </cell>
          <cell r="F405" t="str">
            <v>10104010</v>
          </cell>
        </row>
        <row r="406">
          <cell r="A406" t="str">
            <v>722104</v>
          </cell>
          <cell r="B406" t="str">
            <v>B/L SURRENDER FEE</v>
          </cell>
          <cell r="C406" t="str">
            <v>7008</v>
          </cell>
          <cell r="D406" t="str">
            <v>7050</v>
          </cell>
          <cell r="E406" t="str">
            <v>7050</v>
          </cell>
          <cell r="F406" t="str">
            <v>10104010</v>
          </cell>
        </row>
        <row r="407">
          <cell r="A407" t="str">
            <v>722105</v>
          </cell>
          <cell r="B407" t="str">
            <v>AGENCY FEE-WASHING OF CONTAINERS</v>
          </cell>
          <cell r="C407" t="str">
            <v>7008</v>
          </cell>
          <cell r="D407" t="str">
            <v>7050</v>
          </cell>
          <cell r="E407" t="str">
            <v>7050</v>
          </cell>
          <cell r="F407" t="str">
            <v>10104010</v>
          </cell>
        </row>
        <row r="408">
          <cell r="A408" t="str">
            <v>722107</v>
          </cell>
          <cell r="B408" t="str">
            <v>AGENCY FEE - B/L AMEND/FRE INVOICEFEES</v>
          </cell>
          <cell r="C408" t="str">
            <v>7008</v>
          </cell>
          <cell r="D408" t="str">
            <v>7050</v>
          </cell>
          <cell r="E408" t="str">
            <v>7050</v>
          </cell>
          <cell r="F408" t="str">
            <v>10104010</v>
          </cell>
        </row>
        <row r="409">
          <cell r="A409" t="str">
            <v>722108</v>
          </cell>
          <cell r="B409" t="str">
            <v>AGENCY FEE - LOCAL HANDLING CHARGES</v>
          </cell>
          <cell r="C409" t="str">
            <v>7008</v>
          </cell>
          <cell r="D409" t="str">
            <v>7050</v>
          </cell>
          <cell r="E409" t="str">
            <v>7050</v>
          </cell>
          <cell r="F409" t="str">
            <v>10104010</v>
          </cell>
        </row>
        <row r="410">
          <cell r="A410" t="str">
            <v>722109</v>
          </cell>
          <cell r="B410" t="str">
            <v>DOCUMENTATION FEE - EAST M'SIA/BRUNEI</v>
          </cell>
          <cell r="C410" t="str">
            <v>7008</v>
          </cell>
          <cell r="D410" t="str">
            <v>7050</v>
          </cell>
          <cell r="E410" t="str">
            <v>7050</v>
          </cell>
          <cell r="F410" t="str">
            <v>10104010</v>
          </cell>
        </row>
        <row r="411">
          <cell r="A411" t="str">
            <v>722110</v>
          </cell>
          <cell r="B411" t="str">
            <v>SIN COMM ON COLLECT DETENTION FEE</v>
          </cell>
          <cell r="C411" t="str">
            <v>7008</v>
          </cell>
          <cell r="D411" t="str">
            <v>7050</v>
          </cell>
          <cell r="E411" t="str">
            <v>7051</v>
          </cell>
          <cell r="F411" t="str">
            <v>10104010</v>
          </cell>
        </row>
        <row r="412">
          <cell r="A412" t="str">
            <v>722111</v>
          </cell>
          <cell r="B412" t="str">
            <v>SIN COMM ON COLLECT DEMURRAGE FEE</v>
          </cell>
          <cell r="C412" t="str">
            <v>7008</v>
          </cell>
          <cell r="D412" t="str">
            <v>7050</v>
          </cell>
          <cell r="E412" t="str">
            <v>7051</v>
          </cell>
          <cell r="F412" t="str">
            <v>10104010</v>
          </cell>
        </row>
        <row r="413">
          <cell r="A413" t="str">
            <v>722112</v>
          </cell>
          <cell r="B413" t="str">
            <v>MAL COMM ON COLLECT DETENTION FEE</v>
          </cell>
          <cell r="C413" t="str">
            <v>7008</v>
          </cell>
          <cell r="D413" t="str">
            <v>7050</v>
          </cell>
          <cell r="E413" t="str">
            <v>7051</v>
          </cell>
          <cell r="F413" t="str">
            <v>10104010</v>
          </cell>
        </row>
        <row r="414">
          <cell r="A414" t="str">
            <v>722113</v>
          </cell>
          <cell r="B414" t="str">
            <v>MAL COMM ON COLLECT DEMURRAGE FEE</v>
          </cell>
          <cell r="C414" t="str">
            <v>7008</v>
          </cell>
          <cell r="D414" t="str">
            <v>7050</v>
          </cell>
          <cell r="E414" t="str">
            <v>7051</v>
          </cell>
          <cell r="F414" t="str">
            <v>10104010</v>
          </cell>
        </row>
        <row r="415">
          <cell r="A415" t="str">
            <v>731202</v>
          </cell>
          <cell r="B415" t="str">
            <v>GENSET RENTAL</v>
          </cell>
          <cell r="C415" t="str">
            <v>7009</v>
          </cell>
          <cell r="D415" t="str">
            <v>7015</v>
          </cell>
          <cell r="E415" t="str">
            <v>7015</v>
          </cell>
          <cell r="F415" t="str">
            <v>10104010</v>
          </cell>
        </row>
        <row r="416">
          <cell r="A416" t="str">
            <v>731301</v>
          </cell>
          <cell r="B416" t="str">
            <v>LOT285 REEFER RENTAL</v>
          </cell>
          <cell r="C416" t="str">
            <v>7009</v>
          </cell>
          <cell r="D416" t="str">
            <v>7015</v>
          </cell>
          <cell r="E416" t="str">
            <v>7015</v>
          </cell>
          <cell r="F416" t="str">
            <v>10104010</v>
          </cell>
        </row>
        <row r="417">
          <cell r="A417" t="str">
            <v>731302</v>
          </cell>
          <cell r="B417" t="str">
            <v>LOT171 REEFER RENTAL</v>
          </cell>
          <cell r="C417" t="str">
            <v>7009</v>
          </cell>
          <cell r="D417" t="str">
            <v>7015</v>
          </cell>
          <cell r="E417" t="str">
            <v>7015</v>
          </cell>
          <cell r="F417" t="str">
            <v>10104010</v>
          </cell>
        </row>
        <row r="418">
          <cell r="A418" t="str">
            <v>731404</v>
          </cell>
          <cell r="B418" t="str">
            <v>LOT336 GP RENTAL</v>
          </cell>
          <cell r="C418" t="str">
            <v>7009</v>
          </cell>
          <cell r="D418" t="str">
            <v>7015</v>
          </cell>
          <cell r="E418" t="str">
            <v>7015</v>
          </cell>
          <cell r="F418" t="str">
            <v>10104010</v>
          </cell>
        </row>
        <row r="419">
          <cell r="A419" t="str">
            <v>751101</v>
          </cell>
          <cell r="B419" t="str">
            <v>MERC S'PORE MGT FEE</v>
          </cell>
          <cell r="C419" t="str">
            <v>7011</v>
          </cell>
          <cell r="D419" t="str">
            <v>7025</v>
          </cell>
          <cell r="E419" t="str">
            <v>7025</v>
          </cell>
          <cell r="F419" t="str">
            <v>10316012</v>
          </cell>
        </row>
        <row r="420">
          <cell r="A420" t="str">
            <v>751104</v>
          </cell>
          <cell r="B420" t="str">
            <v>APM S'PORE MGT FEE</v>
          </cell>
          <cell r="C420" t="str">
            <v>7011</v>
          </cell>
          <cell r="D420" t="str">
            <v>7025</v>
          </cell>
          <cell r="E420" t="str">
            <v>7025</v>
          </cell>
          <cell r="F420" t="str">
            <v>10316011</v>
          </cell>
        </row>
        <row r="421">
          <cell r="A421" t="str">
            <v>751107</v>
          </cell>
          <cell r="B421" t="str">
            <v>MSK TANKERS MGT FEE</v>
          </cell>
          <cell r="C421" t="str">
            <v>7011</v>
          </cell>
          <cell r="D421" t="str">
            <v>7025</v>
          </cell>
          <cell r="E421" t="str">
            <v>7025</v>
          </cell>
          <cell r="F421" t="str">
            <v>10316011</v>
          </cell>
        </row>
        <row r="422">
          <cell r="A422" t="str">
            <v>751110</v>
          </cell>
          <cell r="B422" t="str">
            <v>CORP. COST ALLOCATION</v>
          </cell>
          <cell r="C422" t="str">
            <v>7011</v>
          </cell>
          <cell r="D422" t="str">
            <v>8450</v>
          </cell>
          <cell r="E422" t="str">
            <v>8054</v>
          </cell>
          <cell r="F422" t="str">
            <v>10316010</v>
          </cell>
        </row>
        <row r="423">
          <cell r="A423" t="str">
            <v>751111</v>
          </cell>
          <cell r="B423" t="str">
            <v>ASIA LINE MGT FEE</v>
          </cell>
          <cell r="C423" t="str">
            <v>7011</v>
          </cell>
          <cell r="D423" t="str">
            <v>7510</v>
          </cell>
          <cell r="E423" t="str">
            <v>7075</v>
          </cell>
          <cell r="F423" t="str">
            <v>10316010</v>
          </cell>
        </row>
        <row r="424">
          <cell r="A424" t="str">
            <v>751112</v>
          </cell>
          <cell r="B424" t="str">
            <v>ASIA REGIONAL SALES FEE</v>
          </cell>
          <cell r="C424" t="str">
            <v>7011</v>
          </cell>
          <cell r="D424" t="str">
            <v>7510</v>
          </cell>
          <cell r="E424" t="str">
            <v>7075</v>
          </cell>
          <cell r="F424" t="str">
            <v>10316010</v>
          </cell>
        </row>
        <row r="425">
          <cell r="A425" t="str">
            <v>751113</v>
          </cell>
          <cell r="B425" t="str">
            <v>MERC ASIA MGT FEE</v>
          </cell>
          <cell r="C425" t="str">
            <v>7011</v>
          </cell>
          <cell r="D425" t="str">
            <v>7025</v>
          </cell>
          <cell r="E425" t="str">
            <v>7025</v>
          </cell>
          <cell r="F425" t="str">
            <v>10316010</v>
          </cell>
        </row>
        <row r="426">
          <cell r="A426" t="str">
            <v>751114</v>
          </cell>
          <cell r="B426" t="str">
            <v>MSK SALE HKG MGT FEE</v>
          </cell>
          <cell r="C426" t="str">
            <v>7011</v>
          </cell>
          <cell r="D426" t="str">
            <v>7510</v>
          </cell>
          <cell r="E426" t="str">
            <v>7076</v>
          </cell>
          <cell r="F426" t="str">
            <v>10316010</v>
          </cell>
        </row>
        <row r="427">
          <cell r="A427" t="str">
            <v>751115</v>
          </cell>
          <cell r="B427" t="str">
            <v>MCSC S'PORE MGT FEE</v>
          </cell>
          <cell r="C427" t="str">
            <v>7011</v>
          </cell>
          <cell r="D427" t="str">
            <v>7025</v>
          </cell>
          <cell r="E427" t="str">
            <v>7025</v>
          </cell>
          <cell r="F427" t="str">
            <v>10316012</v>
          </cell>
        </row>
        <row r="428">
          <cell r="A428" t="str">
            <v>751116</v>
          </cell>
          <cell r="B428" t="str">
            <v>ASIA AFFLIATES MGMT FEE</v>
          </cell>
          <cell r="C428" t="str">
            <v>7011</v>
          </cell>
          <cell r="D428" t="str">
            <v>7510</v>
          </cell>
          <cell r="E428" t="str">
            <v>7075</v>
          </cell>
          <cell r="F428" t="str">
            <v>10316010</v>
          </cell>
        </row>
        <row r="429">
          <cell r="A429" t="str">
            <v>751117</v>
          </cell>
          <cell r="B429" t="str">
            <v>MAERSK SUPPLY</v>
          </cell>
          <cell r="C429" t="str">
            <v>7011</v>
          </cell>
          <cell r="D429" t="str">
            <v>7510</v>
          </cell>
          <cell r="E429" t="str">
            <v>7075</v>
          </cell>
          <cell r="F429" t="str">
            <v>10316010</v>
          </cell>
        </row>
        <row r="430">
          <cell r="A430" t="str">
            <v>751118</v>
          </cell>
          <cell r="B430" t="str">
            <v>MCC TPT MGT FEE</v>
          </cell>
          <cell r="C430" t="str">
            <v>7011</v>
          </cell>
          <cell r="D430" t="str">
            <v>7025</v>
          </cell>
          <cell r="E430" t="str">
            <v>7025</v>
          </cell>
          <cell r="F430" t="str">
            <v>10316012</v>
          </cell>
        </row>
        <row r="431">
          <cell r="A431" t="str">
            <v>751122</v>
          </cell>
          <cell r="B431" t="str">
            <v>GLOBAL SALES</v>
          </cell>
          <cell r="C431" t="str">
            <v>7011</v>
          </cell>
          <cell r="D431" t="str">
            <v>7510</v>
          </cell>
          <cell r="E431" t="str">
            <v>7076</v>
          </cell>
          <cell r="F431" t="str">
            <v>10316010</v>
          </cell>
        </row>
        <row r="432">
          <cell r="A432" t="str">
            <v>751123</v>
          </cell>
          <cell r="B432" t="str">
            <v>MAERSK SHIP DESIGN</v>
          </cell>
          <cell r="C432" t="str">
            <v>7011</v>
          </cell>
          <cell r="D432" t="str">
            <v>7070</v>
          </cell>
          <cell r="E432" t="str">
            <v>7070</v>
          </cell>
          <cell r="F432" t="str">
            <v>10316010</v>
          </cell>
        </row>
        <row r="433">
          <cell r="A433" t="str">
            <v>751125</v>
          </cell>
          <cell r="B433" t="str">
            <v>FEE - BPI ASIA</v>
          </cell>
          <cell r="C433" t="str">
            <v>7011</v>
          </cell>
          <cell r="D433" t="str">
            <v>7510</v>
          </cell>
          <cell r="E433" t="str">
            <v>7076</v>
          </cell>
          <cell r="F433" t="str">
            <v>10316010</v>
          </cell>
        </row>
        <row r="434">
          <cell r="A434" t="str">
            <v>751126</v>
          </cell>
          <cell r="B434" t="str">
            <v>EAST MALAYSIA AGENCY FEE</v>
          </cell>
          <cell r="C434" t="str">
            <v>7011</v>
          </cell>
          <cell r="D434" t="str">
            <v>7510</v>
          </cell>
          <cell r="E434" t="str">
            <v>7075</v>
          </cell>
          <cell r="F434" t="str">
            <v>10316010</v>
          </cell>
        </row>
        <row r="435">
          <cell r="A435" t="str">
            <v>751127</v>
          </cell>
          <cell r="B435" t="str">
            <v>ASIAFF - CASH MGMT FEE</v>
          </cell>
          <cell r="C435" t="str">
            <v>7011</v>
          </cell>
          <cell r="D435" t="str">
            <v>7510</v>
          </cell>
          <cell r="E435" t="str">
            <v>7075</v>
          </cell>
          <cell r="F435" t="str">
            <v>10316010</v>
          </cell>
        </row>
        <row r="436">
          <cell r="A436" t="str">
            <v>761101</v>
          </cell>
          <cell r="B436" t="str">
            <v>TAX FREE INT.-OVERSEAS DEPOSIT</v>
          </cell>
          <cell r="C436" t="str">
            <v>7012</v>
          </cell>
          <cell r="D436" t="str">
            <v>8510</v>
          </cell>
          <cell r="E436" t="str">
            <v>8056</v>
          </cell>
          <cell r="F436" t="str">
            <v>11344010</v>
          </cell>
        </row>
        <row r="437">
          <cell r="A437" t="str">
            <v>761102</v>
          </cell>
          <cell r="B437" t="str">
            <v>TIME DEPOSITS INTEREST</v>
          </cell>
          <cell r="C437" t="str">
            <v>7012</v>
          </cell>
          <cell r="D437" t="str">
            <v>8510</v>
          </cell>
          <cell r="E437" t="str">
            <v>8056</v>
          </cell>
          <cell r="F437" t="str">
            <v>11344010</v>
          </cell>
        </row>
        <row r="438">
          <cell r="A438" t="str">
            <v>761103</v>
          </cell>
          <cell r="B438" t="str">
            <v>CURRENT A/C INTEREST</v>
          </cell>
          <cell r="C438" t="str">
            <v>7012</v>
          </cell>
          <cell r="D438" t="str">
            <v>8510</v>
          </cell>
          <cell r="E438" t="str">
            <v>8056</v>
          </cell>
          <cell r="F438" t="str">
            <v>11344010</v>
          </cell>
        </row>
        <row r="439">
          <cell r="A439" t="str">
            <v>761104</v>
          </cell>
          <cell r="B439" t="str">
            <v>INTEREST - STAFF LOANS</v>
          </cell>
          <cell r="C439" t="str">
            <v>7012</v>
          </cell>
          <cell r="D439" t="str">
            <v>8510</v>
          </cell>
          <cell r="E439" t="str">
            <v>8056</v>
          </cell>
          <cell r="F439" t="str">
            <v>11344010</v>
          </cell>
        </row>
        <row r="440">
          <cell r="A440" t="str">
            <v>762101</v>
          </cell>
          <cell r="B440" t="str">
            <v>DIVIDEND INCOME</v>
          </cell>
          <cell r="C440" t="str">
            <v>7013</v>
          </cell>
          <cell r="D440" t="str">
            <v>9900</v>
          </cell>
          <cell r="E440" t="str">
            <v>9900</v>
          </cell>
          <cell r="F440" t="str">
            <v>11336010</v>
          </cell>
        </row>
        <row r="441">
          <cell r="A441" t="str">
            <v>763101</v>
          </cell>
          <cell r="B441" t="str">
            <v>REVENUE A/C-EX GAIN/LOSS</v>
          </cell>
          <cell r="C441" t="str">
            <v>7014</v>
          </cell>
          <cell r="D441" t="str">
            <v>8710</v>
          </cell>
          <cell r="E441" t="str">
            <v>8064</v>
          </cell>
          <cell r="F441" t="str">
            <v>11344010</v>
          </cell>
        </row>
        <row r="442">
          <cell r="A442" t="str">
            <v>763102</v>
          </cell>
          <cell r="B442" t="str">
            <v>T/D &amp; LOANS EX GAIN/LOSS</v>
          </cell>
          <cell r="C442" t="str">
            <v>7014</v>
          </cell>
          <cell r="D442" t="str">
            <v>8710</v>
          </cell>
          <cell r="E442" t="str">
            <v>8064</v>
          </cell>
          <cell r="F442" t="str">
            <v>11344010</v>
          </cell>
        </row>
        <row r="443">
          <cell r="A443" t="str">
            <v>763103</v>
          </cell>
          <cell r="B443" t="str">
            <v>UNREALISED EX GAIN/LOSS</v>
          </cell>
          <cell r="C443" t="str">
            <v>7014</v>
          </cell>
          <cell r="D443" t="str">
            <v>8710</v>
          </cell>
          <cell r="E443" t="str">
            <v>8064</v>
          </cell>
          <cell r="F443" t="str">
            <v>11344010</v>
          </cell>
        </row>
        <row r="444">
          <cell r="A444" t="str">
            <v>763105</v>
          </cell>
          <cell r="B444" t="str">
            <v>FOREIGN CASH/BANK BAL REVALUATION</v>
          </cell>
          <cell r="C444" t="str">
            <v>7014</v>
          </cell>
          <cell r="D444" t="str">
            <v>8710</v>
          </cell>
          <cell r="E444" t="str">
            <v>8064</v>
          </cell>
          <cell r="F444" t="str">
            <v>11344010</v>
          </cell>
        </row>
        <row r="445">
          <cell r="A445" t="str">
            <v>763106</v>
          </cell>
          <cell r="B445" t="str">
            <v>FORWARD CONTRACT - EXCHANGE DIFFERENCE</v>
          </cell>
          <cell r="C445" t="str">
            <v>7014</v>
          </cell>
          <cell r="D445" t="str">
            <v>8710</v>
          </cell>
          <cell r="E445" t="str">
            <v>8065</v>
          </cell>
          <cell r="F445" t="str">
            <v>11344010</v>
          </cell>
        </row>
        <row r="446">
          <cell r="A446" t="str">
            <v>763107</v>
          </cell>
          <cell r="B446" t="str">
            <v>DIVIDEND - EXCHANGE DIFFERENCE</v>
          </cell>
          <cell r="C446" t="str">
            <v>7014</v>
          </cell>
          <cell r="D446" t="str">
            <v>8710</v>
          </cell>
          <cell r="E446" t="str">
            <v>8064</v>
          </cell>
          <cell r="F446" t="str">
            <v>11344010</v>
          </cell>
        </row>
        <row r="447">
          <cell r="A447" t="str">
            <v>771101</v>
          </cell>
          <cell r="B447" t="str">
            <v>GAIN/LOSS - SALE CHASSIS &amp; CONTAINERS</v>
          </cell>
          <cell r="C447" t="str">
            <v>7015</v>
          </cell>
          <cell r="D447" t="str">
            <v>7080</v>
          </cell>
          <cell r="E447" t="str">
            <v>8066</v>
          </cell>
          <cell r="F447" t="str">
            <v>10316010</v>
          </cell>
        </row>
        <row r="448">
          <cell r="A448" t="str">
            <v>771102</v>
          </cell>
          <cell r="B448" t="str">
            <v>GAIN/LOSS - SALE OF OTHER ASSETS</v>
          </cell>
          <cell r="C448" t="str">
            <v>7015</v>
          </cell>
          <cell r="D448" t="str">
            <v>7080</v>
          </cell>
          <cell r="E448" t="str">
            <v>8066</v>
          </cell>
          <cell r="F448" t="str">
            <v>10316010</v>
          </cell>
        </row>
        <row r="449">
          <cell r="A449" t="str">
            <v>781101</v>
          </cell>
          <cell r="B449" t="str">
            <v>OTHER INCOME</v>
          </cell>
          <cell r="C449" t="str">
            <v>7016</v>
          </cell>
          <cell r="D449" t="str">
            <v>7070</v>
          </cell>
          <cell r="E449" t="str">
            <v>7070</v>
          </cell>
          <cell r="F449" t="str">
            <v>10104010</v>
          </cell>
        </row>
        <row r="450">
          <cell r="A450" t="str">
            <v>781102</v>
          </cell>
          <cell r="B450" t="str">
            <v>DEFERRED TAX</v>
          </cell>
          <cell r="C450" t="str">
            <v>7811</v>
          </cell>
          <cell r="D450" t="str">
            <v>9600</v>
          </cell>
          <cell r="E450" t="str">
            <v>9600</v>
          </cell>
          <cell r="F450" t="str">
            <v>21774010</v>
          </cell>
        </row>
        <row r="451">
          <cell r="A451" t="str">
            <v>811101</v>
          </cell>
          <cell r="B451" t="str">
            <v>EXPAT SALARIES</v>
          </cell>
          <cell r="C451" t="str">
            <v>7017</v>
          </cell>
          <cell r="D451" t="str">
            <v>8110</v>
          </cell>
          <cell r="E451" t="str">
            <v>8002</v>
          </cell>
          <cell r="F451" t="str">
            <v>20524010</v>
          </cell>
        </row>
        <row r="452">
          <cell r="A452" t="str">
            <v>811102</v>
          </cell>
          <cell r="B452" t="str">
            <v>STAFF INCOME TAX</v>
          </cell>
          <cell r="C452" t="str">
            <v>7017</v>
          </cell>
          <cell r="D452" t="str">
            <v>8110</v>
          </cell>
          <cell r="E452" t="str">
            <v>8002</v>
          </cell>
          <cell r="F452" t="str">
            <v>20524010</v>
          </cell>
        </row>
        <row r="453">
          <cell r="A453" t="str">
            <v>811103</v>
          </cell>
          <cell r="B453" t="str">
            <v>PENSION CONTRIBUTION</v>
          </cell>
          <cell r="C453" t="str">
            <v>7017</v>
          </cell>
          <cell r="D453" t="str">
            <v>8110</v>
          </cell>
          <cell r="E453" t="str">
            <v>8003</v>
          </cell>
          <cell r="F453" t="str">
            <v>20524020</v>
          </cell>
        </row>
        <row r="454">
          <cell r="A454" t="str">
            <v>811104</v>
          </cell>
          <cell r="B454" t="str">
            <v>DIRECTOR FEES</v>
          </cell>
          <cell r="C454" t="str">
            <v>7017</v>
          </cell>
          <cell r="D454" t="str">
            <v>8110</v>
          </cell>
          <cell r="E454" t="str">
            <v>8004</v>
          </cell>
          <cell r="F454" t="str">
            <v>20520020</v>
          </cell>
        </row>
        <row r="455">
          <cell r="A455" t="str">
            <v>811105</v>
          </cell>
          <cell r="B455" t="str">
            <v>EARNED LEAVE</v>
          </cell>
          <cell r="C455" t="str">
            <v>7017</v>
          </cell>
          <cell r="D455" t="str">
            <v>8110</v>
          </cell>
          <cell r="E455" t="str">
            <v>8002</v>
          </cell>
          <cell r="F455" t="str">
            <v>20520020</v>
          </cell>
        </row>
        <row r="456">
          <cell r="A456" t="str">
            <v>811201</v>
          </cell>
          <cell r="B456" t="str">
            <v>LOCAL SALARIES</v>
          </cell>
          <cell r="C456" t="str">
            <v>7017</v>
          </cell>
          <cell r="D456" t="str">
            <v>8110</v>
          </cell>
          <cell r="E456" t="str">
            <v>8002</v>
          </cell>
          <cell r="F456" t="str">
            <v>20524010</v>
          </cell>
        </row>
        <row r="457">
          <cell r="A457" t="str">
            <v>811202</v>
          </cell>
          <cell r="B457" t="str">
            <v>OVERTIME</v>
          </cell>
          <cell r="C457" t="str">
            <v>7017</v>
          </cell>
          <cell r="D457" t="str">
            <v>8110</v>
          </cell>
          <cell r="E457" t="str">
            <v>8002</v>
          </cell>
          <cell r="F457" t="str">
            <v>20520020</v>
          </cell>
        </row>
        <row r="458">
          <cell r="A458" t="str">
            <v>811203</v>
          </cell>
          <cell r="B458" t="str">
            <v>BONUS</v>
          </cell>
          <cell r="C458" t="str">
            <v>7017</v>
          </cell>
          <cell r="D458" t="str">
            <v>8110</v>
          </cell>
          <cell r="E458" t="str">
            <v>8002</v>
          </cell>
          <cell r="F458" t="str">
            <v>20520020</v>
          </cell>
        </row>
        <row r="459">
          <cell r="A459" t="str">
            <v>811301</v>
          </cell>
          <cell r="B459" t="str">
            <v>CPF</v>
          </cell>
          <cell r="C459" t="str">
            <v>7017</v>
          </cell>
          <cell r="D459" t="str">
            <v>8110</v>
          </cell>
          <cell r="E459" t="str">
            <v>8003</v>
          </cell>
          <cell r="F459" t="str">
            <v>20524020</v>
          </cell>
        </row>
        <row r="460">
          <cell r="A460" t="str">
            <v>811302</v>
          </cell>
          <cell r="B460" t="str">
            <v>SDF LEVY</v>
          </cell>
          <cell r="C460" t="str">
            <v>7017</v>
          </cell>
          <cell r="D460" t="str">
            <v>8110</v>
          </cell>
          <cell r="E460" t="str">
            <v>8005</v>
          </cell>
          <cell r="F460" t="str">
            <v>20524030</v>
          </cell>
        </row>
        <row r="461">
          <cell r="A461" t="str">
            <v>811303</v>
          </cell>
          <cell r="B461" t="str">
            <v>FOREIGN WORKER LEVY</v>
          </cell>
          <cell r="C461" t="str">
            <v>7017</v>
          </cell>
          <cell r="D461" t="str">
            <v>8110</v>
          </cell>
          <cell r="E461" t="str">
            <v>8005</v>
          </cell>
          <cell r="F461" t="str">
            <v>20524030</v>
          </cell>
        </row>
        <row r="462">
          <cell r="A462" t="str">
            <v>812101</v>
          </cell>
          <cell r="B462" t="str">
            <v>SCHOOL FEE</v>
          </cell>
          <cell r="C462" t="str">
            <v>7018</v>
          </cell>
          <cell r="D462" t="str">
            <v>8120</v>
          </cell>
          <cell r="E462" t="str">
            <v>8013</v>
          </cell>
          <cell r="F462" t="str">
            <v>20524030</v>
          </cell>
        </row>
        <row r="463">
          <cell r="A463" t="str">
            <v>812102</v>
          </cell>
          <cell r="B463" t="str">
            <v>MEDICAL &amp; DENTAL</v>
          </cell>
          <cell r="C463" t="str">
            <v>7018</v>
          </cell>
          <cell r="D463" t="str">
            <v>8120</v>
          </cell>
          <cell r="E463" t="str">
            <v>8008</v>
          </cell>
          <cell r="F463" t="str">
            <v>20524030</v>
          </cell>
        </row>
        <row r="464">
          <cell r="A464" t="str">
            <v>812103</v>
          </cell>
          <cell r="B464" t="str">
            <v>INSURANCE</v>
          </cell>
          <cell r="C464" t="str">
            <v>7018</v>
          </cell>
          <cell r="D464" t="str">
            <v>8120</v>
          </cell>
          <cell r="E464" t="str">
            <v>8008</v>
          </cell>
          <cell r="F464" t="str">
            <v>20524030</v>
          </cell>
        </row>
        <row r="465">
          <cell r="A465" t="str">
            <v>812104</v>
          </cell>
          <cell r="B465" t="str">
            <v>OTHER STAFF WELFARE</v>
          </cell>
          <cell r="C465" t="str">
            <v>7018</v>
          </cell>
          <cell r="D465" t="str">
            <v>8120</v>
          </cell>
          <cell r="E465" t="str">
            <v>8006</v>
          </cell>
          <cell r="F465" t="str">
            <v>20524030</v>
          </cell>
        </row>
        <row r="466">
          <cell r="A466" t="str">
            <v>812201</v>
          </cell>
          <cell r="B466" t="str">
            <v>TEMPORARY STAFF</v>
          </cell>
          <cell r="C466" t="str">
            <v>7018</v>
          </cell>
          <cell r="D466" t="str">
            <v>8120</v>
          </cell>
          <cell r="E466" t="str">
            <v>8006</v>
          </cell>
          <cell r="F466" t="str">
            <v>20520020</v>
          </cell>
        </row>
        <row r="467">
          <cell r="A467" t="str">
            <v>812202</v>
          </cell>
          <cell r="B467" t="str">
            <v>STAFF LUNCH/REFRESHMENT/MEAL ALLOWANCE</v>
          </cell>
          <cell r="C467" t="str">
            <v>7018</v>
          </cell>
          <cell r="D467" t="str">
            <v>8120</v>
          </cell>
          <cell r="E467" t="str">
            <v>8010</v>
          </cell>
          <cell r="F467" t="str">
            <v>20520020</v>
          </cell>
        </row>
        <row r="468">
          <cell r="A468" t="str">
            <v>812203</v>
          </cell>
          <cell r="B468" t="str">
            <v>STAFF RECRUITMENT</v>
          </cell>
          <cell r="C468" t="str">
            <v>7018</v>
          </cell>
          <cell r="D468" t="str">
            <v>8120</v>
          </cell>
          <cell r="E468" t="str">
            <v>8011</v>
          </cell>
          <cell r="F468" t="str">
            <v>20520020</v>
          </cell>
        </row>
        <row r="469">
          <cell r="A469" t="str">
            <v>812204</v>
          </cell>
          <cell r="B469" t="str">
            <v>OTHER EXPATRIATE EXPS</v>
          </cell>
          <cell r="C469" t="str">
            <v>7018</v>
          </cell>
          <cell r="D469" t="str">
            <v>8120</v>
          </cell>
          <cell r="E469" t="str">
            <v>8010</v>
          </cell>
          <cell r="F469" t="str">
            <v>20520020</v>
          </cell>
        </row>
        <row r="470">
          <cell r="A470" t="str">
            <v>812205</v>
          </cell>
          <cell r="B470" t="str">
            <v>OTHERS MISC EXPS</v>
          </cell>
          <cell r="C470" t="str">
            <v>7018</v>
          </cell>
          <cell r="D470" t="str">
            <v>8120</v>
          </cell>
          <cell r="E470" t="str">
            <v>8010</v>
          </cell>
          <cell r="F470" t="str">
            <v>20520020</v>
          </cell>
        </row>
        <row r="471">
          <cell r="A471" t="str">
            <v>812206</v>
          </cell>
          <cell r="B471" t="str">
            <v>EX-GRATIA</v>
          </cell>
          <cell r="C471" t="str">
            <v>7018</v>
          </cell>
          <cell r="D471" t="str">
            <v>8120</v>
          </cell>
          <cell r="E471" t="str">
            <v>8007</v>
          </cell>
          <cell r="F471" t="str">
            <v>20520020</v>
          </cell>
        </row>
        <row r="472">
          <cell r="A472" t="str">
            <v>812301</v>
          </cell>
          <cell r="B472" t="str">
            <v>JOB RELATED TRAINING</v>
          </cell>
          <cell r="C472" t="str">
            <v>7019</v>
          </cell>
          <cell r="D472" t="str">
            <v>8140</v>
          </cell>
          <cell r="E472" t="str">
            <v>8015</v>
          </cell>
          <cell r="F472" t="str">
            <v>20520020</v>
          </cell>
        </row>
        <row r="473">
          <cell r="A473" t="str">
            <v>812302</v>
          </cell>
          <cell r="B473" t="str">
            <v>OVERSEAS SEMINARS</v>
          </cell>
          <cell r="C473" t="str">
            <v>7019</v>
          </cell>
          <cell r="D473" t="str">
            <v>8140</v>
          </cell>
          <cell r="E473" t="str">
            <v>8015</v>
          </cell>
          <cell r="F473" t="str">
            <v>20520020</v>
          </cell>
        </row>
        <row r="474">
          <cell r="A474" t="str">
            <v>812303</v>
          </cell>
          <cell r="B474" t="str">
            <v>IT TRAINING</v>
          </cell>
          <cell r="C474" t="str">
            <v>7019</v>
          </cell>
          <cell r="D474" t="str">
            <v>8140</v>
          </cell>
          <cell r="E474" t="str">
            <v>8028</v>
          </cell>
          <cell r="F474" t="str">
            <v>20520020</v>
          </cell>
        </row>
        <row r="475">
          <cell r="A475" t="str">
            <v>812304</v>
          </cell>
          <cell r="B475" t="str">
            <v>SALES TRAINING</v>
          </cell>
          <cell r="C475" t="str">
            <v>7019</v>
          </cell>
          <cell r="D475" t="str">
            <v>8140</v>
          </cell>
          <cell r="E475" t="str">
            <v>8015</v>
          </cell>
          <cell r="F475" t="str">
            <v>20520020</v>
          </cell>
        </row>
        <row r="476">
          <cell r="A476" t="str">
            <v>812305</v>
          </cell>
          <cell r="B476" t="str">
            <v>OTHER TRAINING</v>
          </cell>
          <cell r="C476" t="str">
            <v>7019</v>
          </cell>
          <cell r="D476" t="str">
            <v>8140</v>
          </cell>
          <cell r="E476" t="str">
            <v>8015</v>
          </cell>
          <cell r="F476" t="str">
            <v>20520020</v>
          </cell>
        </row>
        <row r="477">
          <cell r="A477" t="str">
            <v>812306</v>
          </cell>
          <cell r="B477" t="str">
            <v>REGIONAL EDUCATION EXPENSES</v>
          </cell>
          <cell r="C477" t="str">
            <v>7019</v>
          </cell>
          <cell r="D477" t="str">
            <v>8140</v>
          </cell>
          <cell r="E477" t="str">
            <v>8015</v>
          </cell>
          <cell r="F477" t="str">
            <v>20520020</v>
          </cell>
        </row>
        <row r="478">
          <cell r="A478" t="str">
            <v>813101</v>
          </cell>
          <cell r="B478" t="str">
            <v>RES. RENTAL</v>
          </cell>
          <cell r="C478" t="str">
            <v>7020</v>
          </cell>
          <cell r="D478" t="str">
            <v>8130</v>
          </cell>
          <cell r="E478" t="str">
            <v>8014</v>
          </cell>
          <cell r="F478" t="str">
            <v>20520020</v>
          </cell>
        </row>
        <row r="479">
          <cell r="A479" t="str">
            <v>813102</v>
          </cell>
          <cell r="B479" t="str">
            <v>RES. UTILITIES</v>
          </cell>
          <cell r="C479" t="str">
            <v>7020</v>
          </cell>
          <cell r="D479" t="str">
            <v>8130</v>
          </cell>
          <cell r="E479" t="str">
            <v>8014</v>
          </cell>
          <cell r="F479" t="str">
            <v>20520020</v>
          </cell>
        </row>
        <row r="480">
          <cell r="A480" t="str">
            <v>813103</v>
          </cell>
          <cell r="B480" t="str">
            <v>RES. REPAIR &amp; MAINT</v>
          </cell>
          <cell r="C480" t="str">
            <v>7020</v>
          </cell>
          <cell r="D480" t="str">
            <v>8130</v>
          </cell>
          <cell r="E480" t="str">
            <v>8014</v>
          </cell>
          <cell r="F480" t="str">
            <v>20520020</v>
          </cell>
        </row>
        <row r="481">
          <cell r="A481" t="str">
            <v>813104</v>
          </cell>
          <cell r="B481" t="str">
            <v>RES. MISCELLANEOUS</v>
          </cell>
          <cell r="C481" t="str">
            <v>7020</v>
          </cell>
          <cell r="D481" t="str">
            <v>8130</v>
          </cell>
          <cell r="E481" t="str">
            <v>8014</v>
          </cell>
          <cell r="F481" t="str">
            <v>20520020</v>
          </cell>
        </row>
        <row r="482">
          <cell r="A482" t="str">
            <v>813105</v>
          </cell>
          <cell r="B482" t="str">
            <v>RES.PHONES - LOCAL CALLS</v>
          </cell>
          <cell r="C482" t="str">
            <v>7023</v>
          </cell>
          <cell r="D482" t="str">
            <v>8305</v>
          </cell>
          <cell r="E482" t="str">
            <v>8020</v>
          </cell>
          <cell r="F482" t="str">
            <v>20520020</v>
          </cell>
        </row>
        <row r="483">
          <cell r="A483" t="str">
            <v>813106</v>
          </cell>
          <cell r="B483" t="str">
            <v>RES.PHONES - IDD CALLS</v>
          </cell>
          <cell r="C483" t="str">
            <v>7023</v>
          </cell>
          <cell r="D483" t="str">
            <v>8305</v>
          </cell>
          <cell r="E483" t="str">
            <v>8020</v>
          </cell>
          <cell r="F483" t="str">
            <v>20520020</v>
          </cell>
        </row>
        <row r="484">
          <cell r="A484" t="str">
            <v>821101</v>
          </cell>
          <cell r="B484" t="str">
            <v>HOME LEAVE TRAVEL-ALM</v>
          </cell>
          <cell r="C484" t="str">
            <v>7018</v>
          </cell>
          <cell r="D484" t="str">
            <v>8120</v>
          </cell>
          <cell r="E484" t="str">
            <v>8009</v>
          </cell>
          <cell r="F484" t="str">
            <v>20520020</v>
          </cell>
        </row>
        <row r="485">
          <cell r="A485" t="str">
            <v>821102</v>
          </cell>
          <cell r="B485" t="str">
            <v>TRAVELLINGS &amp; LIVING</v>
          </cell>
          <cell r="C485" t="str">
            <v>7021</v>
          </cell>
          <cell r="D485" t="str">
            <v>8340</v>
          </cell>
          <cell r="E485" t="str">
            <v>8038</v>
          </cell>
          <cell r="F485" t="str">
            <v>20520020</v>
          </cell>
        </row>
        <row r="486">
          <cell r="A486" t="str">
            <v>821103</v>
          </cell>
          <cell r="B486" t="str">
            <v>HOME LEAVE TRAVEL-OTHERS</v>
          </cell>
          <cell r="C486" t="str">
            <v>7018</v>
          </cell>
          <cell r="D486" t="str">
            <v>8120</v>
          </cell>
          <cell r="E486" t="str">
            <v>8009</v>
          </cell>
          <cell r="F486" t="str">
            <v>20520020</v>
          </cell>
        </row>
        <row r="487">
          <cell r="A487" t="str">
            <v>821104</v>
          </cell>
          <cell r="B487" t="str">
            <v>TRAVELLING (EXCL. HOME LEAVE)</v>
          </cell>
          <cell r="C487" t="str">
            <v>7021</v>
          </cell>
          <cell r="D487" t="str">
            <v>8340</v>
          </cell>
          <cell r="E487" t="str">
            <v>8038</v>
          </cell>
          <cell r="F487" t="str">
            <v>20520020</v>
          </cell>
        </row>
        <row r="488">
          <cell r="A488" t="str">
            <v>821201</v>
          </cell>
          <cell r="B488" t="str">
            <v>OFFICE RENTAL</v>
          </cell>
          <cell r="C488" t="str">
            <v>7022</v>
          </cell>
          <cell r="D488" t="str">
            <v>8200</v>
          </cell>
          <cell r="E488" t="str">
            <v>8016</v>
          </cell>
          <cell r="F488" t="str">
            <v>20520020</v>
          </cell>
        </row>
        <row r="489">
          <cell r="A489" t="str">
            <v>821202</v>
          </cell>
          <cell r="B489" t="str">
            <v>OFFICE UTILITIES</v>
          </cell>
          <cell r="C489" t="str">
            <v>7022</v>
          </cell>
          <cell r="D489" t="str">
            <v>8200</v>
          </cell>
          <cell r="E489" t="str">
            <v>8016</v>
          </cell>
          <cell r="F489" t="str">
            <v>20520020</v>
          </cell>
        </row>
        <row r="490">
          <cell r="A490" t="str">
            <v>821204</v>
          </cell>
          <cell r="B490" t="str">
            <v>SVC CHRG-FREEHOLD PROPERTY</v>
          </cell>
          <cell r="C490" t="str">
            <v>7022</v>
          </cell>
          <cell r="D490" t="str">
            <v>8200</v>
          </cell>
          <cell r="E490" t="str">
            <v>8016</v>
          </cell>
          <cell r="F490" t="str">
            <v>20520020</v>
          </cell>
        </row>
        <row r="491">
          <cell r="A491" t="str">
            <v>821205</v>
          </cell>
          <cell r="B491" t="str">
            <v>REPAIR/MAINT-FREEHOLD PROPERTY</v>
          </cell>
          <cell r="C491" t="str">
            <v>7022</v>
          </cell>
          <cell r="D491" t="str">
            <v>8200</v>
          </cell>
          <cell r="E491" t="str">
            <v>8016</v>
          </cell>
          <cell r="F491" t="str">
            <v>20520020</v>
          </cell>
        </row>
        <row r="492">
          <cell r="A492" t="str">
            <v>821206</v>
          </cell>
          <cell r="B492" t="str">
            <v>TAX/INSURANCE-FREEHOLD PROPERTY</v>
          </cell>
          <cell r="C492" t="str">
            <v>7022</v>
          </cell>
          <cell r="D492" t="str">
            <v>8200</v>
          </cell>
          <cell r="E492" t="str">
            <v>8016</v>
          </cell>
          <cell r="F492" t="str">
            <v>20520020</v>
          </cell>
        </row>
        <row r="493">
          <cell r="A493" t="str">
            <v>821207</v>
          </cell>
          <cell r="B493" t="str">
            <v>RENTAL INCOME</v>
          </cell>
          <cell r="C493" t="str">
            <v>7022</v>
          </cell>
          <cell r="D493" t="str">
            <v>8200</v>
          </cell>
          <cell r="E493" t="str">
            <v>8016</v>
          </cell>
          <cell r="F493" t="str">
            <v>20520020</v>
          </cell>
        </row>
        <row r="494">
          <cell r="A494" t="str">
            <v>821208</v>
          </cell>
          <cell r="B494" t="str">
            <v>CAR PARK INCOME</v>
          </cell>
          <cell r="C494" t="str">
            <v>7022</v>
          </cell>
          <cell r="D494" t="str">
            <v>8200</v>
          </cell>
          <cell r="E494" t="str">
            <v>8016</v>
          </cell>
          <cell r="F494" t="str">
            <v>20520020</v>
          </cell>
        </row>
        <row r="495">
          <cell r="A495" t="str">
            <v>821301</v>
          </cell>
          <cell r="B495" t="str">
            <v>MISC. TELEPHONE EXPENSES</v>
          </cell>
          <cell r="C495" t="str">
            <v>7023</v>
          </cell>
          <cell r="D495" t="str">
            <v>8305</v>
          </cell>
          <cell r="E495" t="str">
            <v>8020</v>
          </cell>
          <cell r="F495" t="str">
            <v>20520020</v>
          </cell>
        </row>
        <row r="496">
          <cell r="A496" t="str">
            <v>821302</v>
          </cell>
          <cell r="B496" t="str">
            <v>H &amp; C - TELEX AND FAX CHARGES</v>
          </cell>
          <cell r="C496" t="str">
            <v>7023</v>
          </cell>
          <cell r="D496" t="str">
            <v>8305</v>
          </cell>
          <cell r="E496" t="str">
            <v>8020</v>
          </cell>
          <cell r="F496" t="str">
            <v>20520020</v>
          </cell>
        </row>
        <row r="497">
          <cell r="A497" t="str">
            <v>821303</v>
          </cell>
          <cell r="B497" t="str">
            <v>H &amp; C - TELEPHONE CHARGES</v>
          </cell>
          <cell r="C497" t="str">
            <v>7023</v>
          </cell>
          <cell r="D497" t="str">
            <v>8305</v>
          </cell>
          <cell r="E497" t="str">
            <v>8020</v>
          </cell>
          <cell r="F497" t="str">
            <v>20520020</v>
          </cell>
        </row>
        <row r="498">
          <cell r="A498" t="str">
            <v>821304</v>
          </cell>
          <cell r="B498" t="str">
            <v>TELEX CHARGES</v>
          </cell>
          <cell r="C498" t="str">
            <v>7023</v>
          </cell>
          <cell r="D498" t="str">
            <v>8305</v>
          </cell>
          <cell r="E498" t="str">
            <v>8020</v>
          </cell>
          <cell r="F498" t="str">
            <v>20520020</v>
          </cell>
        </row>
        <row r="499">
          <cell r="A499" t="str">
            <v>821305</v>
          </cell>
          <cell r="B499" t="str">
            <v>POSTAGES</v>
          </cell>
          <cell r="C499" t="str">
            <v>7023</v>
          </cell>
          <cell r="D499" t="str">
            <v>8305</v>
          </cell>
          <cell r="E499" t="str">
            <v>8020</v>
          </cell>
          <cell r="F499" t="str">
            <v>20520020</v>
          </cell>
        </row>
        <row r="500">
          <cell r="A500" t="str">
            <v>821306</v>
          </cell>
          <cell r="B500" t="str">
            <v>AIRFREIGHT</v>
          </cell>
          <cell r="C500" t="str">
            <v>7023</v>
          </cell>
          <cell r="D500" t="str">
            <v>8305</v>
          </cell>
          <cell r="E500" t="str">
            <v>8020</v>
          </cell>
          <cell r="F500" t="str">
            <v>20520020</v>
          </cell>
        </row>
        <row r="501">
          <cell r="A501" t="str">
            <v>821307</v>
          </cell>
          <cell r="B501" t="str">
            <v>FAX RENTAL</v>
          </cell>
          <cell r="C501" t="str">
            <v>7023</v>
          </cell>
          <cell r="D501" t="str">
            <v>8305</v>
          </cell>
          <cell r="E501" t="str">
            <v>8020</v>
          </cell>
          <cell r="F501" t="str">
            <v>20520020</v>
          </cell>
        </row>
        <row r="502">
          <cell r="A502" t="str">
            <v>821308</v>
          </cell>
          <cell r="B502" t="str">
            <v>OFFICE PHONES - LOCAL CALLS</v>
          </cell>
          <cell r="C502" t="str">
            <v>7023</v>
          </cell>
          <cell r="D502" t="str">
            <v>8305</v>
          </cell>
          <cell r="E502" t="str">
            <v>8020</v>
          </cell>
          <cell r="F502" t="str">
            <v>20520020</v>
          </cell>
        </row>
        <row r="503">
          <cell r="A503" t="str">
            <v>821309</v>
          </cell>
          <cell r="B503" t="str">
            <v>PHOENIX COMMUNICATIONS - INT'L CALLS</v>
          </cell>
          <cell r="C503" t="str">
            <v>7023</v>
          </cell>
          <cell r="D503" t="str">
            <v>8305</v>
          </cell>
          <cell r="E503" t="str">
            <v>8020</v>
          </cell>
          <cell r="F503" t="str">
            <v>20520020</v>
          </cell>
        </row>
        <row r="504">
          <cell r="A504" t="str">
            <v>821310</v>
          </cell>
          <cell r="B504" t="str">
            <v>USA GLOBAL LINK - INT'L CALLS</v>
          </cell>
          <cell r="C504" t="str">
            <v>7023</v>
          </cell>
          <cell r="D504" t="str">
            <v>8305</v>
          </cell>
          <cell r="E504" t="str">
            <v>8020</v>
          </cell>
          <cell r="F504" t="str">
            <v>20520020</v>
          </cell>
        </row>
        <row r="505">
          <cell r="A505" t="str">
            <v>821311</v>
          </cell>
          <cell r="B505" t="str">
            <v>PAGERS EXPENSES</v>
          </cell>
          <cell r="C505" t="str">
            <v>7023</v>
          </cell>
          <cell r="D505" t="str">
            <v>8305</v>
          </cell>
          <cell r="E505" t="str">
            <v>8020</v>
          </cell>
          <cell r="F505" t="str">
            <v>20520020</v>
          </cell>
        </row>
        <row r="506">
          <cell r="A506" t="str">
            <v>821312</v>
          </cell>
          <cell r="B506" t="str">
            <v>MOBILE PHONE EXPENSES</v>
          </cell>
          <cell r="C506" t="str">
            <v>7023</v>
          </cell>
          <cell r="D506" t="str">
            <v>8305</v>
          </cell>
          <cell r="E506" t="str">
            <v>8020</v>
          </cell>
          <cell r="F506" t="str">
            <v>20520020</v>
          </cell>
        </row>
        <row r="507">
          <cell r="A507" t="str">
            <v>821313</v>
          </cell>
          <cell r="B507" t="str">
            <v>OFFICE PHONES - IDD CALLS</v>
          </cell>
          <cell r="C507" t="str">
            <v>7023</v>
          </cell>
          <cell r="D507" t="str">
            <v>8305</v>
          </cell>
          <cell r="E507" t="str">
            <v>8020</v>
          </cell>
          <cell r="F507" t="str">
            <v>20520020</v>
          </cell>
        </row>
        <row r="508">
          <cell r="A508" t="str">
            <v>821314</v>
          </cell>
          <cell r="B508" t="str">
            <v>FAX &amp; OTHER TELEPHONE EXPENSES</v>
          </cell>
          <cell r="C508" t="str">
            <v>7023</v>
          </cell>
          <cell r="D508" t="str">
            <v>8305</v>
          </cell>
          <cell r="E508" t="str">
            <v>8020</v>
          </cell>
          <cell r="F508" t="str">
            <v>20520020</v>
          </cell>
        </row>
        <row r="509">
          <cell r="A509" t="str">
            <v>821401</v>
          </cell>
          <cell r="B509" t="str">
            <v>PRINTING</v>
          </cell>
          <cell r="C509" t="str">
            <v>7024</v>
          </cell>
          <cell r="D509" t="str">
            <v>8320</v>
          </cell>
          <cell r="E509" t="str">
            <v>8018</v>
          </cell>
          <cell r="F509" t="str">
            <v>20520020</v>
          </cell>
        </row>
        <row r="510">
          <cell r="A510" t="str">
            <v>821402</v>
          </cell>
          <cell r="B510" t="str">
            <v>STATIONERY</v>
          </cell>
          <cell r="C510" t="str">
            <v>7024</v>
          </cell>
          <cell r="D510" t="str">
            <v>8320</v>
          </cell>
          <cell r="E510" t="str">
            <v>8018</v>
          </cell>
          <cell r="F510" t="str">
            <v>20520020</v>
          </cell>
        </row>
        <row r="511">
          <cell r="A511" t="str">
            <v>821403</v>
          </cell>
          <cell r="B511" t="str">
            <v>PHOTOCOPY</v>
          </cell>
          <cell r="C511" t="str">
            <v>7024</v>
          </cell>
          <cell r="D511" t="str">
            <v>8320</v>
          </cell>
          <cell r="E511" t="str">
            <v>8018</v>
          </cell>
          <cell r="F511" t="str">
            <v>20520020</v>
          </cell>
        </row>
        <row r="512">
          <cell r="A512" t="str">
            <v>821501</v>
          </cell>
          <cell r="B512" t="str">
            <v>TPT REIMBURSE</v>
          </cell>
          <cell r="C512" t="str">
            <v>7025</v>
          </cell>
          <cell r="D512" t="str">
            <v>8330</v>
          </cell>
          <cell r="E512" t="str">
            <v>8034</v>
          </cell>
          <cell r="F512" t="str">
            <v>20520020</v>
          </cell>
        </row>
        <row r="513">
          <cell r="A513" t="str">
            <v>821502</v>
          </cell>
          <cell r="B513" t="str">
            <v>OTHER TPT FARES</v>
          </cell>
          <cell r="C513" t="str">
            <v>7025</v>
          </cell>
          <cell r="D513" t="str">
            <v>8330</v>
          </cell>
          <cell r="E513" t="str">
            <v>8034</v>
          </cell>
          <cell r="F513" t="str">
            <v>20520020</v>
          </cell>
        </row>
        <row r="514">
          <cell r="A514" t="str">
            <v>821503</v>
          </cell>
          <cell r="B514" t="str">
            <v>MTHLY TPT ALLOWANCE</v>
          </cell>
          <cell r="C514" t="str">
            <v>7025</v>
          </cell>
          <cell r="D514" t="str">
            <v>8330</v>
          </cell>
          <cell r="E514" t="str">
            <v>8034</v>
          </cell>
          <cell r="F514" t="str">
            <v>20520020</v>
          </cell>
        </row>
        <row r="515">
          <cell r="A515" t="str">
            <v>821504</v>
          </cell>
          <cell r="B515" t="str">
            <v>VOLKSWAGEN PASSAT SCZ7871J-SOREN HOUMAN</v>
          </cell>
          <cell r="C515" t="str">
            <v>7025</v>
          </cell>
          <cell r="D515" t="str">
            <v>8330</v>
          </cell>
          <cell r="E515" t="str">
            <v>8036</v>
          </cell>
          <cell r="F515" t="str">
            <v>20520020</v>
          </cell>
        </row>
        <row r="516">
          <cell r="A516" t="str">
            <v>821505</v>
          </cell>
          <cell r="B516" t="str">
            <v>SCR3711G - YIM CHOONG CHOW</v>
          </cell>
          <cell r="C516" t="str">
            <v>7025</v>
          </cell>
          <cell r="D516" t="str">
            <v>8330</v>
          </cell>
          <cell r="E516" t="str">
            <v>8036</v>
          </cell>
          <cell r="F516" t="str">
            <v>20520020</v>
          </cell>
        </row>
        <row r="517">
          <cell r="A517" t="str">
            <v>821506</v>
          </cell>
          <cell r="B517" t="str">
            <v>SCR3629L - FLEMMING IPSEN</v>
          </cell>
          <cell r="C517" t="str">
            <v>7025</v>
          </cell>
          <cell r="D517" t="str">
            <v>8330</v>
          </cell>
          <cell r="E517" t="str">
            <v>8036</v>
          </cell>
          <cell r="F517" t="str">
            <v>20520020</v>
          </cell>
        </row>
        <row r="518">
          <cell r="A518" t="str">
            <v>821507</v>
          </cell>
          <cell r="B518" t="str">
            <v>TAN BUCK SENG (SCU5919X)</v>
          </cell>
          <cell r="C518" t="str">
            <v>7025</v>
          </cell>
          <cell r="D518" t="str">
            <v>8330</v>
          </cell>
          <cell r="E518" t="str">
            <v>8036</v>
          </cell>
          <cell r="F518" t="str">
            <v>20520020</v>
          </cell>
        </row>
        <row r="519">
          <cell r="A519" t="str">
            <v>821508</v>
          </cell>
          <cell r="B519" t="str">
            <v>PAUL TAN (SCU 6044M)</v>
          </cell>
          <cell r="C519" t="str">
            <v>7025</v>
          </cell>
          <cell r="D519" t="str">
            <v>8330</v>
          </cell>
          <cell r="E519" t="str">
            <v>8036</v>
          </cell>
          <cell r="F519" t="str">
            <v>20520020</v>
          </cell>
        </row>
        <row r="520">
          <cell r="A520" t="str">
            <v>821509</v>
          </cell>
          <cell r="B520" t="str">
            <v>TAN ENG SOON (SCU 5993E)</v>
          </cell>
          <cell r="C520" t="str">
            <v>7025</v>
          </cell>
          <cell r="D520" t="str">
            <v>8330</v>
          </cell>
          <cell r="E520" t="str">
            <v>8036</v>
          </cell>
          <cell r="F520" t="str">
            <v>20520020</v>
          </cell>
        </row>
        <row r="521">
          <cell r="A521" t="str">
            <v>821510</v>
          </cell>
          <cell r="B521" t="str">
            <v>PETER KOH (SCU 5926A)</v>
          </cell>
          <cell r="C521" t="str">
            <v>7025</v>
          </cell>
          <cell r="D521" t="str">
            <v>8330</v>
          </cell>
          <cell r="E521" t="str">
            <v>8036</v>
          </cell>
          <cell r="F521" t="str">
            <v>20520020</v>
          </cell>
        </row>
        <row r="522">
          <cell r="A522" t="str">
            <v>821511</v>
          </cell>
          <cell r="B522" t="str">
            <v>WILLIE TEO (SCU 5851G)</v>
          </cell>
          <cell r="C522" t="str">
            <v>7025</v>
          </cell>
          <cell r="D522" t="str">
            <v>8330</v>
          </cell>
          <cell r="E522" t="str">
            <v>8036</v>
          </cell>
          <cell r="F522" t="str">
            <v>20520020</v>
          </cell>
        </row>
        <row r="523">
          <cell r="A523" t="str">
            <v>821512</v>
          </cell>
          <cell r="B523" t="str">
            <v>TORBEN SORENSEN (SCW 884J)</v>
          </cell>
          <cell r="C523" t="str">
            <v>7025</v>
          </cell>
          <cell r="D523" t="str">
            <v>8330</v>
          </cell>
          <cell r="E523" t="str">
            <v>8036</v>
          </cell>
          <cell r="F523" t="str">
            <v>20520020</v>
          </cell>
        </row>
        <row r="524">
          <cell r="A524" t="str">
            <v>821513</v>
          </cell>
          <cell r="B524" t="str">
            <v>GP6573G - VAN (PC 10)</v>
          </cell>
          <cell r="C524" t="str">
            <v>7025</v>
          </cell>
          <cell r="D524" t="str">
            <v>8330</v>
          </cell>
          <cell r="E524" t="str">
            <v>8036</v>
          </cell>
          <cell r="F524" t="str">
            <v>20520020</v>
          </cell>
        </row>
        <row r="525">
          <cell r="A525" t="str">
            <v>821514</v>
          </cell>
          <cell r="B525" t="str">
            <v>LOW MENG SIA</v>
          </cell>
          <cell r="C525" t="str">
            <v>7025</v>
          </cell>
          <cell r="D525" t="str">
            <v>8330</v>
          </cell>
          <cell r="E525" t="str">
            <v>8036</v>
          </cell>
          <cell r="F525" t="str">
            <v>20520020</v>
          </cell>
        </row>
        <row r="526">
          <cell r="A526" t="str">
            <v>821527</v>
          </cell>
          <cell r="B526" t="str">
            <v>SBY8432D-PT</v>
          </cell>
          <cell r="C526" t="str">
            <v>7025</v>
          </cell>
          <cell r="D526" t="str">
            <v>8330</v>
          </cell>
          <cell r="E526" t="str">
            <v>8036</v>
          </cell>
          <cell r="F526" t="str">
            <v>20520020</v>
          </cell>
        </row>
        <row r="527">
          <cell r="A527" t="str">
            <v>821530</v>
          </cell>
          <cell r="B527" t="str">
            <v>SBY8487X-LL</v>
          </cell>
          <cell r="C527" t="str">
            <v>7025</v>
          </cell>
          <cell r="D527" t="str">
            <v>8330</v>
          </cell>
          <cell r="E527" t="str">
            <v>8036</v>
          </cell>
          <cell r="F527" t="str">
            <v>20520020</v>
          </cell>
        </row>
        <row r="528">
          <cell r="A528" t="str">
            <v>821531</v>
          </cell>
          <cell r="B528" t="str">
            <v>SBY8516X-NST</v>
          </cell>
          <cell r="C528" t="str">
            <v>7025</v>
          </cell>
          <cell r="D528" t="str">
            <v>8330</v>
          </cell>
          <cell r="E528" t="str">
            <v>8036</v>
          </cell>
          <cell r="F528" t="str">
            <v>20520020</v>
          </cell>
        </row>
        <row r="529">
          <cell r="A529" t="str">
            <v>821532</v>
          </cell>
          <cell r="B529" t="str">
            <v>SBY8536M-YOM</v>
          </cell>
          <cell r="C529" t="str">
            <v>7025</v>
          </cell>
          <cell r="D529" t="str">
            <v>8330</v>
          </cell>
          <cell r="E529" t="str">
            <v>8036</v>
          </cell>
          <cell r="F529" t="str">
            <v>20520020</v>
          </cell>
        </row>
        <row r="530">
          <cell r="A530" t="str">
            <v>821533</v>
          </cell>
          <cell r="B530" t="str">
            <v>SBY8543S-LES</v>
          </cell>
          <cell r="C530" t="str">
            <v>7025</v>
          </cell>
          <cell r="D530" t="str">
            <v>8330</v>
          </cell>
          <cell r="E530" t="str">
            <v>8036</v>
          </cell>
          <cell r="F530" t="str">
            <v>20520020</v>
          </cell>
        </row>
        <row r="531">
          <cell r="A531" t="str">
            <v>821534</v>
          </cell>
          <cell r="B531" t="str">
            <v>SBY8553M-THK</v>
          </cell>
          <cell r="C531" t="str">
            <v>7025</v>
          </cell>
          <cell r="D531" t="str">
            <v>8330</v>
          </cell>
          <cell r="E531" t="str">
            <v>8036</v>
          </cell>
          <cell r="F531" t="str">
            <v>20520020</v>
          </cell>
        </row>
        <row r="532">
          <cell r="A532" t="str">
            <v>821536</v>
          </cell>
          <cell r="B532" t="str">
            <v>SBY8785K-CLK</v>
          </cell>
          <cell r="C532" t="str">
            <v>7025</v>
          </cell>
          <cell r="D532" t="str">
            <v>8330</v>
          </cell>
          <cell r="E532" t="str">
            <v>8036</v>
          </cell>
          <cell r="F532" t="str">
            <v>20520020</v>
          </cell>
        </row>
        <row r="533">
          <cell r="A533" t="str">
            <v>821537</v>
          </cell>
          <cell r="B533" t="str">
            <v>SBY8790U-EL</v>
          </cell>
          <cell r="C533" t="str">
            <v>7025</v>
          </cell>
          <cell r="D533" t="str">
            <v>8330</v>
          </cell>
          <cell r="E533" t="str">
            <v>8036</v>
          </cell>
          <cell r="F533" t="str">
            <v>20520020</v>
          </cell>
        </row>
        <row r="534">
          <cell r="A534" t="str">
            <v>821538</v>
          </cell>
          <cell r="B534" t="str">
            <v>SCG9484E SOLD 8/99</v>
          </cell>
          <cell r="C534" t="str">
            <v>7025</v>
          </cell>
          <cell r="D534" t="str">
            <v>8330</v>
          </cell>
          <cell r="E534" t="str">
            <v>8036</v>
          </cell>
          <cell r="F534" t="str">
            <v>20520020</v>
          </cell>
        </row>
        <row r="535">
          <cell r="A535" t="str">
            <v>821540</v>
          </cell>
          <cell r="B535" t="str">
            <v>SCG8353G-CVH</v>
          </cell>
          <cell r="C535" t="str">
            <v>7025</v>
          </cell>
          <cell r="D535" t="str">
            <v>8330</v>
          </cell>
          <cell r="E535" t="str">
            <v>8036</v>
          </cell>
          <cell r="F535" t="str">
            <v>20520020</v>
          </cell>
        </row>
        <row r="536">
          <cell r="A536" t="str">
            <v>821541</v>
          </cell>
          <cell r="B536" t="str">
            <v>SCG9836Z-SOREN HOUMAN</v>
          </cell>
          <cell r="C536" t="str">
            <v>7025</v>
          </cell>
          <cell r="D536" t="str">
            <v>8330</v>
          </cell>
          <cell r="E536" t="str">
            <v>8036</v>
          </cell>
          <cell r="F536" t="str">
            <v>20520020</v>
          </cell>
        </row>
        <row r="537">
          <cell r="A537" t="str">
            <v>821542</v>
          </cell>
          <cell r="B537" t="str">
            <v>SCH1202A-MORTEN LOKKEGAARD</v>
          </cell>
          <cell r="C537" t="str">
            <v>7025</v>
          </cell>
          <cell r="D537" t="str">
            <v>8330</v>
          </cell>
          <cell r="E537" t="str">
            <v>8036</v>
          </cell>
          <cell r="F537" t="str">
            <v>20520020</v>
          </cell>
        </row>
        <row r="538">
          <cell r="A538" t="str">
            <v>821543</v>
          </cell>
          <cell r="B538" t="str">
            <v>SCH9661E-JLJ</v>
          </cell>
          <cell r="C538" t="str">
            <v>7025</v>
          </cell>
          <cell r="D538" t="str">
            <v>8330</v>
          </cell>
          <cell r="E538" t="str">
            <v>8036</v>
          </cell>
          <cell r="F538" t="str">
            <v>20520020</v>
          </cell>
        </row>
        <row r="539">
          <cell r="A539" t="str">
            <v>821544</v>
          </cell>
          <cell r="B539" t="str">
            <v>VAN GP2190D-BEN ONG/PATRICK SEAH</v>
          </cell>
          <cell r="C539" t="str">
            <v>7025</v>
          </cell>
          <cell r="D539" t="str">
            <v>8330</v>
          </cell>
          <cell r="E539" t="str">
            <v>8036</v>
          </cell>
          <cell r="F539" t="str">
            <v>20520020</v>
          </cell>
        </row>
        <row r="540">
          <cell r="A540" t="str">
            <v>821545</v>
          </cell>
          <cell r="B540" t="str">
            <v>SCM7396H-MICHEL DELEURAN (PC15)</v>
          </cell>
          <cell r="C540" t="str">
            <v>7025</v>
          </cell>
          <cell r="D540" t="str">
            <v>8330</v>
          </cell>
          <cell r="E540" t="str">
            <v>8036</v>
          </cell>
          <cell r="F540" t="str">
            <v>20520020</v>
          </cell>
        </row>
        <row r="541">
          <cell r="A541" t="str">
            <v>821546</v>
          </cell>
          <cell r="B541" t="str">
            <v>SCN255Y-KLAUS NYBORG</v>
          </cell>
          <cell r="C541" t="str">
            <v>7025</v>
          </cell>
          <cell r="D541" t="str">
            <v>8330</v>
          </cell>
          <cell r="E541" t="str">
            <v>8036</v>
          </cell>
          <cell r="F541" t="str">
            <v>20520020</v>
          </cell>
        </row>
        <row r="542">
          <cell r="A542" t="str">
            <v>821547</v>
          </cell>
          <cell r="B542" t="str">
            <v>SCN8962L-FLEMMING GAMST</v>
          </cell>
          <cell r="C542" t="str">
            <v>7025</v>
          </cell>
          <cell r="D542" t="str">
            <v>8330</v>
          </cell>
          <cell r="E542" t="str">
            <v>8036</v>
          </cell>
          <cell r="F542" t="str">
            <v>20520020</v>
          </cell>
        </row>
        <row r="543">
          <cell r="A543" t="str">
            <v>821548</v>
          </cell>
          <cell r="B543" t="str">
            <v>SCP4671S - HANS E JENSEN</v>
          </cell>
          <cell r="C543" t="str">
            <v>7025</v>
          </cell>
          <cell r="D543" t="str">
            <v>8330</v>
          </cell>
          <cell r="E543" t="str">
            <v>8036</v>
          </cell>
          <cell r="F543" t="str">
            <v>20520020</v>
          </cell>
        </row>
        <row r="544">
          <cell r="A544" t="str">
            <v>821549</v>
          </cell>
          <cell r="B544" t="str">
            <v>SCQ1516 - ANDERS DOMMERSTRUP (FR15/8/99)</v>
          </cell>
          <cell r="C544" t="str">
            <v>7025</v>
          </cell>
          <cell r="D544" t="str">
            <v>8330</v>
          </cell>
          <cell r="E544" t="str">
            <v>8036</v>
          </cell>
          <cell r="F544" t="str">
            <v>20520020</v>
          </cell>
        </row>
        <row r="545">
          <cell r="A545" t="str">
            <v>821601</v>
          </cell>
          <cell r="B545" t="str">
            <v>AUDIT FEE</v>
          </cell>
          <cell r="C545" t="str">
            <v>7031</v>
          </cell>
          <cell r="D545" t="str">
            <v>8360</v>
          </cell>
          <cell r="E545" t="str">
            <v>8044</v>
          </cell>
          <cell r="F545" t="str">
            <v>20520020</v>
          </cell>
        </row>
        <row r="546">
          <cell r="A546" t="str">
            <v>821602</v>
          </cell>
          <cell r="B546" t="str">
            <v>LEGAL FEE</v>
          </cell>
          <cell r="C546" t="str">
            <v>7031</v>
          </cell>
          <cell r="D546" t="str">
            <v>8360</v>
          </cell>
          <cell r="E546" t="str">
            <v>8044</v>
          </cell>
          <cell r="F546" t="str">
            <v>20520020</v>
          </cell>
        </row>
        <row r="547">
          <cell r="A547" t="str">
            <v>821603</v>
          </cell>
          <cell r="B547" t="str">
            <v>OTHER FEE</v>
          </cell>
          <cell r="C547" t="str">
            <v>7031</v>
          </cell>
          <cell r="D547" t="str">
            <v>8360</v>
          </cell>
          <cell r="E547" t="str">
            <v>8044</v>
          </cell>
          <cell r="F547" t="str">
            <v>20520020</v>
          </cell>
        </row>
        <row r="548">
          <cell r="A548" t="str">
            <v>821701</v>
          </cell>
          <cell r="B548" t="str">
            <v>MEMBERSHIP SUBSCRIPTION</v>
          </cell>
          <cell r="C548" t="str">
            <v>7027</v>
          </cell>
          <cell r="D548" t="str">
            <v>8370</v>
          </cell>
          <cell r="E548" t="str">
            <v>8046</v>
          </cell>
          <cell r="F548" t="str">
            <v>20520020</v>
          </cell>
        </row>
        <row r="549">
          <cell r="A549" t="str">
            <v>821702</v>
          </cell>
          <cell r="B549" t="str">
            <v>DONATIONS</v>
          </cell>
          <cell r="C549" t="str">
            <v>7027</v>
          </cell>
          <cell r="D549" t="str">
            <v>8370</v>
          </cell>
          <cell r="E549" t="str">
            <v>8046</v>
          </cell>
          <cell r="F549" t="str">
            <v>20520020</v>
          </cell>
        </row>
        <row r="550">
          <cell r="A550" t="str">
            <v>821801</v>
          </cell>
          <cell r="B550" t="str">
            <v>ENTERTAINMENT - OTHERS</v>
          </cell>
          <cell r="C550" t="str">
            <v>7028</v>
          </cell>
          <cell r="D550" t="str">
            <v>8350</v>
          </cell>
          <cell r="E550" t="str">
            <v>8040</v>
          </cell>
          <cell r="F550" t="str">
            <v>20520020</v>
          </cell>
        </row>
        <row r="551">
          <cell r="A551" t="str">
            <v>821802</v>
          </cell>
          <cell r="B551" t="str">
            <v>S&amp;A ENTERTAINMENT - SALES &amp; AGENCY</v>
          </cell>
          <cell r="C551" t="str">
            <v>7028</v>
          </cell>
          <cell r="D551" t="str">
            <v>8350</v>
          </cell>
          <cell r="E551" t="str">
            <v>8040</v>
          </cell>
          <cell r="F551" t="str">
            <v>20520020</v>
          </cell>
        </row>
        <row r="552">
          <cell r="A552" t="str">
            <v>821901</v>
          </cell>
          <cell r="B552" t="str">
            <v>ADVERTISING MATERIAL</v>
          </cell>
          <cell r="C552" t="str">
            <v>7029</v>
          </cell>
          <cell r="D552" t="str">
            <v>8355</v>
          </cell>
          <cell r="E552" t="str">
            <v>8042</v>
          </cell>
          <cell r="F552" t="str">
            <v>20520020</v>
          </cell>
        </row>
        <row r="553">
          <cell r="A553" t="str">
            <v>821902</v>
          </cell>
          <cell r="B553" t="str">
            <v>SCHEDULES/ADVERTISEMENT</v>
          </cell>
          <cell r="C553" t="str">
            <v>7029</v>
          </cell>
          <cell r="D553" t="str">
            <v>8355</v>
          </cell>
          <cell r="E553" t="str">
            <v>8042</v>
          </cell>
          <cell r="F553" t="str">
            <v>20520020</v>
          </cell>
        </row>
        <row r="554">
          <cell r="A554" t="str">
            <v>821903</v>
          </cell>
          <cell r="B554" t="str">
            <v>SUNDRIES/GIVE AWAYS</v>
          </cell>
          <cell r="C554" t="str">
            <v>7029</v>
          </cell>
          <cell r="D554" t="str">
            <v>8355</v>
          </cell>
          <cell r="E554" t="str">
            <v>8042</v>
          </cell>
          <cell r="F554" t="str">
            <v>20520020</v>
          </cell>
        </row>
        <row r="555">
          <cell r="A555" t="str">
            <v>821904</v>
          </cell>
          <cell r="B555" t="str">
            <v>OTHER SALES EXPENSE</v>
          </cell>
          <cell r="C555" t="str">
            <v>7029</v>
          </cell>
          <cell r="D555" t="str">
            <v>8355</v>
          </cell>
          <cell r="E555" t="str">
            <v>8042</v>
          </cell>
          <cell r="F555" t="str">
            <v>20520020</v>
          </cell>
        </row>
        <row r="556">
          <cell r="A556" t="str">
            <v>822101</v>
          </cell>
          <cell r="B556" t="str">
            <v>DB2RRIS</v>
          </cell>
          <cell r="C556" t="str">
            <v>7030</v>
          </cell>
          <cell r="D556" t="str">
            <v>8310</v>
          </cell>
          <cell r="E556" t="str">
            <v>8024</v>
          </cell>
          <cell r="F556" t="str">
            <v>20520020</v>
          </cell>
        </row>
        <row r="557">
          <cell r="A557" t="str">
            <v>822102</v>
          </cell>
          <cell r="B557" t="str">
            <v>ML SYSTEMS</v>
          </cell>
          <cell r="C557" t="str">
            <v>7030</v>
          </cell>
          <cell r="D557" t="str">
            <v>8310</v>
          </cell>
          <cell r="E557" t="str">
            <v>8024</v>
          </cell>
          <cell r="F557" t="str">
            <v>20520020</v>
          </cell>
        </row>
        <row r="558">
          <cell r="A558" t="str">
            <v>822103</v>
          </cell>
          <cell r="B558" t="str">
            <v>M*PLOYEE SOFTWARE</v>
          </cell>
          <cell r="C558" t="str">
            <v>7030</v>
          </cell>
          <cell r="D558" t="str">
            <v>8310</v>
          </cell>
          <cell r="E558" t="str">
            <v>8029</v>
          </cell>
          <cell r="F558" t="str">
            <v>20520020</v>
          </cell>
        </row>
        <row r="559">
          <cell r="A559" t="str">
            <v>822104</v>
          </cell>
          <cell r="B559" t="str">
            <v>PERSONAL COMPUTERS</v>
          </cell>
          <cell r="C559" t="str">
            <v>7030</v>
          </cell>
          <cell r="D559" t="str">
            <v>8310</v>
          </cell>
          <cell r="E559" t="str">
            <v>8029</v>
          </cell>
          <cell r="F559" t="str">
            <v>20520020</v>
          </cell>
        </row>
        <row r="560">
          <cell r="A560" t="str">
            <v>822105</v>
          </cell>
          <cell r="B560" t="str">
            <v>INTERNET CHARGES</v>
          </cell>
          <cell r="C560" t="str">
            <v>7030</v>
          </cell>
          <cell r="D560" t="str">
            <v>8310</v>
          </cell>
          <cell r="E560" t="str">
            <v>8029</v>
          </cell>
          <cell r="F560" t="str">
            <v>20520020</v>
          </cell>
        </row>
        <row r="561">
          <cell r="A561" t="str">
            <v>822107</v>
          </cell>
          <cell r="B561" t="str">
            <v>MCS EXPENSES</v>
          </cell>
          <cell r="C561" t="str">
            <v>7030</v>
          </cell>
          <cell r="D561" t="str">
            <v>8310</v>
          </cell>
          <cell r="E561" t="str">
            <v>8020</v>
          </cell>
          <cell r="F561" t="str">
            <v>20520020</v>
          </cell>
        </row>
        <row r="562">
          <cell r="A562" t="str">
            <v>822108</v>
          </cell>
          <cell r="B562" t="str">
            <v>EDP - OTHERS</v>
          </cell>
          <cell r="C562" t="str">
            <v>7030</v>
          </cell>
          <cell r="D562" t="str">
            <v>8310</v>
          </cell>
          <cell r="E562" t="str">
            <v>8029</v>
          </cell>
          <cell r="F562" t="str">
            <v>20520020</v>
          </cell>
        </row>
        <row r="563">
          <cell r="A563" t="str">
            <v>822109</v>
          </cell>
          <cell r="B563" t="str">
            <v>MAINFRAME NETWORK</v>
          </cell>
          <cell r="C563" t="str">
            <v>7030</v>
          </cell>
          <cell r="D563" t="str">
            <v>8310</v>
          </cell>
          <cell r="E563" t="str">
            <v>8029</v>
          </cell>
          <cell r="F563" t="str">
            <v>20520020</v>
          </cell>
        </row>
        <row r="564">
          <cell r="A564" t="str">
            <v>822110</v>
          </cell>
          <cell r="B564" t="str">
            <v>MAERSK NETWORK COSTS</v>
          </cell>
          <cell r="C564" t="str">
            <v>7030</v>
          </cell>
          <cell r="D564" t="str">
            <v>8310</v>
          </cell>
          <cell r="E564" t="str">
            <v>8023</v>
          </cell>
          <cell r="F564" t="str">
            <v>20520020</v>
          </cell>
        </row>
        <row r="565">
          <cell r="A565" t="str">
            <v>822111</v>
          </cell>
          <cell r="B565" t="str">
            <v>MAERSK SYSTEMS DEVELOPMENT</v>
          </cell>
          <cell r="C565" t="str">
            <v>7030</v>
          </cell>
          <cell r="D565" t="str">
            <v>8310</v>
          </cell>
          <cell r="E565" t="str">
            <v>8025</v>
          </cell>
          <cell r="F565" t="str">
            <v>20520020</v>
          </cell>
        </row>
        <row r="566">
          <cell r="A566" t="str">
            <v>822112</v>
          </cell>
          <cell r="B566" t="str">
            <v>EDI PROJECT - MDA D/N</v>
          </cell>
          <cell r="C566" t="str">
            <v>7030</v>
          </cell>
          <cell r="D566" t="str">
            <v>8310</v>
          </cell>
          <cell r="E566" t="str">
            <v>8027</v>
          </cell>
          <cell r="F566" t="str">
            <v>20520020</v>
          </cell>
        </row>
        <row r="567">
          <cell r="A567" t="str">
            <v>822113</v>
          </cell>
          <cell r="B567" t="str">
            <v>EDI SUPPORT - MDA D/N</v>
          </cell>
          <cell r="C567" t="str">
            <v>7030</v>
          </cell>
          <cell r="D567" t="str">
            <v>8310</v>
          </cell>
          <cell r="E567" t="str">
            <v>8028</v>
          </cell>
          <cell r="F567" t="str">
            <v>20520020</v>
          </cell>
        </row>
        <row r="568">
          <cell r="A568" t="str">
            <v>822114</v>
          </cell>
          <cell r="B568" t="str">
            <v>STARBOOK PROJECT</v>
          </cell>
          <cell r="C568" t="str">
            <v>7030</v>
          </cell>
          <cell r="D568" t="str">
            <v>8310</v>
          </cell>
          <cell r="E568" t="str">
            <v>8027</v>
          </cell>
          <cell r="F568" t="str">
            <v>20520020</v>
          </cell>
        </row>
        <row r="569">
          <cell r="A569" t="str">
            <v>822115</v>
          </cell>
          <cell r="B569" t="str">
            <v>STARBOOK SUPPORT</v>
          </cell>
          <cell r="C569" t="str">
            <v>7030</v>
          </cell>
          <cell r="D569" t="str">
            <v>8310</v>
          </cell>
          <cell r="E569" t="str">
            <v>8028</v>
          </cell>
          <cell r="F569" t="str">
            <v>20520020</v>
          </cell>
        </row>
        <row r="570">
          <cell r="A570" t="str">
            <v>822116</v>
          </cell>
          <cell r="B570" t="str">
            <v>IMPORT TRACKING SYSTEMS PROJECT</v>
          </cell>
          <cell r="C570" t="str">
            <v>7030</v>
          </cell>
          <cell r="D570" t="str">
            <v>8310</v>
          </cell>
          <cell r="E570" t="str">
            <v>8027</v>
          </cell>
          <cell r="F570" t="str">
            <v>20520020</v>
          </cell>
        </row>
        <row r="571">
          <cell r="A571" t="str">
            <v>822117</v>
          </cell>
          <cell r="B571" t="str">
            <v>IMPORT TRACKING SYSTEMS SUPPORT</v>
          </cell>
          <cell r="C571" t="str">
            <v>7030</v>
          </cell>
          <cell r="D571" t="str">
            <v>8310</v>
          </cell>
          <cell r="E571" t="str">
            <v>8028</v>
          </cell>
          <cell r="F571" t="str">
            <v>20520020</v>
          </cell>
        </row>
        <row r="572">
          <cell r="A572" t="str">
            <v>822201</v>
          </cell>
          <cell r="B572" t="str">
            <v>REPAIR &amp; MAINT.</v>
          </cell>
          <cell r="C572" t="str">
            <v>7031</v>
          </cell>
          <cell r="D572" t="str">
            <v>8380</v>
          </cell>
          <cell r="E572" t="str">
            <v>8048</v>
          </cell>
          <cell r="F572" t="str">
            <v>20520020</v>
          </cell>
        </row>
        <row r="573">
          <cell r="A573" t="str">
            <v>822202</v>
          </cell>
          <cell r="B573" t="str">
            <v>BANK CHARGES</v>
          </cell>
          <cell r="C573" t="str">
            <v>7031</v>
          </cell>
          <cell r="D573" t="str">
            <v>8620</v>
          </cell>
          <cell r="E573" t="str">
            <v>8062</v>
          </cell>
          <cell r="F573" t="str">
            <v>20520020</v>
          </cell>
        </row>
        <row r="574">
          <cell r="A574" t="str">
            <v>822203</v>
          </cell>
          <cell r="B574" t="str">
            <v>MAGAZINE, PUBLICATION, GAZETTES &amp; ETC.</v>
          </cell>
          <cell r="C574" t="str">
            <v>7031</v>
          </cell>
          <cell r="D574" t="str">
            <v>8380</v>
          </cell>
          <cell r="E574" t="str">
            <v>8048</v>
          </cell>
          <cell r="F574" t="str">
            <v>20520020</v>
          </cell>
        </row>
        <row r="575">
          <cell r="A575" t="str">
            <v>822204</v>
          </cell>
          <cell r="B575" t="str">
            <v>SUNDRIES</v>
          </cell>
          <cell r="C575" t="str">
            <v>7031</v>
          </cell>
          <cell r="D575" t="str">
            <v>8380</v>
          </cell>
          <cell r="E575" t="str">
            <v>8048</v>
          </cell>
          <cell r="F575" t="str">
            <v>20520020</v>
          </cell>
        </row>
        <row r="576">
          <cell r="A576" t="str">
            <v>822205</v>
          </cell>
          <cell r="B576" t="str">
            <v>INSURANCE PREMIUM</v>
          </cell>
          <cell r="C576" t="str">
            <v>7031</v>
          </cell>
          <cell r="D576" t="str">
            <v>8380</v>
          </cell>
          <cell r="E576" t="str">
            <v>8048</v>
          </cell>
          <cell r="F576" t="str">
            <v>20520020</v>
          </cell>
        </row>
        <row r="577">
          <cell r="A577" t="str">
            <v>822208</v>
          </cell>
          <cell r="B577" t="str">
            <v>NON-CONFORMANCE</v>
          </cell>
          <cell r="C577" t="str">
            <v>7031</v>
          </cell>
          <cell r="D577" t="str">
            <v>8380</v>
          </cell>
          <cell r="E577" t="str">
            <v>8048</v>
          </cell>
          <cell r="F577" t="str">
            <v>20520020</v>
          </cell>
        </row>
        <row r="578">
          <cell r="A578" t="str">
            <v>822209</v>
          </cell>
          <cell r="B578" t="str">
            <v>RELOCATION EXPENSES</v>
          </cell>
          <cell r="C578" t="str">
            <v>7018</v>
          </cell>
          <cell r="D578" t="str">
            <v>8120</v>
          </cell>
          <cell r="E578" t="str">
            <v>8012</v>
          </cell>
          <cell r="F578" t="str">
            <v>20524030</v>
          </cell>
        </row>
        <row r="579">
          <cell r="A579" t="str">
            <v>822210</v>
          </cell>
          <cell r="B579" t="str">
            <v>SHARE OF ASIA REGIONAL SALES EXPENSES</v>
          </cell>
          <cell r="C579" t="str">
            <v>7031</v>
          </cell>
          <cell r="D579" t="str">
            <v>8395</v>
          </cell>
          <cell r="E579" t="str">
            <v>8050</v>
          </cell>
          <cell r="F579" t="str">
            <v>20520020</v>
          </cell>
        </row>
        <row r="580">
          <cell r="A580" t="str">
            <v>822211</v>
          </cell>
          <cell r="B580" t="str">
            <v>MISC EXPENSES &lt; US+200/-</v>
          </cell>
          <cell r="C580" t="str">
            <v>7031</v>
          </cell>
          <cell r="D580" t="str">
            <v>8380</v>
          </cell>
          <cell r="E580" t="str">
            <v>8048</v>
          </cell>
          <cell r="F580" t="str">
            <v>20520020</v>
          </cell>
        </row>
        <row r="581">
          <cell r="A581" t="str">
            <v>822212</v>
          </cell>
          <cell r="B581" t="str">
            <v>ASIA REG SALES - HKG</v>
          </cell>
          <cell r="C581" t="str">
            <v>7035</v>
          </cell>
          <cell r="D581" t="str">
            <v>8395</v>
          </cell>
          <cell r="E581" t="str">
            <v>8050</v>
          </cell>
          <cell r="F581" t="str">
            <v>20520020</v>
          </cell>
        </row>
        <row r="582">
          <cell r="A582" t="str">
            <v>822213</v>
          </cell>
          <cell r="B582" t="str">
            <v>JAPAN STAFF</v>
          </cell>
          <cell r="C582" t="str">
            <v>7036</v>
          </cell>
          <cell r="D582" t="str">
            <v>8395</v>
          </cell>
          <cell r="E582" t="str">
            <v>8050</v>
          </cell>
          <cell r="F582" t="str">
            <v>20520020</v>
          </cell>
        </row>
        <row r="583">
          <cell r="A583" t="str">
            <v>822214</v>
          </cell>
          <cell r="B583" t="str">
            <v>KOREA STAFF</v>
          </cell>
          <cell r="C583" t="str">
            <v>7037</v>
          </cell>
          <cell r="D583" t="str">
            <v>8395</v>
          </cell>
          <cell r="E583" t="str">
            <v>8050</v>
          </cell>
          <cell r="F583" t="str">
            <v>20520020</v>
          </cell>
        </row>
        <row r="584">
          <cell r="A584" t="str">
            <v>822215</v>
          </cell>
          <cell r="B584" t="str">
            <v>SHARE OF GLOBAL SALES ASIA EXP</v>
          </cell>
          <cell r="C584" t="str">
            <v>7031</v>
          </cell>
          <cell r="D584" t="str">
            <v>8395</v>
          </cell>
          <cell r="E584" t="str">
            <v>8050</v>
          </cell>
          <cell r="F584" t="str">
            <v>20520020</v>
          </cell>
        </row>
        <row r="585">
          <cell r="A585" t="str">
            <v>822216</v>
          </cell>
          <cell r="B585" t="str">
            <v>SHARE OF BPI EXP</v>
          </cell>
          <cell r="C585" t="str">
            <v>7031</v>
          </cell>
          <cell r="D585" t="str">
            <v>8395</v>
          </cell>
          <cell r="E585" t="str">
            <v>8050</v>
          </cell>
          <cell r="F585" t="str">
            <v>20520020</v>
          </cell>
        </row>
        <row r="586">
          <cell r="A586" t="str">
            <v>822217</v>
          </cell>
          <cell r="B586" t="str">
            <v>BOMBAY STAFF</v>
          </cell>
          <cell r="C586" t="str">
            <v>7036</v>
          </cell>
          <cell r="D586" t="str">
            <v>8395</v>
          </cell>
          <cell r="E586" t="str">
            <v>8050</v>
          </cell>
          <cell r="F586" t="str">
            <v>20520020</v>
          </cell>
        </row>
        <row r="587">
          <cell r="A587" t="str">
            <v>841101</v>
          </cell>
          <cell r="B587" t="str">
            <v>MOTOR VEHICLES - DEPRECIATION</v>
          </cell>
          <cell r="C587" t="str">
            <v>7033</v>
          </cell>
          <cell r="D587" t="str">
            <v>9000</v>
          </cell>
          <cell r="E587" t="str">
            <v>9020</v>
          </cell>
          <cell r="F587" t="str">
            <v>20928010</v>
          </cell>
        </row>
        <row r="588">
          <cell r="A588" t="str">
            <v>841301</v>
          </cell>
          <cell r="B588" t="str">
            <v>LOT285 DEPN</v>
          </cell>
          <cell r="C588" t="str">
            <v>7033</v>
          </cell>
          <cell r="D588" t="str">
            <v>9000</v>
          </cell>
          <cell r="E588" t="str">
            <v>9040</v>
          </cell>
          <cell r="F588" t="str">
            <v>20928010</v>
          </cell>
        </row>
        <row r="589">
          <cell r="A589" t="str">
            <v>841302</v>
          </cell>
          <cell r="B589" t="str">
            <v>LOT171 DEPN</v>
          </cell>
          <cell r="C589" t="str">
            <v>7033</v>
          </cell>
          <cell r="D589" t="str">
            <v>9000</v>
          </cell>
          <cell r="E589" t="str">
            <v>9040</v>
          </cell>
          <cell r="F589" t="str">
            <v>20928010</v>
          </cell>
        </row>
        <row r="590">
          <cell r="A590" t="str">
            <v>841404</v>
          </cell>
          <cell r="B590" t="str">
            <v>LOT336 DEPN</v>
          </cell>
          <cell r="C590" t="str">
            <v>7033</v>
          </cell>
          <cell r="D590" t="str">
            <v>9000</v>
          </cell>
          <cell r="E590" t="str">
            <v>9040</v>
          </cell>
          <cell r="F590" t="str">
            <v>20928010</v>
          </cell>
        </row>
        <row r="591">
          <cell r="A591" t="str">
            <v>841501</v>
          </cell>
          <cell r="B591" t="str">
            <v>FURN &amp; FITT DEPN</v>
          </cell>
          <cell r="C591" t="str">
            <v>7033</v>
          </cell>
          <cell r="D591" t="str">
            <v>9000</v>
          </cell>
          <cell r="E591" t="str">
            <v>9050</v>
          </cell>
          <cell r="F591" t="str">
            <v>20928010</v>
          </cell>
        </row>
        <row r="592">
          <cell r="A592" t="str">
            <v>841601</v>
          </cell>
          <cell r="B592" t="str">
            <v>OFFICE EQ DEPN</v>
          </cell>
          <cell r="C592" t="str">
            <v>7033</v>
          </cell>
          <cell r="D592" t="str">
            <v>9000</v>
          </cell>
          <cell r="E592" t="str">
            <v>9060</v>
          </cell>
          <cell r="F592" t="str">
            <v>20928010</v>
          </cell>
        </row>
        <row r="593">
          <cell r="A593" t="str">
            <v>841602</v>
          </cell>
          <cell r="B593" t="str">
            <v>EDP EQUIPMENT - DEPRECIATION</v>
          </cell>
          <cell r="C593" t="str">
            <v>7033</v>
          </cell>
          <cell r="D593" t="str">
            <v>9000</v>
          </cell>
          <cell r="E593" t="str">
            <v>9070</v>
          </cell>
          <cell r="F593" t="str">
            <v>20928010</v>
          </cell>
        </row>
        <row r="594">
          <cell r="A594" t="str">
            <v>841607</v>
          </cell>
          <cell r="B594" t="str">
            <v>MAINFRAME NETWORK DEPN</v>
          </cell>
          <cell r="C594" t="str">
            <v>7033</v>
          </cell>
          <cell r="D594" t="str">
            <v>9000</v>
          </cell>
          <cell r="E594" t="str">
            <v>9070</v>
          </cell>
          <cell r="F594" t="str">
            <v>20928010</v>
          </cell>
        </row>
        <row r="595">
          <cell r="A595" t="str">
            <v>841701</v>
          </cell>
          <cell r="B595" t="str">
            <v>HSEHOLD ASSETS DEPN</v>
          </cell>
          <cell r="C595" t="str">
            <v>7033</v>
          </cell>
          <cell r="D595" t="str">
            <v>9000</v>
          </cell>
          <cell r="E595" t="str">
            <v>9051</v>
          </cell>
          <cell r="F595" t="str">
            <v>20928010</v>
          </cell>
        </row>
        <row r="596">
          <cell r="A596" t="str">
            <v>841801</v>
          </cell>
          <cell r="B596" t="str">
            <v>FREEHOLD PROPERTY DEPN</v>
          </cell>
          <cell r="C596" t="str">
            <v>7033</v>
          </cell>
          <cell r="D596" t="str">
            <v>9000</v>
          </cell>
          <cell r="E596" t="str">
            <v>9010</v>
          </cell>
          <cell r="F596" t="str">
            <v>20928010</v>
          </cell>
        </row>
        <row r="597">
          <cell r="A597" t="str">
            <v>851105</v>
          </cell>
          <cell r="B597" t="str">
            <v>HSBC LOAN(S+27M) INTEREST EXPENSE</v>
          </cell>
          <cell r="C597" t="str">
            <v>7034</v>
          </cell>
          <cell r="D597" t="str">
            <v>8610</v>
          </cell>
          <cell r="E597" t="str">
            <v>8058</v>
          </cell>
          <cell r="F597" t="str">
            <v>21352010</v>
          </cell>
        </row>
        <row r="598">
          <cell r="A598" t="str">
            <v>851106</v>
          </cell>
          <cell r="B598" t="str">
            <v>OVERDRAFT INTEREST EXPENSE</v>
          </cell>
          <cell r="C598" t="str">
            <v>7034</v>
          </cell>
          <cell r="D598" t="str">
            <v>8610</v>
          </cell>
          <cell r="E598" t="str">
            <v>8058</v>
          </cell>
          <cell r="F598" t="str">
            <v>21352010</v>
          </cell>
        </row>
        <row r="599">
          <cell r="A599" t="str">
            <v>851107</v>
          </cell>
          <cell r="B599" t="str">
            <v>PSA INTEREST EXPENSE</v>
          </cell>
          <cell r="C599" t="str">
            <v>7034</v>
          </cell>
          <cell r="D599" t="str">
            <v>8610</v>
          </cell>
          <cell r="E599" t="str">
            <v>8058</v>
          </cell>
          <cell r="F599" t="str">
            <v>21352010</v>
          </cell>
        </row>
        <row r="600">
          <cell r="A600" t="str">
            <v>851108</v>
          </cell>
          <cell r="B600" t="str">
            <v>INTERCOMPANY LOAN INTEREST</v>
          </cell>
          <cell r="C600" t="str">
            <v>7034</v>
          </cell>
          <cell r="D600" t="str">
            <v>8610</v>
          </cell>
          <cell r="E600" t="str">
            <v>8060</v>
          </cell>
          <cell r="F600" t="str">
            <v>21352010</v>
          </cell>
        </row>
        <row r="601">
          <cell r="A601" t="str">
            <v>851109</v>
          </cell>
          <cell r="B601" t="str">
            <v>HSBC CORP TERM LOAN'S INTEREST EXPENSE</v>
          </cell>
          <cell r="C601" t="str">
            <v>7034</v>
          </cell>
          <cell r="D601" t="str">
            <v>8610</v>
          </cell>
          <cell r="E601" t="str">
            <v>8058</v>
          </cell>
          <cell r="F601" t="str">
            <v>21352010</v>
          </cell>
        </row>
        <row r="602">
          <cell r="A602" t="str">
            <v>861101</v>
          </cell>
          <cell r="B602" t="str">
            <v>CURRENT YEAR TAX PAID</v>
          </cell>
          <cell r="C602" t="str">
            <v>7038</v>
          </cell>
          <cell r="D602" t="str">
            <v>9500</v>
          </cell>
          <cell r="E602" t="str">
            <v>9500</v>
          </cell>
          <cell r="F602" t="str">
            <v>21772010</v>
          </cell>
        </row>
        <row r="603">
          <cell r="A603" t="str">
            <v>861102</v>
          </cell>
          <cell r="B603" t="str">
            <v>PRIOR YEAR TAX PAID</v>
          </cell>
          <cell r="C603" t="str">
            <v>7035</v>
          </cell>
          <cell r="D603" t="str">
            <v>9700</v>
          </cell>
          <cell r="E603" t="str">
            <v>9700</v>
          </cell>
          <cell r="F603" t="str">
            <v>21772010</v>
          </cell>
        </row>
        <row r="604">
          <cell r="A604" t="str">
            <v>871101</v>
          </cell>
          <cell r="B604" t="str">
            <v>DIVIDEND PAID/PROPOSED</v>
          </cell>
          <cell r="C604" t="str">
            <v>7036</v>
          </cell>
          <cell r="D604" t="str">
            <v>9800</v>
          </cell>
          <cell r="E604" t="str">
            <v>9800</v>
          </cell>
          <cell r="F604" t="str">
            <v>22000010</v>
          </cell>
        </row>
        <row r="605">
          <cell r="A605" t="str">
            <v>881101</v>
          </cell>
          <cell r="B605" t="str">
            <v>EXTRAORDINARY ITEMS</v>
          </cell>
          <cell r="C605" t="str">
            <v>8811</v>
          </cell>
          <cell r="D605" t="str">
            <v>8900</v>
          </cell>
          <cell r="E605" t="str">
            <v>8072</v>
          </cell>
          <cell r="F605" t="str">
            <v>11560010</v>
          </cell>
        </row>
        <row r="606">
          <cell r="A606" t="str">
            <v>881102</v>
          </cell>
          <cell r="B606" t="str">
            <v>PROV. SUSP. ACCT &gt; 90 DAYS</v>
          </cell>
          <cell r="C606" t="str">
            <v>8812</v>
          </cell>
          <cell r="D606" t="str">
            <v>8750</v>
          </cell>
          <cell r="E606" t="str">
            <v>8068</v>
          </cell>
          <cell r="F606" t="str">
            <v>20520030</v>
          </cell>
        </row>
        <row r="607">
          <cell r="A607" t="str">
            <v>881103</v>
          </cell>
          <cell r="B607" t="str">
            <v>BAD DEBT</v>
          </cell>
          <cell r="C607" t="str">
            <v>8812</v>
          </cell>
          <cell r="D607" t="str">
            <v>8750</v>
          </cell>
          <cell r="E607" t="str">
            <v>8068</v>
          </cell>
          <cell r="F607" t="str">
            <v>20520030</v>
          </cell>
        </row>
        <row r="608">
          <cell r="A608" t="str">
            <v>881111</v>
          </cell>
          <cell r="B608" t="str">
            <v>SLS - STAFF RETRENCHMENT COSTS</v>
          </cell>
          <cell r="C608" t="str">
            <v>8811</v>
          </cell>
          <cell r="D608" t="str">
            <v>8900</v>
          </cell>
          <cell r="E608" t="str">
            <v>8080</v>
          </cell>
          <cell r="F608" t="str">
            <v>11560010</v>
          </cell>
        </row>
        <row r="609">
          <cell r="A609" t="str">
            <v>881112</v>
          </cell>
          <cell r="B609" t="str">
            <v>SLS - OFFICE RELOCATION COSTS</v>
          </cell>
          <cell r="C609" t="str">
            <v>8811</v>
          </cell>
          <cell r="D609" t="str">
            <v>8900</v>
          </cell>
          <cell r="E609" t="str">
            <v>8081</v>
          </cell>
          <cell r="F609" t="str">
            <v>11560010</v>
          </cell>
        </row>
        <row r="610">
          <cell r="A610" t="str">
            <v>881113</v>
          </cell>
          <cell r="B610" t="str">
            <v>SLS - TERMINATION 3RD PARTY AGREEMENTS</v>
          </cell>
          <cell r="C610" t="str">
            <v>8811</v>
          </cell>
          <cell r="D610" t="str">
            <v>8900</v>
          </cell>
          <cell r="E610" t="str">
            <v>8082</v>
          </cell>
          <cell r="F610" t="str">
            <v>11560010</v>
          </cell>
        </row>
        <row r="611">
          <cell r="A611" t="str">
            <v>881114</v>
          </cell>
          <cell r="B611" t="str">
            <v>SLS - TRAINING</v>
          </cell>
          <cell r="C611" t="str">
            <v>8811</v>
          </cell>
          <cell r="D611" t="str">
            <v>8900</v>
          </cell>
          <cell r="E611" t="str">
            <v>8083</v>
          </cell>
          <cell r="F611" t="str">
            <v>11560010</v>
          </cell>
        </row>
        <row r="612">
          <cell r="A612" t="str">
            <v>881115</v>
          </cell>
          <cell r="B612" t="str">
            <v>SLS - LEGAL AND AUDIT SERVICES</v>
          </cell>
          <cell r="C612" t="str">
            <v>8811</v>
          </cell>
          <cell r="D612" t="str">
            <v>8900</v>
          </cell>
          <cell r="E612" t="str">
            <v>8084</v>
          </cell>
          <cell r="F612" t="str">
            <v>11560010</v>
          </cell>
        </row>
        <row r="613">
          <cell r="A613" t="str">
            <v>881116</v>
          </cell>
          <cell r="B613" t="str">
            <v>SLS - TERMINATION OF VARIOUS CONTRACTS</v>
          </cell>
          <cell r="C613" t="str">
            <v>8811</v>
          </cell>
          <cell r="D613" t="str">
            <v>8900</v>
          </cell>
          <cell r="E613" t="str">
            <v>8085</v>
          </cell>
          <cell r="F613" t="str">
            <v>11560010</v>
          </cell>
        </row>
        <row r="614">
          <cell r="A614" t="str">
            <v>881117</v>
          </cell>
          <cell r="B614" t="str">
            <v>SLS - TRANSFER TAXES</v>
          </cell>
          <cell r="C614" t="str">
            <v>8811</v>
          </cell>
          <cell r="D614" t="str">
            <v>8900</v>
          </cell>
          <cell r="E614" t="str">
            <v>8086</v>
          </cell>
          <cell r="F614" t="str">
            <v>11560010</v>
          </cell>
        </row>
        <row r="615">
          <cell r="A615" t="str">
            <v>881118</v>
          </cell>
          <cell r="B615" t="str">
            <v>SLS - OTHER IMPLEMENTATION COSTS</v>
          </cell>
          <cell r="C615" t="str">
            <v>8811</v>
          </cell>
          <cell r="D615" t="str">
            <v>8900</v>
          </cell>
          <cell r="E615" t="str">
            <v>8087</v>
          </cell>
          <cell r="F615" t="str">
            <v>11560010</v>
          </cell>
        </row>
        <row r="616">
          <cell r="A616" t="str">
            <v>881119</v>
          </cell>
          <cell r="B616" t="str">
            <v>SLS - DOUBLE - STAFF COSTS</v>
          </cell>
          <cell r="C616" t="str">
            <v>8811</v>
          </cell>
          <cell r="D616" t="str">
            <v>8900</v>
          </cell>
          <cell r="E616" t="str">
            <v>8088</v>
          </cell>
          <cell r="F616" t="str">
            <v>11560010</v>
          </cell>
        </row>
        <row r="617">
          <cell r="A617" t="str">
            <v>881120</v>
          </cell>
          <cell r="B617" t="str">
            <v>SLS - DOUBLE - OFFICE RENT ETC.</v>
          </cell>
          <cell r="C617" t="str">
            <v>8811</v>
          </cell>
          <cell r="D617" t="str">
            <v>8900</v>
          </cell>
          <cell r="E617" t="str">
            <v>8089</v>
          </cell>
          <cell r="F617" t="str">
            <v>11560010</v>
          </cell>
        </row>
        <row r="618">
          <cell r="A618" t="str">
            <v>881121</v>
          </cell>
          <cell r="B618" t="str">
            <v>SLS - DOUBLE - SYSTEMS COSTS</v>
          </cell>
          <cell r="C618" t="str">
            <v>8811</v>
          </cell>
          <cell r="D618" t="str">
            <v>8900</v>
          </cell>
          <cell r="E618" t="str">
            <v>8090</v>
          </cell>
          <cell r="F618" t="str">
            <v>11560010</v>
          </cell>
        </row>
        <row r="619">
          <cell r="A619" t="str">
            <v>881122</v>
          </cell>
          <cell r="B619" t="str">
            <v>SLS - DOUBLE - OTHER COSTS</v>
          </cell>
          <cell r="C619" t="str">
            <v>8811</v>
          </cell>
          <cell r="D619" t="str">
            <v>8900</v>
          </cell>
          <cell r="E619" t="str">
            <v>8091</v>
          </cell>
          <cell r="F619" t="str">
            <v>11560010</v>
          </cell>
        </row>
        <row r="620">
          <cell r="A620" t="str">
            <v>881123</v>
          </cell>
          <cell r="B620" t="str">
            <v>SLS - DOUBLE - CHANGE OF A/C PRACTICE</v>
          </cell>
          <cell r="C620" t="str">
            <v>8811</v>
          </cell>
          <cell r="D620" t="str">
            <v>8900</v>
          </cell>
          <cell r="E620" t="str">
            <v>8092</v>
          </cell>
          <cell r="F620" t="str">
            <v>11560010</v>
          </cell>
        </row>
        <row r="621">
          <cell r="A621" t="str">
            <v>881124</v>
          </cell>
          <cell r="B621" t="str">
            <v>SLS - DOUBLE - WORKING CAPITAL ADJ.</v>
          </cell>
          <cell r="C621" t="str">
            <v>8811</v>
          </cell>
          <cell r="D621" t="str">
            <v>8900</v>
          </cell>
          <cell r="E621" t="str">
            <v>8093</v>
          </cell>
          <cell r="F621" t="str">
            <v>11560010</v>
          </cell>
        </row>
      </sheetData>
      <sheetData sheetId="11">
        <row r="1">
          <cell r="A1" t="str">
            <v>SORT3</v>
          </cell>
          <cell r="B1" t="str">
            <v>NEWACNO</v>
          </cell>
        </row>
        <row r="2">
          <cell r="A2" t="str">
            <v>1010</v>
          </cell>
          <cell r="B2">
            <v>40425</v>
          </cell>
        </row>
        <row r="3">
          <cell r="A3" t="str">
            <v>1020</v>
          </cell>
          <cell r="B3">
            <v>40925</v>
          </cell>
        </row>
        <row r="4">
          <cell r="A4" t="str">
            <v>1021</v>
          </cell>
          <cell r="B4">
            <v>40950</v>
          </cell>
        </row>
        <row r="5">
          <cell r="A5" t="str">
            <v>1030</v>
          </cell>
          <cell r="B5">
            <v>40325</v>
          </cell>
        </row>
        <row r="6">
          <cell r="A6" t="str">
            <v>1040</v>
          </cell>
          <cell r="B6">
            <v>40325</v>
          </cell>
        </row>
        <row r="7">
          <cell r="A7" t="str">
            <v>1041</v>
          </cell>
          <cell r="B7">
            <v>40350</v>
          </cell>
        </row>
        <row r="8">
          <cell r="A8" t="str">
            <v>1050</v>
          </cell>
          <cell r="B8">
            <v>40925</v>
          </cell>
        </row>
        <row r="9">
          <cell r="A9" t="str">
            <v>1052</v>
          </cell>
          <cell r="B9">
            <v>40925</v>
          </cell>
        </row>
        <row r="10">
          <cell r="A10" t="str">
            <v>1053</v>
          </cell>
          <cell r="B10">
            <v>40950</v>
          </cell>
        </row>
        <row r="11">
          <cell r="A11" t="str">
            <v>1060</v>
          </cell>
          <cell r="B11">
            <v>40925</v>
          </cell>
        </row>
        <row r="12">
          <cell r="A12" t="str">
            <v>1061</v>
          </cell>
          <cell r="B12">
            <v>40950</v>
          </cell>
        </row>
        <row r="13">
          <cell r="A13" t="str">
            <v>1070</v>
          </cell>
          <cell r="B13">
            <v>40625</v>
          </cell>
        </row>
        <row r="14">
          <cell r="A14" t="str">
            <v>1071</v>
          </cell>
          <cell r="B14">
            <v>40650</v>
          </cell>
        </row>
        <row r="15">
          <cell r="A15" t="str">
            <v>1111</v>
          </cell>
          <cell r="B15">
            <v>40475</v>
          </cell>
        </row>
        <row r="16">
          <cell r="A16" t="str">
            <v>1121</v>
          </cell>
          <cell r="B16">
            <v>40975</v>
          </cell>
        </row>
        <row r="17">
          <cell r="A17" t="str">
            <v>1131</v>
          </cell>
          <cell r="B17">
            <v>40375</v>
          </cell>
        </row>
        <row r="18">
          <cell r="A18" t="str">
            <v>1141</v>
          </cell>
          <cell r="B18">
            <v>40375</v>
          </cell>
        </row>
        <row r="19">
          <cell r="A19" t="str">
            <v>1151</v>
          </cell>
          <cell r="B19">
            <v>40975</v>
          </cell>
        </row>
        <row r="20">
          <cell r="A20" t="str">
            <v>1152</v>
          </cell>
          <cell r="B20">
            <v>40975</v>
          </cell>
        </row>
        <row r="21">
          <cell r="A21" t="str">
            <v>1161</v>
          </cell>
          <cell r="B21">
            <v>40975</v>
          </cell>
        </row>
        <row r="22">
          <cell r="A22" t="str">
            <v>1171</v>
          </cell>
          <cell r="B22">
            <v>40675</v>
          </cell>
        </row>
        <row r="23">
          <cell r="A23" t="str">
            <v>2210</v>
          </cell>
          <cell r="B23">
            <v>42000</v>
          </cell>
        </row>
        <row r="24">
          <cell r="A24" t="str">
            <v>2220</v>
          </cell>
          <cell r="B24">
            <v>42025</v>
          </cell>
        </row>
        <row r="25">
          <cell r="A25" t="str">
            <v>2230</v>
          </cell>
          <cell r="B25">
            <v>42025</v>
          </cell>
        </row>
        <row r="26">
          <cell r="A26" t="str">
            <v>2305</v>
          </cell>
          <cell r="B26">
            <v>45100</v>
          </cell>
        </row>
        <row r="27">
          <cell r="A27" t="str">
            <v>2310</v>
          </cell>
          <cell r="B27">
            <v>45300</v>
          </cell>
        </row>
        <row r="28">
          <cell r="A28" t="str">
            <v>2311</v>
          </cell>
          <cell r="B28">
            <v>45200</v>
          </cell>
        </row>
        <row r="29">
          <cell r="A29" t="str">
            <v>2320</v>
          </cell>
          <cell r="B29">
            <v>45200</v>
          </cell>
        </row>
        <row r="30">
          <cell r="A30" t="str">
            <v>2330</v>
          </cell>
          <cell r="B30">
            <v>45400</v>
          </cell>
        </row>
        <row r="31">
          <cell r="A31" t="str">
            <v>2331</v>
          </cell>
          <cell r="B31">
            <v>45500</v>
          </cell>
        </row>
        <row r="32">
          <cell r="A32" t="str">
            <v>2340</v>
          </cell>
          <cell r="B32">
            <v>48300</v>
          </cell>
        </row>
        <row r="33">
          <cell r="A33" t="str">
            <v>2350</v>
          </cell>
          <cell r="B33">
            <v>45600</v>
          </cell>
        </row>
        <row r="34">
          <cell r="A34" t="str">
            <v>2405</v>
          </cell>
          <cell r="B34">
            <v>50300</v>
          </cell>
        </row>
        <row r="35">
          <cell r="A35" t="str">
            <v>2410</v>
          </cell>
          <cell r="B35">
            <v>47000</v>
          </cell>
        </row>
        <row r="36">
          <cell r="A36" t="str">
            <v>2420</v>
          </cell>
          <cell r="B36">
            <v>63700</v>
          </cell>
        </row>
        <row r="37">
          <cell r="A37" t="str">
            <v>2430</v>
          </cell>
          <cell r="B37">
            <v>47000</v>
          </cell>
        </row>
        <row r="38">
          <cell r="A38" t="str">
            <v>2440</v>
          </cell>
          <cell r="B38">
            <v>63700</v>
          </cell>
        </row>
        <row r="39">
          <cell r="A39" t="str">
            <v>2450</v>
          </cell>
          <cell r="B39">
            <v>63700</v>
          </cell>
        </row>
        <row r="40">
          <cell r="A40" t="str">
            <v>2455</v>
          </cell>
          <cell r="B40">
            <v>63800</v>
          </cell>
        </row>
        <row r="41">
          <cell r="A41" t="str">
            <v>2460</v>
          </cell>
          <cell r="B41">
            <v>63700</v>
          </cell>
        </row>
        <row r="42">
          <cell r="A42" t="str">
            <v>2470</v>
          </cell>
          <cell r="B42">
            <v>47900</v>
          </cell>
        </row>
        <row r="43">
          <cell r="A43" t="str">
            <v>2480</v>
          </cell>
          <cell r="B43">
            <v>63600</v>
          </cell>
        </row>
        <row r="44">
          <cell r="A44" t="str">
            <v>2490</v>
          </cell>
          <cell r="B44">
            <v>63700</v>
          </cell>
        </row>
        <row r="45">
          <cell r="A45" t="str">
            <v>2495</v>
          </cell>
          <cell r="B45">
            <v>63900</v>
          </cell>
        </row>
        <row r="46">
          <cell r="A46" t="str">
            <v>2510</v>
          </cell>
          <cell r="B46">
            <v>46000</v>
          </cell>
        </row>
        <row r="47">
          <cell r="A47" t="str">
            <v>2570</v>
          </cell>
          <cell r="B47">
            <v>46000</v>
          </cell>
        </row>
        <row r="48">
          <cell r="A48" t="str">
            <v>2580</v>
          </cell>
          <cell r="B48">
            <v>46000</v>
          </cell>
        </row>
        <row r="49">
          <cell r="A49" t="str">
            <v>2610</v>
          </cell>
          <cell r="B49">
            <v>49000</v>
          </cell>
        </row>
        <row r="50">
          <cell r="A50" t="str">
            <v>2650</v>
          </cell>
          <cell r="B50">
            <v>49000</v>
          </cell>
        </row>
        <row r="51">
          <cell r="A51" t="str">
            <v>2660</v>
          </cell>
          <cell r="B51">
            <v>49000</v>
          </cell>
        </row>
        <row r="52">
          <cell r="A52" t="str">
            <v>3010</v>
          </cell>
          <cell r="B52">
            <v>50000</v>
          </cell>
        </row>
        <row r="53">
          <cell r="A53" t="str">
            <v>3020</v>
          </cell>
          <cell r="B53">
            <v>50200</v>
          </cell>
        </row>
        <row r="54">
          <cell r="A54" t="str">
            <v>3021</v>
          </cell>
          <cell r="B54">
            <v>41725</v>
          </cell>
        </row>
        <row r="55">
          <cell r="A55" t="str">
            <v>3030</v>
          </cell>
          <cell r="B55">
            <v>45200</v>
          </cell>
        </row>
        <row r="56">
          <cell r="A56" t="str">
            <v>4110</v>
          </cell>
          <cell r="B56">
            <v>63000</v>
          </cell>
        </row>
        <row r="57">
          <cell r="A57" t="str">
            <v>4120</v>
          </cell>
          <cell r="B57">
            <v>63600</v>
          </cell>
        </row>
        <row r="58">
          <cell r="A58" t="str">
            <v>4130</v>
          </cell>
          <cell r="B58">
            <v>63100</v>
          </cell>
        </row>
        <row r="59">
          <cell r="A59" t="str">
            <v>4135</v>
          </cell>
          <cell r="B59">
            <v>63100</v>
          </cell>
        </row>
        <row r="60">
          <cell r="A60" t="str">
            <v>4140</v>
          </cell>
          <cell r="B60">
            <v>45200</v>
          </cell>
        </row>
        <row r="61">
          <cell r="A61" t="str">
            <v>4150</v>
          </cell>
          <cell r="B61">
            <v>63500</v>
          </cell>
        </row>
        <row r="62">
          <cell r="A62" t="str">
            <v>4151</v>
          </cell>
          <cell r="B62">
            <v>63200</v>
          </cell>
        </row>
        <row r="63">
          <cell r="A63" t="str">
            <v>4180</v>
          </cell>
          <cell r="B63">
            <v>64000</v>
          </cell>
        </row>
        <row r="64">
          <cell r="A64" t="str">
            <v>4210</v>
          </cell>
          <cell r="B64">
            <v>61000</v>
          </cell>
        </row>
        <row r="65">
          <cell r="A65" t="str">
            <v>4211</v>
          </cell>
          <cell r="B65">
            <v>61100</v>
          </cell>
        </row>
        <row r="66">
          <cell r="A66" t="str">
            <v>4215</v>
          </cell>
          <cell r="B66">
            <v>62100</v>
          </cell>
        </row>
        <row r="67">
          <cell r="A67" t="str">
            <v>7010</v>
          </cell>
          <cell r="B67">
            <v>12000</v>
          </cell>
        </row>
        <row r="68">
          <cell r="A68" t="str">
            <v>7011</v>
          </cell>
          <cell r="B68">
            <v>12200</v>
          </cell>
        </row>
        <row r="69">
          <cell r="A69" t="str">
            <v>7015</v>
          </cell>
          <cell r="B69">
            <v>10100</v>
          </cell>
        </row>
        <row r="70">
          <cell r="A70" t="str">
            <v>7020</v>
          </cell>
          <cell r="B70">
            <v>12100</v>
          </cell>
        </row>
        <row r="71">
          <cell r="A71" t="str">
            <v>7025</v>
          </cell>
          <cell r="B71">
            <v>10900</v>
          </cell>
        </row>
        <row r="72">
          <cell r="A72" t="str">
            <v>7035</v>
          </cell>
          <cell r="B72">
            <v>10000</v>
          </cell>
        </row>
        <row r="73">
          <cell r="A73" t="str">
            <v>7040</v>
          </cell>
          <cell r="B73">
            <v>12400</v>
          </cell>
        </row>
        <row r="74">
          <cell r="A74" t="str">
            <v>7050</v>
          </cell>
          <cell r="B74">
            <v>12600</v>
          </cell>
        </row>
        <row r="75">
          <cell r="A75" t="str">
            <v>7051</v>
          </cell>
          <cell r="B75">
            <v>12300</v>
          </cell>
        </row>
        <row r="76">
          <cell r="A76" t="str">
            <v>7060</v>
          </cell>
          <cell r="B76">
            <v>12600</v>
          </cell>
        </row>
        <row r="77">
          <cell r="A77" t="str">
            <v>7070</v>
          </cell>
          <cell r="B77">
            <v>10000</v>
          </cell>
        </row>
        <row r="78">
          <cell r="A78" t="str">
            <v>7075</v>
          </cell>
          <cell r="B78">
            <v>10100</v>
          </cell>
        </row>
        <row r="79">
          <cell r="A79" t="str">
            <v>7076</v>
          </cell>
          <cell r="B79">
            <v>10900</v>
          </cell>
        </row>
        <row r="80">
          <cell r="A80" t="str">
            <v>8002</v>
          </cell>
          <cell r="B80">
            <v>23000</v>
          </cell>
        </row>
        <row r="81">
          <cell r="A81" t="str">
            <v>8003</v>
          </cell>
          <cell r="B81">
            <v>23100</v>
          </cell>
        </row>
        <row r="82">
          <cell r="A82" t="str">
            <v>8004</v>
          </cell>
          <cell r="B82">
            <v>23200</v>
          </cell>
        </row>
        <row r="83">
          <cell r="A83" t="str">
            <v>8005</v>
          </cell>
          <cell r="B83">
            <v>23200</v>
          </cell>
        </row>
        <row r="84">
          <cell r="A84" t="str">
            <v>8006</v>
          </cell>
          <cell r="B84">
            <v>23000</v>
          </cell>
        </row>
        <row r="85">
          <cell r="A85" t="str">
            <v>8007</v>
          </cell>
          <cell r="B85">
            <v>23000</v>
          </cell>
        </row>
        <row r="86">
          <cell r="A86" t="str">
            <v>8008</v>
          </cell>
          <cell r="B86">
            <v>23200</v>
          </cell>
        </row>
        <row r="87">
          <cell r="A87" t="str">
            <v>8009</v>
          </cell>
          <cell r="B87">
            <v>23500</v>
          </cell>
        </row>
        <row r="88">
          <cell r="A88" t="str">
            <v>8010</v>
          </cell>
          <cell r="B88">
            <v>23500</v>
          </cell>
        </row>
        <row r="89">
          <cell r="A89" t="str">
            <v>8011</v>
          </cell>
          <cell r="B89">
            <v>25600</v>
          </cell>
        </row>
        <row r="90">
          <cell r="A90" t="str">
            <v>8012</v>
          </cell>
          <cell r="B90">
            <v>23400</v>
          </cell>
        </row>
        <row r="91">
          <cell r="A91" t="str">
            <v>8013</v>
          </cell>
          <cell r="B91">
            <v>23400</v>
          </cell>
        </row>
        <row r="92">
          <cell r="A92" t="str">
            <v>8014</v>
          </cell>
          <cell r="B92">
            <v>23400</v>
          </cell>
        </row>
        <row r="93">
          <cell r="A93" t="str">
            <v>8015</v>
          </cell>
          <cell r="B93">
            <v>23300</v>
          </cell>
        </row>
        <row r="94">
          <cell r="A94" t="str">
            <v>8016</v>
          </cell>
          <cell r="B94">
            <v>25000</v>
          </cell>
        </row>
        <row r="95">
          <cell r="A95" t="str">
            <v>8018</v>
          </cell>
          <cell r="B95">
            <v>25100</v>
          </cell>
        </row>
        <row r="96">
          <cell r="A96" t="str">
            <v>8020</v>
          </cell>
          <cell r="B96">
            <v>24000</v>
          </cell>
        </row>
        <row r="97">
          <cell r="A97" t="str">
            <v>8023</v>
          </cell>
          <cell r="B97">
            <v>24100</v>
          </cell>
        </row>
        <row r="98">
          <cell r="A98" t="str">
            <v>8024</v>
          </cell>
          <cell r="B98">
            <v>24200</v>
          </cell>
        </row>
        <row r="99">
          <cell r="A99" t="str">
            <v>8025</v>
          </cell>
          <cell r="B99">
            <v>24300</v>
          </cell>
        </row>
        <row r="100">
          <cell r="A100" t="str">
            <v>8027</v>
          </cell>
          <cell r="B100">
            <v>24500</v>
          </cell>
        </row>
        <row r="101">
          <cell r="A101" t="str">
            <v>8028</v>
          </cell>
          <cell r="B101">
            <v>24600</v>
          </cell>
        </row>
        <row r="102">
          <cell r="A102" t="str">
            <v>8029</v>
          </cell>
          <cell r="B102">
            <v>24700</v>
          </cell>
        </row>
        <row r="103">
          <cell r="A103" t="str">
            <v>8034</v>
          </cell>
          <cell r="B103">
            <v>23500</v>
          </cell>
        </row>
        <row r="104">
          <cell r="A104" t="str">
            <v>8036</v>
          </cell>
          <cell r="B104">
            <v>23400</v>
          </cell>
        </row>
        <row r="105">
          <cell r="A105" t="str">
            <v>8038</v>
          </cell>
          <cell r="B105">
            <v>23500</v>
          </cell>
        </row>
        <row r="106">
          <cell r="A106" t="str">
            <v>8040</v>
          </cell>
          <cell r="B106">
            <v>25200</v>
          </cell>
        </row>
        <row r="107">
          <cell r="A107" t="str">
            <v>8042</v>
          </cell>
          <cell r="B107">
            <v>25200</v>
          </cell>
        </row>
        <row r="108">
          <cell r="A108" t="str">
            <v>8044</v>
          </cell>
          <cell r="B108">
            <v>25300</v>
          </cell>
        </row>
        <row r="109">
          <cell r="A109" t="str">
            <v>8046</v>
          </cell>
          <cell r="B109">
            <v>25600</v>
          </cell>
        </row>
        <row r="110">
          <cell r="A110" t="str">
            <v>8048</v>
          </cell>
          <cell r="B110">
            <v>25600</v>
          </cell>
        </row>
        <row r="111">
          <cell r="A111" t="str">
            <v>8050</v>
          </cell>
          <cell r="B111">
            <v>25600</v>
          </cell>
        </row>
        <row r="112">
          <cell r="A112" t="str">
            <v>8054</v>
          </cell>
          <cell r="B112">
            <v>25600</v>
          </cell>
        </row>
        <row r="113">
          <cell r="A113" t="str">
            <v>8056</v>
          </cell>
          <cell r="B113">
            <v>30000</v>
          </cell>
        </row>
        <row r="114">
          <cell r="A114" t="str">
            <v>8058</v>
          </cell>
          <cell r="B114">
            <v>31000</v>
          </cell>
        </row>
        <row r="115">
          <cell r="A115" t="str">
            <v>8060</v>
          </cell>
          <cell r="B115">
            <v>31900</v>
          </cell>
        </row>
        <row r="116">
          <cell r="A116" t="str">
            <v>8062</v>
          </cell>
          <cell r="B116">
            <v>32000</v>
          </cell>
        </row>
        <row r="117">
          <cell r="A117" t="str">
            <v>8064</v>
          </cell>
          <cell r="B117">
            <v>33000</v>
          </cell>
        </row>
        <row r="118">
          <cell r="A118" t="str">
            <v>8065</v>
          </cell>
          <cell r="B118">
            <v>17000</v>
          </cell>
        </row>
        <row r="119">
          <cell r="A119" t="str">
            <v>8066</v>
          </cell>
          <cell r="B119">
            <v>36000</v>
          </cell>
        </row>
        <row r="120">
          <cell r="A120" t="str">
            <v>8068</v>
          </cell>
          <cell r="B120">
            <v>22800</v>
          </cell>
        </row>
        <row r="121">
          <cell r="A121" t="str">
            <v>8072</v>
          </cell>
          <cell r="B121">
            <v>36300</v>
          </cell>
        </row>
        <row r="122">
          <cell r="A122" t="str">
            <v>8080</v>
          </cell>
          <cell r="B122">
            <v>38005</v>
          </cell>
        </row>
        <row r="123">
          <cell r="A123" t="str">
            <v>8081</v>
          </cell>
          <cell r="B123">
            <v>38010</v>
          </cell>
        </row>
        <row r="124">
          <cell r="A124" t="str">
            <v>8082</v>
          </cell>
          <cell r="B124">
            <v>38015</v>
          </cell>
        </row>
        <row r="125">
          <cell r="A125" t="str">
            <v>8083</v>
          </cell>
          <cell r="B125">
            <v>38020</v>
          </cell>
        </row>
        <row r="126">
          <cell r="A126" t="str">
            <v>8087</v>
          </cell>
          <cell r="B126">
            <v>38040</v>
          </cell>
        </row>
        <row r="127">
          <cell r="A127" t="str">
            <v>8088</v>
          </cell>
          <cell r="B127">
            <v>38050</v>
          </cell>
        </row>
        <row r="128">
          <cell r="A128" t="str">
            <v>8089</v>
          </cell>
          <cell r="B128">
            <v>38055</v>
          </cell>
        </row>
        <row r="129">
          <cell r="A129" t="str">
            <v>8090</v>
          </cell>
          <cell r="B129">
            <v>38060</v>
          </cell>
        </row>
        <row r="130">
          <cell r="A130" t="str">
            <v>9010</v>
          </cell>
          <cell r="B130">
            <v>27400</v>
          </cell>
        </row>
        <row r="131">
          <cell r="A131" t="str">
            <v>9020</v>
          </cell>
          <cell r="B131">
            <v>27900</v>
          </cell>
        </row>
        <row r="132">
          <cell r="A132" t="str">
            <v>9040</v>
          </cell>
          <cell r="B132">
            <v>27300</v>
          </cell>
        </row>
        <row r="133">
          <cell r="A133" t="str">
            <v>9050</v>
          </cell>
          <cell r="B133">
            <v>27900</v>
          </cell>
        </row>
        <row r="134">
          <cell r="A134" t="str">
            <v>9051</v>
          </cell>
          <cell r="B134">
            <v>27900</v>
          </cell>
        </row>
        <row r="135">
          <cell r="A135" t="str">
            <v>9060</v>
          </cell>
          <cell r="B135">
            <v>27900</v>
          </cell>
        </row>
        <row r="136">
          <cell r="A136" t="str">
            <v>9070</v>
          </cell>
          <cell r="B136">
            <v>27600</v>
          </cell>
        </row>
        <row r="137">
          <cell r="A137" t="str">
            <v>9500</v>
          </cell>
          <cell r="B137">
            <v>37000</v>
          </cell>
        </row>
        <row r="138">
          <cell r="A138" t="str">
            <v>9600</v>
          </cell>
          <cell r="B138">
            <v>37000</v>
          </cell>
        </row>
        <row r="139">
          <cell r="A139" t="str">
            <v>9900</v>
          </cell>
          <cell r="B139">
            <v>34900</v>
          </cell>
        </row>
      </sheetData>
      <sheetData sheetId="12">
        <row r="1">
          <cell r="A1" t="str">
            <v>NEWACNO</v>
          </cell>
          <cell r="B1" t="str">
            <v>NEWACDESC</v>
          </cell>
        </row>
        <row r="2">
          <cell r="A2">
            <v>10000</v>
          </cell>
          <cell r="B2" t="str">
            <v>Turnover</v>
          </cell>
          <cell r="C2">
            <v>10104010</v>
          </cell>
          <cell r="D2" t="str">
            <v>Net Turnover</v>
          </cell>
        </row>
        <row r="3">
          <cell r="A3">
            <v>10100</v>
          </cell>
          <cell r="B3" t="str">
            <v>Turnover Maersk Line</v>
          </cell>
          <cell r="C3">
            <v>10104010</v>
          </cell>
          <cell r="D3" t="str">
            <v>Net Turnover</v>
          </cell>
        </row>
        <row r="4">
          <cell r="A4">
            <v>10900</v>
          </cell>
          <cell r="B4" t="str">
            <v>Intercompany</v>
          </cell>
          <cell r="C4">
            <v>10104011</v>
          </cell>
          <cell r="D4" t="str">
            <v>Net Turnover, Intercompany</v>
          </cell>
        </row>
        <row r="5">
          <cell r="A5">
            <v>11000</v>
          </cell>
          <cell r="B5" t="str">
            <v>Ocean Freight</v>
          </cell>
          <cell r="C5">
            <v>10104010</v>
          </cell>
          <cell r="D5" t="str">
            <v>Net Turnover</v>
          </cell>
        </row>
        <row r="6">
          <cell r="A6">
            <v>11200</v>
          </cell>
          <cell r="B6" t="str">
            <v>VAT &amp; Duty</v>
          </cell>
          <cell r="C6">
            <v>10104010</v>
          </cell>
          <cell r="D6" t="str">
            <v>Net Turnover</v>
          </cell>
        </row>
        <row r="7">
          <cell r="A7">
            <v>11300</v>
          </cell>
          <cell r="B7" t="str">
            <v>Sales Compensation</v>
          </cell>
          <cell r="C7">
            <v>10104010</v>
          </cell>
          <cell r="D7" t="str">
            <v>Net Turnover</v>
          </cell>
        </row>
        <row r="8">
          <cell r="A8">
            <v>11400</v>
          </cell>
          <cell r="B8" t="str">
            <v>Booking Commission</v>
          </cell>
          <cell r="C8">
            <v>10104010</v>
          </cell>
          <cell r="D8" t="str">
            <v>Net Turnover</v>
          </cell>
        </row>
        <row r="9">
          <cell r="A9">
            <v>11500</v>
          </cell>
          <cell r="B9" t="str">
            <v>Other Income</v>
          </cell>
          <cell r="C9">
            <v>10104010</v>
          </cell>
          <cell r="D9" t="str">
            <v>Net Turnover</v>
          </cell>
        </row>
        <row r="10">
          <cell r="A10">
            <v>11900</v>
          </cell>
          <cell r="B10" t="str">
            <v>Inter Mercantile</v>
          </cell>
          <cell r="C10">
            <v>10104011</v>
          </cell>
          <cell r="D10" t="str">
            <v>Net Turnover, Intercompany</v>
          </cell>
        </row>
        <row r="11">
          <cell r="A11">
            <v>12000</v>
          </cell>
          <cell r="B11" t="str">
            <v>Receipt Commission</v>
          </cell>
          <cell r="C11">
            <v>10104010</v>
          </cell>
          <cell r="D11" t="str">
            <v>Net Turnover</v>
          </cell>
        </row>
        <row r="12">
          <cell r="A12">
            <v>12100</v>
          </cell>
          <cell r="B12" t="str">
            <v>Delivery Commission</v>
          </cell>
          <cell r="C12">
            <v>10104010</v>
          </cell>
          <cell r="D12" t="str">
            <v>Net Turnover</v>
          </cell>
        </row>
        <row r="13">
          <cell r="A13">
            <v>12200</v>
          </cell>
          <cell r="B13" t="str">
            <v>Booking Commission</v>
          </cell>
          <cell r="C13">
            <v>10104010</v>
          </cell>
          <cell r="D13" t="str">
            <v>Net Turnover</v>
          </cell>
        </row>
        <row r="14">
          <cell r="A14">
            <v>12300</v>
          </cell>
          <cell r="B14" t="str">
            <v>Demurrage/Detention Commission</v>
          </cell>
          <cell r="C14">
            <v>10104010</v>
          </cell>
          <cell r="D14" t="str">
            <v>Net Turnover</v>
          </cell>
        </row>
        <row r="15">
          <cell r="A15">
            <v>12400</v>
          </cell>
          <cell r="B15" t="str">
            <v>Container Handling Fees</v>
          </cell>
          <cell r="C15">
            <v>10104010</v>
          </cell>
          <cell r="D15" t="str">
            <v>Net Turnover</v>
          </cell>
        </row>
        <row r="16">
          <cell r="A16">
            <v>12500</v>
          </cell>
          <cell r="B16" t="str">
            <v>Other Maersk Line Fees</v>
          </cell>
          <cell r="C16">
            <v>10104010</v>
          </cell>
          <cell r="D16" t="str">
            <v>Net Turnover</v>
          </cell>
        </row>
        <row r="17">
          <cell r="A17">
            <v>12600</v>
          </cell>
          <cell r="B17" t="str">
            <v>Local Charges</v>
          </cell>
          <cell r="C17">
            <v>10104010</v>
          </cell>
          <cell r="D17" t="str">
            <v>Net Turnover</v>
          </cell>
        </row>
        <row r="18">
          <cell r="A18">
            <v>12700</v>
          </cell>
          <cell r="B18" t="str">
            <v>Other Fees (not included in agency agreement)</v>
          </cell>
          <cell r="C18">
            <v>10104010</v>
          </cell>
          <cell r="D18" t="str">
            <v>Net Turnover</v>
          </cell>
        </row>
        <row r="19">
          <cell r="A19">
            <v>13000</v>
          </cell>
          <cell r="B19" t="str">
            <v>Time Charter Revenue</v>
          </cell>
          <cell r="C19">
            <v>10104010</v>
          </cell>
          <cell r="D19" t="str">
            <v>Net Turnover</v>
          </cell>
        </row>
        <row r="20">
          <cell r="A20">
            <v>13100</v>
          </cell>
          <cell r="B20" t="str">
            <v>Time Charter Revenue, T&amp;L</v>
          </cell>
          <cell r="C20">
            <v>10104010</v>
          </cell>
          <cell r="D20" t="str">
            <v>Net Turnover</v>
          </cell>
        </row>
        <row r="21">
          <cell r="A21">
            <v>13200</v>
          </cell>
          <cell r="B21" t="str">
            <v>Freight Revenue</v>
          </cell>
          <cell r="C21">
            <v>10104010</v>
          </cell>
          <cell r="D21" t="str">
            <v>Net Turnover</v>
          </cell>
        </row>
        <row r="22">
          <cell r="A22">
            <v>17000</v>
          </cell>
          <cell r="B22" t="str">
            <v>Gain/loss on derivatives</v>
          </cell>
          <cell r="C22">
            <v>10104010</v>
          </cell>
          <cell r="D22" t="str">
            <v>Net Turnover</v>
          </cell>
        </row>
        <row r="23">
          <cell r="A23">
            <v>18000</v>
          </cell>
          <cell r="B23" t="str">
            <v>Other Operating Income</v>
          </cell>
          <cell r="C23">
            <v>10316010</v>
          </cell>
          <cell r="D23" t="str">
            <v>Other Operating Income</v>
          </cell>
        </row>
        <row r="24">
          <cell r="A24">
            <v>18900</v>
          </cell>
          <cell r="B24" t="str">
            <v>Intercompany</v>
          </cell>
          <cell r="C24">
            <v>10316011</v>
          </cell>
          <cell r="D24" t="str">
            <v>Other Operating Income, Intercompany</v>
          </cell>
        </row>
        <row r="25">
          <cell r="A25">
            <v>20000</v>
          </cell>
          <cell r="B25" t="str">
            <v>Ocean Freight</v>
          </cell>
          <cell r="C25">
            <v>20520020</v>
          </cell>
          <cell r="D25" t="str">
            <v>Other External Charges</v>
          </cell>
        </row>
        <row r="26">
          <cell r="A26">
            <v>20100</v>
          </cell>
          <cell r="B26" t="str">
            <v>VAT &amp; Duty</v>
          </cell>
          <cell r="C26">
            <v>20520020</v>
          </cell>
          <cell r="D26" t="str">
            <v>Other External Charges</v>
          </cell>
        </row>
        <row r="27">
          <cell r="A27">
            <v>20200</v>
          </cell>
          <cell r="B27" t="str">
            <v>Other</v>
          </cell>
          <cell r="C27">
            <v>20520020</v>
          </cell>
          <cell r="D27" t="str">
            <v>Other External Charges</v>
          </cell>
        </row>
        <row r="28">
          <cell r="A28">
            <v>20300</v>
          </cell>
          <cell r="B28" t="str">
            <v>Subcontractors</v>
          </cell>
          <cell r="C28">
            <v>20520020</v>
          </cell>
          <cell r="D28" t="str">
            <v>Other External Charges</v>
          </cell>
        </row>
        <row r="29">
          <cell r="A29">
            <v>20400</v>
          </cell>
          <cell r="B29" t="str">
            <v>Raw Material and Consumables</v>
          </cell>
          <cell r="C29">
            <v>20520010</v>
          </cell>
          <cell r="D29" t="str">
            <v>Raw Materials and Consumables</v>
          </cell>
        </row>
        <row r="30">
          <cell r="A30">
            <v>20500</v>
          </cell>
          <cell r="B30" t="str">
            <v>Sales Compensation</v>
          </cell>
          <cell r="C30">
            <v>20520020</v>
          </cell>
          <cell r="D30" t="str">
            <v>Other External Charges</v>
          </cell>
        </row>
        <row r="31">
          <cell r="A31">
            <v>20900</v>
          </cell>
          <cell r="B31" t="str">
            <v>Intercompany</v>
          </cell>
          <cell r="C31">
            <v>20520021</v>
          </cell>
          <cell r="D31" t="str">
            <v>Other External Charges, Intercompany</v>
          </cell>
        </row>
        <row r="32">
          <cell r="A32">
            <v>22000</v>
          </cell>
          <cell r="B32" t="str">
            <v>Labour cost</v>
          </cell>
          <cell r="C32">
            <v>20524010</v>
          </cell>
          <cell r="D32" t="str">
            <v>Wages and Salaries</v>
          </cell>
        </row>
        <row r="33">
          <cell r="A33">
            <v>22100</v>
          </cell>
          <cell r="B33" t="str">
            <v>Labour cost, pension plan etc.</v>
          </cell>
          <cell r="C33">
            <v>20524020</v>
          </cell>
          <cell r="D33" t="str">
            <v>Pensions</v>
          </cell>
        </row>
        <row r="34">
          <cell r="A34">
            <v>22200</v>
          </cell>
          <cell r="B34" t="str">
            <v>Labour cost, other social charges</v>
          </cell>
          <cell r="C34">
            <v>20524030</v>
          </cell>
          <cell r="D34" t="str">
            <v>Other Social Security Costs</v>
          </cell>
        </row>
        <row r="35">
          <cell r="A35">
            <v>22300</v>
          </cell>
          <cell r="B35" t="str">
            <v>Indirect variable cost</v>
          </cell>
          <cell r="C35">
            <v>20520020</v>
          </cell>
          <cell r="D35" t="str">
            <v>Other External Charges</v>
          </cell>
        </row>
        <row r="36">
          <cell r="A36">
            <v>22350</v>
          </cell>
          <cell r="B36" t="str">
            <v>Equipment leasing/rental cost</v>
          </cell>
          <cell r="C36">
            <v>20520020</v>
          </cell>
          <cell r="D36" t="str">
            <v>Other External Charges</v>
          </cell>
        </row>
        <row r="37">
          <cell r="A37">
            <v>22400</v>
          </cell>
          <cell r="B37" t="str">
            <v>Equipment Repair &amp; Maintenance Cost</v>
          </cell>
          <cell r="C37">
            <v>20520020</v>
          </cell>
          <cell r="D37" t="str">
            <v>Other External Charges</v>
          </cell>
        </row>
        <row r="38">
          <cell r="A38">
            <v>22450</v>
          </cell>
          <cell r="B38" t="str">
            <v>Bunkers/Port Expenses</v>
          </cell>
          <cell r="C38">
            <v>20520020</v>
          </cell>
          <cell r="D38" t="str">
            <v>Other External Charges</v>
          </cell>
        </row>
        <row r="39">
          <cell r="A39">
            <v>22500</v>
          </cell>
          <cell r="B39" t="str">
            <v>Daily Running Cost</v>
          </cell>
          <cell r="C39">
            <v>20520020</v>
          </cell>
          <cell r="D39" t="str">
            <v>Other External Charges</v>
          </cell>
        </row>
        <row r="40">
          <cell r="A40">
            <v>22550</v>
          </cell>
          <cell r="B40" t="str">
            <v>Dry-dock Expenses</v>
          </cell>
          <cell r="C40">
            <v>20520020</v>
          </cell>
          <cell r="D40" t="str">
            <v>Other External Charges</v>
          </cell>
        </row>
        <row r="41">
          <cell r="A41">
            <v>22600</v>
          </cell>
          <cell r="B41" t="str">
            <v>Time Charter Cost</v>
          </cell>
          <cell r="C41">
            <v>20520020</v>
          </cell>
          <cell r="D41" t="str">
            <v>Other External Charges</v>
          </cell>
        </row>
        <row r="42">
          <cell r="A42">
            <v>22650</v>
          </cell>
          <cell r="B42" t="str">
            <v>Time Charter Cost, T&amp;L</v>
          </cell>
          <cell r="C42">
            <v>20520020</v>
          </cell>
          <cell r="D42" t="str">
            <v>Other External Charges</v>
          </cell>
        </row>
        <row r="43">
          <cell r="A43">
            <v>22700</v>
          </cell>
          <cell r="B43" t="str">
            <v>Other Ship Cost</v>
          </cell>
          <cell r="C43">
            <v>20520020</v>
          </cell>
          <cell r="D43" t="str">
            <v>Other External Charges</v>
          </cell>
        </row>
        <row r="44">
          <cell r="A44">
            <v>22750</v>
          </cell>
          <cell r="B44" t="str">
            <v>Other Fixed Operational Cost</v>
          </cell>
          <cell r="C44">
            <v>20520020</v>
          </cell>
          <cell r="D44" t="str">
            <v>Other External Charges</v>
          </cell>
        </row>
        <row r="45">
          <cell r="A45">
            <v>22800</v>
          </cell>
          <cell r="B45" t="str">
            <v>Loss on debtors</v>
          </cell>
          <cell r="C45">
            <v>20520030</v>
          </cell>
          <cell r="D45" t="str">
            <v>Loss on Debtors</v>
          </cell>
        </row>
        <row r="46">
          <cell r="A46">
            <v>22900</v>
          </cell>
          <cell r="B46" t="str">
            <v>Lease of Land</v>
          </cell>
          <cell r="C46">
            <v>20520020</v>
          </cell>
          <cell r="D46" t="str">
            <v>Other External Charges</v>
          </cell>
        </row>
        <row r="47">
          <cell r="A47">
            <v>22950</v>
          </cell>
          <cell r="B47" t="str">
            <v>Rent of Buildings</v>
          </cell>
          <cell r="C47">
            <v>20520020</v>
          </cell>
          <cell r="D47" t="str">
            <v>Other External Charges</v>
          </cell>
        </row>
        <row r="48">
          <cell r="A48">
            <v>23000</v>
          </cell>
          <cell r="B48" t="str">
            <v>Salaries</v>
          </cell>
          <cell r="C48">
            <v>20524010</v>
          </cell>
          <cell r="D48" t="str">
            <v>Wages and Salaries</v>
          </cell>
        </row>
        <row r="49">
          <cell r="A49">
            <v>23100</v>
          </cell>
          <cell r="B49" t="str">
            <v>Salaries, Pension Plans etc.</v>
          </cell>
          <cell r="C49">
            <v>20524020</v>
          </cell>
          <cell r="D49" t="str">
            <v>Pensions</v>
          </cell>
        </row>
        <row r="50">
          <cell r="A50">
            <v>23200</v>
          </cell>
          <cell r="B50" t="str">
            <v>Salaries, Other Social Security Costs</v>
          </cell>
          <cell r="C50">
            <v>20524030</v>
          </cell>
          <cell r="D50" t="str">
            <v>Other Social Security Costs</v>
          </cell>
        </row>
        <row r="51">
          <cell r="A51">
            <v>23300</v>
          </cell>
          <cell r="B51" t="str">
            <v>Staff Training</v>
          </cell>
          <cell r="C51">
            <v>20520020</v>
          </cell>
          <cell r="D51" t="str">
            <v>Other External Charges</v>
          </cell>
        </row>
        <row r="52">
          <cell r="A52">
            <v>23400</v>
          </cell>
          <cell r="B52" t="str">
            <v>Transportation Expenses</v>
          </cell>
          <cell r="C52">
            <v>20520020</v>
          </cell>
          <cell r="D52" t="str">
            <v>Other External Charges</v>
          </cell>
        </row>
        <row r="53">
          <cell r="A53">
            <v>23500</v>
          </cell>
          <cell r="B53" t="str">
            <v>Other Travelling &amp; Living</v>
          </cell>
          <cell r="C53">
            <v>20520020</v>
          </cell>
          <cell r="D53" t="str">
            <v>Other External Charges</v>
          </cell>
        </row>
        <row r="54">
          <cell r="A54">
            <v>24000</v>
          </cell>
          <cell r="B54" t="str">
            <v>Communication Costs</v>
          </cell>
          <cell r="C54">
            <v>20520020</v>
          </cell>
          <cell r="D54" t="str">
            <v>Other External Charges</v>
          </cell>
        </row>
        <row r="55">
          <cell r="A55">
            <v>24100</v>
          </cell>
          <cell r="B55" t="str">
            <v>Global Data Communication</v>
          </cell>
          <cell r="C55">
            <v>20520020</v>
          </cell>
          <cell r="D55" t="str">
            <v>Other External Charges</v>
          </cell>
        </row>
        <row r="56">
          <cell r="A56">
            <v>24200</v>
          </cell>
          <cell r="B56" t="str">
            <v>Global Data Processing</v>
          </cell>
          <cell r="C56">
            <v>20520020</v>
          </cell>
          <cell r="D56" t="str">
            <v>Other External Charges</v>
          </cell>
        </row>
        <row r="57">
          <cell r="A57">
            <v>24300</v>
          </cell>
          <cell r="B57" t="str">
            <v>Global Projects and Development</v>
          </cell>
          <cell r="C57">
            <v>20520020</v>
          </cell>
          <cell r="D57" t="str">
            <v>Other External Charges</v>
          </cell>
        </row>
        <row r="58">
          <cell r="A58">
            <v>24400</v>
          </cell>
          <cell r="B58" t="str">
            <v>Local Data Communication</v>
          </cell>
          <cell r="C58">
            <v>20520020</v>
          </cell>
          <cell r="D58" t="str">
            <v>Other External Charges</v>
          </cell>
        </row>
        <row r="59">
          <cell r="A59">
            <v>24500</v>
          </cell>
          <cell r="B59" t="str">
            <v>Local Development</v>
          </cell>
          <cell r="C59">
            <v>20520020</v>
          </cell>
          <cell r="D59" t="str">
            <v>Other External Charges</v>
          </cell>
        </row>
        <row r="60">
          <cell r="A60">
            <v>24600</v>
          </cell>
          <cell r="B60" t="str">
            <v>Local Maintenance, Support and Education</v>
          </cell>
          <cell r="C60">
            <v>20520020</v>
          </cell>
          <cell r="D60" t="str">
            <v>Other External Charges</v>
          </cell>
        </row>
        <row r="61">
          <cell r="A61">
            <v>24700</v>
          </cell>
          <cell r="B61" t="str">
            <v>Local Hardware/Software</v>
          </cell>
          <cell r="C61">
            <v>20520020</v>
          </cell>
          <cell r="D61" t="str">
            <v>Other External Charges</v>
          </cell>
        </row>
        <row r="62">
          <cell r="A62">
            <v>25000</v>
          </cell>
          <cell r="B62" t="str">
            <v>Office Rental and Utilities</v>
          </cell>
          <cell r="C62">
            <v>20520020</v>
          </cell>
          <cell r="D62" t="str">
            <v>Other External Charges</v>
          </cell>
        </row>
        <row r="63">
          <cell r="A63">
            <v>25100</v>
          </cell>
          <cell r="B63" t="str">
            <v>Office Expenses</v>
          </cell>
          <cell r="C63">
            <v>20520020</v>
          </cell>
          <cell r="D63" t="str">
            <v>Other External Charges</v>
          </cell>
        </row>
        <row r="64">
          <cell r="A64">
            <v>25200</v>
          </cell>
          <cell r="B64" t="str">
            <v>Sales Expenses</v>
          </cell>
          <cell r="C64">
            <v>20520020</v>
          </cell>
          <cell r="D64" t="str">
            <v>Other External Charges</v>
          </cell>
        </row>
        <row r="65">
          <cell r="A65">
            <v>25300</v>
          </cell>
          <cell r="B65" t="str">
            <v>Legal Fees</v>
          </cell>
          <cell r="C65">
            <v>20520020</v>
          </cell>
          <cell r="D65" t="str">
            <v>Other External Charges</v>
          </cell>
        </row>
        <row r="66">
          <cell r="A66">
            <v>25400</v>
          </cell>
          <cell r="B66" t="str">
            <v>Management Fees</v>
          </cell>
          <cell r="C66">
            <v>20520020</v>
          </cell>
          <cell r="D66" t="str">
            <v>Other External Charges</v>
          </cell>
        </row>
        <row r="67">
          <cell r="A67">
            <v>25500</v>
          </cell>
          <cell r="B67" t="str">
            <v>Franchise Fees</v>
          </cell>
          <cell r="C67">
            <v>20520020</v>
          </cell>
          <cell r="D67" t="str">
            <v>Other External Charges</v>
          </cell>
        </row>
        <row r="68">
          <cell r="A68">
            <v>25600</v>
          </cell>
          <cell r="B68" t="str">
            <v>Other Administration Expenses</v>
          </cell>
          <cell r="C68">
            <v>20520020</v>
          </cell>
          <cell r="D68" t="str">
            <v>Other External Charges</v>
          </cell>
        </row>
        <row r="69">
          <cell r="A69">
            <v>26000</v>
          </cell>
          <cell r="B69" t="str">
            <v>Other Operating Charges</v>
          </cell>
          <cell r="C69">
            <v>21132010</v>
          </cell>
          <cell r="D69" t="str">
            <v>Other Operating Charges</v>
          </cell>
        </row>
        <row r="70">
          <cell r="A70">
            <v>26900</v>
          </cell>
          <cell r="B70" t="str">
            <v>Intercompany</v>
          </cell>
          <cell r="C70">
            <v>21132011</v>
          </cell>
          <cell r="D70" t="str">
            <v>Other Operating Charges, Intercompany</v>
          </cell>
        </row>
        <row r="71">
          <cell r="A71">
            <v>27000</v>
          </cell>
          <cell r="B71" t="str">
            <v>Vessels</v>
          </cell>
          <cell r="C71">
            <v>20928010</v>
          </cell>
          <cell r="D71" t="str">
            <v>Depreciation</v>
          </cell>
        </row>
        <row r="72">
          <cell r="A72">
            <v>27100</v>
          </cell>
          <cell r="B72" t="str">
            <v>Drilling Rigs</v>
          </cell>
          <cell r="C72">
            <v>20928010</v>
          </cell>
          <cell r="D72" t="str">
            <v>Depreciation</v>
          </cell>
        </row>
        <row r="73">
          <cell r="A73">
            <v>27300</v>
          </cell>
          <cell r="B73" t="str">
            <v>Container &amp; Gensets</v>
          </cell>
          <cell r="C73">
            <v>20928010</v>
          </cell>
          <cell r="D73" t="str">
            <v>Depreciation</v>
          </cell>
        </row>
        <row r="74">
          <cell r="A74">
            <v>27400</v>
          </cell>
          <cell r="B74" t="str">
            <v>Land &amp; Building (other)</v>
          </cell>
          <cell r="C74">
            <v>20928010</v>
          </cell>
          <cell r="D74" t="str">
            <v>Depreciation</v>
          </cell>
        </row>
        <row r="75">
          <cell r="A75">
            <v>27500</v>
          </cell>
          <cell r="B75" t="str">
            <v>Terminals (Land &amp; Building)</v>
          </cell>
          <cell r="C75">
            <v>20928010</v>
          </cell>
          <cell r="D75" t="str">
            <v>Depreciation</v>
          </cell>
        </row>
        <row r="76">
          <cell r="A76">
            <v>27600</v>
          </cell>
          <cell r="B76" t="str">
            <v>EDP Equipment</v>
          </cell>
          <cell r="C76">
            <v>20928010</v>
          </cell>
          <cell r="D76" t="str">
            <v>Depreciation</v>
          </cell>
        </row>
        <row r="77">
          <cell r="A77">
            <v>27700</v>
          </cell>
          <cell r="B77" t="str">
            <v>Investment Leasing</v>
          </cell>
          <cell r="C77">
            <v>20928010</v>
          </cell>
          <cell r="D77" t="str">
            <v>Depreciation</v>
          </cell>
        </row>
        <row r="78">
          <cell r="A78">
            <v>27900</v>
          </cell>
          <cell r="B78" t="str">
            <v>Depreciation, Other</v>
          </cell>
          <cell r="C78">
            <v>20928010</v>
          </cell>
          <cell r="D78" t="str">
            <v>Depreciation</v>
          </cell>
        </row>
        <row r="79">
          <cell r="A79">
            <v>28000</v>
          </cell>
          <cell r="B79" t="str">
            <v>Goodwill</v>
          </cell>
          <cell r="C79">
            <v>20928010</v>
          </cell>
          <cell r="D79" t="str">
            <v>Depreciation</v>
          </cell>
        </row>
        <row r="80">
          <cell r="A80">
            <v>28100</v>
          </cell>
          <cell r="B80" t="str">
            <v>Leasehold Improvement</v>
          </cell>
          <cell r="C80">
            <v>20928010</v>
          </cell>
          <cell r="D80" t="str">
            <v>Depreciation</v>
          </cell>
        </row>
        <row r="81">
          <cell r="A81">
            <v>30000</v>
          </cell>
          <cell r="B81" t="str">
            <v>Interest Receivable</v>
          </cell>
          <cell r="C81">
            <v>11344010</v>
          </cell>
          <cell r="D81" t="str">
            <v>Other financial Income</v>
          </cell>
        </row>
        <row r="82">
          <cell r="A82">
            <v>30900</v>
          </cell>
          <cell r="B82" t="str">
            <v>Interest Receivable, Intercompany</v>
          </cell>
          <cell r="C82">
            <v>11344011</v>
          </cell>
          <cell r="D82" t="str">
            <v>Interest Receivable, Intercompany</v>
          </cell>
        </row>
        <row r="83">
          <cell r="A83">
            <v>31000</v>
          </cell>
          <cell r="B83" t="str">
            <v>Interest Payable</v>
          </cell>
          <cell r="C83">
            <v>21352010</v>
          </cell>
          <cell r="D83" t="str">
            <v>Interest Payable and Similar Charges</v>
          </cell>
        </row>
        <row r="84">
          <cell r="A84">
            <v>31900</v>
          </cell>
          <cell r="B84" t="str">
            <v>Interest Payable, Intercompany</v>
          </cell>
          <cell r="C84">
            <v>21352011</v>
          </cell>
          <cell r="D84" t="str">
            <v>Interest Payable and Similar Charges, Intercompany</v>
          </cell>
        </row>
        <row r="85">
          <cell r="A85">
            <v>32000</v>
          </cell>
          <cell r="B85" t="str">
            <v>Bank Charges</v>
          </cell>
          <cell r="C85">
            <v>21352010</v>
          </cell>
          <cell r="D85" t="str">
            <v>Interest Payable and Similar Charges</v>
          </cell>
        </row>
        <row r="86">
          <cell r="A86">
            <v>33000</v>
          </cell>
          <cell r="B86" t="str">
            <v>Currency Gain</v>
          </cell>
          <cell r="C86">
            <v>11344010</v>
          </cell>
          <cell r="D86" t="str">
            <v>Other financial Income</v>
          </cell>
        </row>
        <row r="87">
          <cell r="A87">
            <v>33100</v>
          </cell>
          <cell r="B87" t="str">
            <v>Currency Loss</v>
          </cell>
          <cell r="C87">
            <v>21352010</v>
          </cell>
          <cell r="D87" t="str">
            <v>Interest Payable and Similar Charges</v>
          </cell>
        </row>
        <row r="88">
          <cell r="A88">
            <v>34000</v>
          </cell>
          <cell r="B88" t="str">
            <v>Dividend Income in Holding Companies</v>
          </cell>
          <cell r="C88">
            <v>11336010</v>
          </cell>
          <cell r="D88" t="str">
            <v>Income from Subsidiaries</v>
          </cell>
        </row>
        <row r="89">
          <cell r="A89">
            <v>34100</v>
          </cell>
          <cell r="B89" t="str">
            <v>Income from other Capital Participation, etc.</v>
          </cell>
          <cell r="C89">
            <v>11340010</v>
          </cell>
          <cell r="D89" t="str">
            <v>Income from other Capital Participation, etc.</v>
          </cell>
        </row>
        <row r="90">
          <cell r="A90">
            <v>34200</v>
          </cell>
          <cell r="B90" t="str">
            <v>Dividends from Affiliated Companies</v>
          </cell>
          <cell r="C90">
            <v>11336010</v>
          </cell>
          <cell r="D90" t="str">
            <v>Income from Subsidiaries</v>
          </cell>
        </row>
        <row r="91">
          <cell r="A91">
            <v>34900</v>
          </cell>
          <cell r="B91" t="str">
            <v>Dividends Elimination</v>
          </cell>
          <cell r="C91">
            <v>11336010</v>
          </cell>
          <cell r="D91" t="str">
            <v>Income from Subsidiaries</v>
          </cell>
        </row>
        <row r="92">
          <cell r="A92">
            <v>35000</v>
          </cell>
          <cell r="B92" t="str">
            <v>Share of Result in Associated Comp. (DK)</v>
          </cell>
          <cell r="C92">
            <v>11336011</v>
          </cell>
          <cell r="D92" t="str">
            <v>Share of Result in Associated Companies</v>
          </cell>
        </row>
        <row r="93">
          <cell r="A93">
            <v>35000</v>
          </cell>
          <cell r="B93" t="str">
            <v>Share of Result in Associated Companies</v>
          </cell>
          <cell r="C93">
            <v>11336011</v>
          </cell>
          <cell r="D93" t="str">
            <v>Share of Result in Associated Companies</v>
          </cell>
        </row>
        <row r="94">
          <cell r="A94">
            <v>35500</v>
          </cell>
          <cell r="B94" t="str">
            <v>Bareboat Hire Income</v>
          </cell>
          <cell r="C94">
            <v>10104010</v>
          </cell>
          <cell r="D94" t="str">
            <v>Net Turnover</v>
          </cell>
        </row>
        <row r="95">
          <cell r="A95">
            <v>35600</v>
          </cell>
          <cell r="B95" t="str">
            <v>Bareboat Hire Income, T&amp;L</v>
          </cell>
          <cell r="C95">
            <v>10104010</v>
          </cell>
          <cell r="D95" t="str">
            <v>Net Turnover</v>
          </cell>
        </row>
        <row r="96">
          <cell r="A96">
            <v>35700</v>
          </cell>
          <cell r="B96" t="str">
            <v>Bareboat Hire Cost</v>
          </cell>
          <cell r="C96">
            <v>20520020</v>
          </cell>
          <cell r="D96" t="str">
            <v>Other External Charges</v>
          </cell>
        </row>
        <row r="97">
          <cell r="A97">
            <v>35800</v>
          </cell>
          <cell r="B97" t="str">
            <v>Bareboat Hire Cost, T&amp;L</v>
          </cell>
          <cell r="C97">
            <v>20520020</v>
          </cell>
          <cell r="D97" t="str">
            <v>Other External Charges</v>
          </cell>
        </row>
        <row r="98">
          <cell r="A98">
            <v>36000</v>
          </cell>
          <cell r="B98" t="str">
            <v>Gain on Sale of Fixed Assets</v>
          </cell>
          <cell r="C98">
            <v>20520020</v>
          </cell>
          <cell r="D98" t="str">
            <v>Other External Charges</v>
          </cell>
        </row>
        <row r="99">
          <cell r="A99">
            <v>36100</v>
          </cell>
          <cell r="B99" t="str">
            <v>Loss on Sale of Fixed Assets</v>
          </cell>
          <cell r="C99">
            <v>20520020</v>
          </cell>
          <cell r="D99" t="str">
            <v>Other External Charges</v>
          </cell>
        </row>
        <row r="100">
          <cell r="A100">
            <v>36200</v>
          </cell>
          <cell r="B100" t="str">
            <v>Extraordinary Income</v>
          </cell>
          <cell r="C100">
            <v>11560010</v>
          </cell>
          <cell r="D100" t="str">
            <v>Extraordinary Income</v>
          </cell>
        </row>
        <row r="101">
          <cell r="A101">
            <v>36300</v>
          </cell>
          <cell r="B101" t="str">
            <v>Extraordinary Costs</v>
          </cell>
          <cell r="C101">
            <v>21564010</v>
          </cell>
          <cell r="D101" t="str">
            <v>Extraordinary Costs</v>
          </cell>
        </row>
        <row r="102">
          <cell r="A102">
            <v>36400</v>
          </cell>
          <cell r="B102" t="str">
            <v>Write down of Tangible Fixed Assets</v>
          </cell>
          <cell r="C102">
            <v>21348010</v>
          </cell>
          <cell r="D102" t="str">
            <v>Write down of Fixed Assets</v>
          </cell>
        </row>
        <row r="103">
          <cell r="A103">
            <v>36500</v>
          </cell>
          <cell r="B103" t="str">
            <v>Write down of Intangible Fixed Assets</v>
          </cell>
          <cell r="C103">
            <v>21348010</v>
          </cell>
          <cell r="D103" t="str">
            <v>Write down of Fixed Assets</v>
          </cell>
        </row>
        <row r="104">
          <cell r="A104">
            <v>36600</v>
          </cell>
          <cell r="B104" t="str">
            <v>Revaluation of Financial Fixed Assets</v>
          </cell>
          <cell r="C104">
            <v>21348010</v>
          </cell>
          <cell r="D104" t="str">
            <v>Write down of Fixed Assets</v>
          </cell>
        </row>
        <row r="105">
          <cell r="A105">
            <v>37000</v>
          </cell>
          <cell r="B105" t="str">
            <v>Company Tax</v>
          </cell>
          <cell r="C105">
            <v>21772010</v>
          </cell>
          <cell r="D105" t="str">
            <v>Company Tax for the Financial Year</v>
          </cell>
        </row>
        <row r="106">
          <cell r="A106">
            <v>37100</v>
          </cell>
          <cell r="B106" t="str">
            <v>Tax Effect from Implementation Costs</v>
          </cell>
          <cell r="C106">
            <v>21776010</v>
          </cell>
          <cell r="D106" t="str">
            <v>Tax Effect from Implementation Costs</v>
          </cell>
        </row>
        <row r="107">
          <cell r="A107">
            <v>37200</v>
          </cell>
          <cell r="B107" t="str">
            <v>Share of Tax in Associated Companies</v>
          </cell>
          <cell r="C107">
            <v>21772010</v>
          </cell>
          <cell r="D107" t="str">
            <v>Company Tax for the Financial Year</v>
          </cell>
        </row>
        <row r="108">
          <cell r="A108">
            <v>37300</v>
          </cell>
          <cell r="B108" t="str">
            <v>Other Taxes</v>
          </cell>
          <cell r="C108">
            <v>21776010</v>
          </cell>
          <cell r="D108" t="str">
            <v>Other Taxes</v>
          </cell>
        </row>
        <row r="109">
          <cell r="A109">
            <v>38005</v>
          </cell>
          <cell r="B109" t="str">
            <v>SLS Staff Retrenchment Costs</v>
          </cell>
          <cell r="C109">
            <v>21564011</v>
          </cell>
          <cell r="D109" t="str">
            <v>Implementation Costs</v>
          </cell>
        </row>
        <row r="110">
          <cell r="A110">
            <v>38010</v>
          </cell>
          <cell r="B110" t="str">
            <v>SLS Office Relocation Costs</v>
          </cell>
          <cell r="C110">
            <v>21564011</v>
          </cell>
          <cell r="D110" t="str">
            <v>Implementation Costs</v>
          </cell>
        </row>
        <row r="111">
          <cell r="A111">
            <v>38015</v>
          </cell>
          <cell r="B111" t="str">
            <v>SLS Termination of 3rd Party Agent Agreement</v>
          </cell>
          <cell r="C111">
            <v>21564011</v>
          </cell>
          <cell r="D111" t="str">
            <v>Implementation Costs</v>
          </cell>
        </row>
        <row r="112">
          <cell r="A112">
            <v>38020</v>
          </cell>
          <cell r="B112" t="str">
            <v>SLS Training</v>
          </cell>
          <cell r="C112">
            <v>21564011</v>
          </cell>
          <cell r="D112" t="str">
            <v>Implementation Costs</v>
          </cell>
        </row>
        <row r="113">
          <cell r="A113">
            <v>38025</v>
          </cell>
          <cell r="B113" t="str">
            <v>SLS Fees for Legal and Audit Services</v>
          </cell>
          <cell r="C113">
            <v>21564011</v>
          </cell>
          <cell r="D113" t="str">
            <v>Implementation Costs</v>
          </cell>
        </row>
        <row r="114">
          <cell r="A114">
            <v>38030</v>
          </cell>
          <cell r="B114" t="str">
            <v>SLS Termination of Various Contracts</v>
          </cell>
          <cell r="C114">
            <v>21564011</v>
          </cell>
          <cell r="D114" t="str">
            <v>Implementation Costs</v>
          </cell>
        </row>
        <row r="115">
          <cell r="A115">
            <v>38035</v>
          </cell>
          <cell r="B115" t="str">
            <v>SLS Transfer Taxes</v>
          </cell>
          <cell r="C115">
            <v>21564011</v>
          </cell>
          <cell r="D115" t="str">
            <v>Implementation Costs</v>
          </cell>
        </row>
        <row r="116">
          <cell r="A116">
            <v>38040</v>
          </cell>
          <cell r="B116" t="str">
            <v>SLS Other Costs</v>
          </cell>
          <cell r="C116">
            <v>21564011</v>
          </cell>
          <cell r="D116" t="str">
            <v>Implementation Costs</v>
          </cell>
        </row>
        <row r="117">
          <cell r="A117">
            <v>38050</v>
          </cell>
          <cell r="B117" t="str">
            <v>SLS Double Staff Costs</v>
          </cell>
          <cell r="C117">
            <v>21564011</v>
          </cell>
          <cell r="D117" t="str">
            <v>Implementation Costs</v>
          </cell>
        </row>
        <row r="118">
          <cell r="A118">
            <v>38055</v>
          </cell>
          <cell r="B118" t="str">
            <v>SLS Double Office Rent</v>
          </cell>
          <cell r="C118">
            <v>21564011</v>
          </cell>
          <cell r="D118" t="str">
            <v>Implementation Costs</v>
          </cell>
        </row>
        <row r="119">
          <cell r="A119">
            <v>38060</v>
          </cell>
          <cell r="B119" t="str">
            <v>SLS Double System Costs</v>
          </cell>
          <cell r="C119">
            <v>21564011</v>
          </cell>
          <cell r="D119" t="str">
            <v>Implementation Costs</v>
          </cell>
        </row>
        <row r="120">
          <cell r="A120">
            <v>38065</v>
          </cell>
          <cell r="B120" t="str">
            <v>SLS Double Other Costs</v>
          </cell>
          <cell r="C120">
            <v>21564011</v>
          </cell>
          <cell r="D120" t="str">
            <v>Implementation Costs</v>
          </cell>
        </row>
        <row r="121">
          <cell r="A121">
            <v>38070</v>
          </cell>
          <cell r="B121" t="str">
            <v>SLS Change of Accounting Practice</v>
          </cell>
          <cell r="C121">
            <v>21564011</v>
          </cell>
          <cell r="D121" t="str">
            <v>Implementation Costs</v>
          </cell>
        </row>
        <row r="122">
          <cell r="A122">
            <v>38075</v>
          </cell>
          <cell r="B122" t="str">
            <v>SLS Working Capital Adjustments</v>
          </cell>
          <cell r="C122">
            <v>21564011</v>
          </cell>
          <cell r="D122" t="str">
            <v>Implementation Costs</v>
          </cell>
        </row>
        <row r="123">
          <cell r="A123">
            <v>38900</v>
          </cell>
          <cell r="B123" t="str">
            <v>Local Minority Interest</v>
          </cell>
          <cell r="C123">
            <v>22000010</v>
          </cell>
          <cell r="D123" t="str">
            <v>Minority Interest</v>
          </cell>
        </row>
        <row r="124">
          <cell r="A124">
            <v>40025</v>
          </cell>
          <cell r="B124" t="str">
            <v>Vessels at cost</v>
          </cell>
          <cell r="C124">
            <v>32010010</v>
          </cell>
          <cell r="D124" t="str">
            <v>Cost of Vessels and Rigs</v>
          </cell>
        </row>
        <row r="125">
          <cell r="A125">
            <v>40050</v>
          </cell>
          <cell r="B125" t="str">
            <v>Sale of Vessels at cost</v>
          </cell>
          <cell r="C125">
            <v>32010010</v>
          </cell>
          <cell r="D125" t="str">
            <v>Cost of Vessels and Rigs</v>
          </cell>
        </row>
        <row r="126">
          <cell r="A126">
            <v>40075</v>
          </cell>
          <cell r="B126" t="str">
            <v>Accumulated depreciation/write-down of Vessels</v>
          </cell>
          <cell r="C126">
            <v>32010020</v>
          </cell>
          <cell r="D126" t="str">
            <v>Accumulated Depreciation Vessels and Rigs</v>
          </cell>
        </row>
        <row r="127">
          <cell r="A127">
            <v>40125</v>
          </cell>
          <cell r="B127" t="str">
            <v>Drilling Rigs at cost</v>
          </cell>
          <cell r="C127">
            <v>32010010</v>
          </cell>
          <cell r="D127" t="str">
            <v>Cost of Vessels and Rigs</v>
          </cell>
        </row>
        <row r="128">
          <cell r="A128">
            <v>40150</v>
          </cell>
          <cell r="B128" t="str">
            <v>Sale of Drilling Rigs at cost</v>
          </cell>
          <cell r="C128">
            <v>32010010</v>
          </cell>
          <cell r="D128" t="str">
            <v>Cost of Vessels and Rigs</v>
          </cell>
        </row>
        <row r="129">
          <cell r="A129">
            <v>40175</v>
          </cell>
          <cell r="B129" t="str">
            <v>Accumulated depreciation/write-down of Drilling Rigs</v>
          </cell>
          <cell r="C129">
            <v>32010020</v>
          </cell>
          <cell r="D129" t="str">
            <v>Accumulated Depreciation Vessels and Rigs</v>
          </cell>
        </row>
        <row r="130">
          <cell r="A130">
            <v>40325</v>
          </cell>
          <cell r="B130" t="str">
            <v>Containers and Gensets at cost</v>
          </cell>
          <cell r="C130">
            <v>32010025</v>
          </cell>
          <cell r="D130" t="str">
            <v>Cost of Containers &amp; Gensets etc.</v>
          </cell>
        </row>
        <row r="131">
          <cell r="A131">
            <v>40350</v>
          </cell>
          <cell r="B131" t="str">
            <v>Sale of Containers and Gensets at cost</v>
          </cell>
          <cell r="C131">
            <v>32010025</v>
          </cell>
          <cell r="D131" t="str">
            <v>Cost of Containers &amp; Gensets etc.</v>
          </cell>
        </row>
        <row r="132">
          <cell r="A132">
            <v>40375</v>
          </cell>
          <cell r="B132" t="str">
            <v>Accumulated depreciation/write-down of Containers and Gensets</v>
          </cell>
          <cell r="C132">
            <v>32010026</v>
          </cell>
          <cell r="D132" t="str">
            <v>Accumulated Depreciation Containers &amp; Gensets</v>
          </cell>
        </row>
        <row r="133">
          <cell r="A133">
            <v>40425</v>
          </cell>
          <cell r="B133" t="str">
            <v>Land &amp; Building (other) at cost</v>
          </cell>
          <cell r="C133">
            <v>32010030</v>
          </cell>
          <cell r="D133" t="str">
            <v>Cost of Land, Building and Terminal</v>
          </cell>
        </row>
        <row r="134">
          <cell r="A134">
            <v>40450</v>
          </cell>
          <cell r="B134" t="str">
            <v>Sale of Land &amp; Building (other) at cost</v>
          </cell>
          <cell r="C134">
            <v>32010030</v>
          </cell>
          <cell r="D134" t="str">
            <v>Cost of Land, Building and Terminal</v>
          </cell>
        </row>
        <row r="135">
          <cell r="A135">
            <v>40475</v>
          </cell>
          <cell r="B135" t="str">
            <v>Accumulated depreciation/write-down of Land &amp; Building</v>
          </cell>
          <cell r="C135">
            <v>32010031</v>
          </cell>
          <cell r="D135" t="str">
            <v>Accumulated Depreciation Land, Building and Terminal</v>
          </cell>
        </row>
        <row r="136">
          <cell r="A136">
            <v>40525</v>
          </cell>
          <cell r="B136" t="str">
            <v>Investments in Terminals (Land &amp; Building) at cost</v>
          </cell>
          <cell r="C136">
            <v>32010030</v>
          </cell>
          <cell r="D136" t="str">
            <v>Cost of Land, Building and Terminal</v>
          </cell>
        </row>
        <row r="137">
          <cell r="A137">
            <v>40550</v>
          </cell>
          <cell r="B137" t="str">
            <v>Sale of Terminals (Land &amp; Building) at cost</v>
          </cell>
          <cell r="C137">
            <v>32010030</v>
          </cell>
          <cell r="D137" t="str">
            <v>Cost of Land, Building and Terminal</v>
          </cell>
        </row>
        <row r="138">
          <cell r="A138">
            <v>40575</v>
          </cell>
          <cell r="B138" t="str">
            <v>Accumulated depreciation/write-down of Terminals</v>
          </cell>
          <cell r="C138">
            <v>32010031</v>
          </cell>
          <cell r="D138" t="str">
            <v>Accumulated Depreciation Land, Building and Terminal</v>
          </cell>
        </row>
        <row r="139">
          <cell r="A139">
            <v>40625</v>
          </cell>
          <cell r="B139" t="str">
            <v>EDP Equipment at cost</v>
          </cell>
          <cell r="C139">
            <v>32010050</v>
          </cell>
          <cell r="D139" t="str">
            <v>Cost of Other Fixed Assets</v>
          </cell>
        </row>
        <row r="140">
          <cell r="A140">
            <v>40650</v>
          </cell>
          <cell r="B140" t="str">
            <v>Sale of EDP Equipment at cost</v>
          </cell>
          <cell r="C140">
            <v>32010050</v>
          </cell>
          <cell r="D140" t="str">
            <v>Cost of Other Fixed Assets</v>
          </cell>
        </row>
        <row r="141">
          <cell r="A141">
            <v>40675</v>
          </cell>
          <cell r="B141" t="str">
            <v>Accumulated depreciation/write-down of EDP Equipment</v>
          </cell>
          <cell r="C141">
            <v>32010051</v>
          </cell>
          <cell r="D141" t="str">
            <v>Accumulated Depreciation of Other Fixed Assets</v>
          </cell>
        </row>
        <row r="142">
          <cell r="A142">
            <v>40925</v>
          </cell>
          <cell r="B142" t="str">
            <v>Other Fixed Assets at cost</v>
          </cell>
          <cell r="C142">
            <v>32010050</v>
          </cell>
          <cell r="D142" t="str">
            <v>Cost of Other Fixed Assets</v>
          </cell>
        </row>
        <row r="143">
          <cell r="A143">
            <v>40950</v>
          </cell>
          <cell r="B143" t="str">
            <v>Sale of Other Fixed Assets at cost</v>
          </cell>
          <cell r="C143">
            <v>32010050</v>
          </cell>
          <cell r="D143" t="str">
            <v>Cost of Other Fixed Assets</v>
          </cell>
        </row>
        <row r="144">
          <cell r="A144">
            <v>40975</v>
          </cell>
          <cell r="B144" t="str">
            <v>Accumulated depreciation/write-down of Other Fixed Assets</v>
          </cell>
          <cell r="C144">
            <v>32010051</v>
          </cell>
          <cell r="D144" t="str">
            <v>Accumulated Depreciation of Other Fixed Assets</v>
          </cell>
        </row>
        <row r="145">
          <cell r="A145">
            <v>41525</v>
          </cell>
          <cell r="B145" t="str">
            <v>Deposit at cost</v>
          </cell>
          <cell r="C145">
            <v>32005030</v>
          </cell>
          <cell r="D145" t="str">
            <v>Goodwill at cost</v>
          </cell>
        </row>
        <row r="146">
          <cell r="A146">
            <v>41575</v>
          </cell>
          <cell r="B146" t="str">
            <v>Write down of Deposit</v>
          </cell>
          <cell r="C146">
            <v>32005031</v>
          </cell>
          <cell r="D146" t="str">
            <v>Accumulated Depreciation Goodwill</v>
          </cell>
        </row>
        <row r="147">
          <cell r="A147">
            <v>41625</v>
          </cell>
          <cell r="B147" t="str">
            <v>Leasehold Improvement at cost</v>
          </cell>
          <cell r="C147">
            <v>32005010</v>
          </cell>
          <cell r="D147" t="str">
            <v>Leasehold improvements</v>
          </cell>
        </row>
        <row r="148">
          <cell r="A148">
            <v>41650</v>
          </cell>
          <cell r="B148" t="str">
            <v>Sale of Leasehold Improvement at cost</v>
          </cell>
          <cell r="C148">
            <v>32005010</v>
          </cell>
          <cell r="D148" t="str">
            <v>Leasehold improvements</v>
          </cell>
        </row>
        <row r="149">
          <cell r="A149">
            <v>41675</v>
          </cell>
          <cell r="B149" t="str">
            <v>Accumulated depreciation/write-down of Leasehold Improvement</v>
          </cell>
          <cell r="C149">
            <v>32005020</v>
          </cell>
          <cell r="D149" t="str">
            <v>Accumulated Depreciation Leasehold Improvements</v>
          </cell>
        </row>
        <row r="150">
          <cell r="A150">
            <v>41725</v>
          </cell>
          <cell r="B150" t="str">
            <v>Goodwill at cost</v>
          </cell>
        </row>
        <row r="151">
          <cell r="A151">
            <v>41775</v>
          </cell>
          <cell r="B151" t="str">
            <v>Accumulated depreciation/write-down of Goodwill</v>
          </cell>
        </row>
        <row r="152">
          <cell r="A152">
            <v>42000</v>
          </cell>
          <cell r="B152" t="str">
            <v>Investment in Subsidiaries</v>
          </cell>
          <cell r="C152">
            <v>32015010</v>
          </cell>
          <cell r="D152" t="str">
            <v>Investment in Subsidiaries (Must be Zero)</v>
          </cell>
        </row>
        <row r="153">
          <cell r="A153">
            <v>42025</v>
          </cell>
          <cell r="B153" t="str">
            <v>Investment in Associated Companies</v>
          </cell>
          <cell r="C153">
            <v>33010030</v>
          </cell>
          <cell r="D153" t="str">
            <v>Investment in Associated Companies</v>
          </cell>
        </row>
        <row r="154">
          <cell r="A154">
            <v>42085</v>
          </cell>
          <cell r="B154" t="str">
            <v>Elimination of Investment in Associated Companies</v>
          </cell>
          <cell r="C154">
            <v>33010030</v>
          </cell>
          <cell r="D154" t="str">
            <v>Investment in Associated Companies</v>
          </cell>
        </row>
        <row r="155">
          <cell r="A155">
            <v>42090</v>
          </cell>
          <cell r="B155" t="str">
            <v>Elimination of Investment in Subsidiaries</v>
          </cell>
          <cell r="C155">
            <v>32015010</v>
          </cell>
          <cell r="D155" t="str">
            <v>Investment in Subsidiaries (Must be Zero)</v>
          </cell>
        </row>
        <row r="156">
          <cell r="A156">
            <v>42095</v>
          </cell>
          <cell r="B156" t="str">
            <v>Elimination of Investments in Subsidiaries, Holding Companies Only</v>
          </cell>
          <cell r="C156">
            <v>32015010</v>
          </cell>
          <cell r="D156" t="str">
            <v>Investment in Subsidiaries (Must be Zero)</v>
          </cell>
        </row>
        <row r="157">
          <cell r="A157">
            <v>42100</v>
          </cell>
          <cell r="B157" t="str">
            <v>Loans to Subsidiaries</v>
          </cell>
          <cell r="C157">
            <v>33010020</v>
          </cell>
          <cell r="D157" t="str">
            <v>Loans to Subsidiaries (Must be Zero)</v>
          </cell>
        </row>
        <row r="158">
          <cell r="A158">
            <v>42125</v>
          </cell>
          <cell r="B158" t="str">
            <v>Loans to Associated Companies</v>
          </cell>
          <cell r="C158">
            <v>33010030</v>
          </cell>
          <cell r="D158" t="str">
            <v>Loans to Associated Companies</v>
          </cell>
        </row>
        <row r="159">
          <cell r="A159">
            <v>42190</v>
          </cell>
          <cell r="B159" t="str">
            <v>Intercompany Loans</v>
          </cell>
          <cell r="C159">
            <v>33010021</v>
          </cell>
          <cell r="D159" t="str">
            <v>Intercompany Loans</v>
          </cell>
        </row>
        <row r="160">
          <cell r="A160">
            <v>42200</v>
          </cell>
          <cell r="B160" t="str">
            <v>Shares &amp; Bonds</v>
          </cell>
          <cell r="C160">
            <v>32015050</v>
          </cell>
          <cell r="D160" t="str">
            <v>Other Securities and Receivables</v>
          </cell>
        </row>
        <row r="161">
          <cell r="A161">
            <v>42300</v>
          </cell>
          <cell r="B161" t="str">
            <v>Strategic Investments</v>
          </cell>
          <cell r="C161">
            <v>32015050</v>
          </cell>
          <cell r="D161" t="str">
            <v>Other Securities and Receivables</v>
          </cell>
        </row>
        <row r="162">
          <cell r="A162">
            <v>42400</v>
          </cell>
          <cell r="B162" t="str">
            <v>Other Loans and Long term Deposits</v>
          </cell>
          <cell r="C162">
            <v>32015060</v>
          </cell>
          <cell r="D162" t="str">
            <v>Other Loans and Long Term Deposits</v>
          </cell>
        </row>
        <row r="163">
          <cell r="A163">
            <v>42500</v>
          </cell>
          <cell r="B163" t="str">
            <v>Other Financial Fixed Assets</v>
          </cell>
          <cell r="C163">
            <v>32015050</v>
          </cell>
          <cell r="D163" t="str">
            <v>Other Securities and Receivables</v>
          </cell>
        </row>
        <row r="164">
          <cell r="A164">
            <v>45000</v>
          </cell>
          <cell r="B164" t="str">
            <v>Raw Material and Inventories</v>
          </cell>
          <cell r="C164">
            <v>33005010</v>
          </cell>
          <cell r="D164" t="str">
            <v>Raw Materials and Inventories</v>
          </cell>
        </row>
        <row r="165">
          <cell r="A165">
            <v>45100</v>
          </cell>
          <cell r="B165" t="str">
            <v>Trade Debtors</v>
          </cell>
          <cell r="C165">
            <v>33010010</v>
          </cell>
          <cell r="D165" t="str">
            <v>Trade Debtors</v>
          </cell>
        </row>
        <row r="166">
          <cell r="A166">
            <v>45200</v>
          </cell>
          <cell r="B166" t="str">
            <v>Other Debtors/Receivables</v>
          </cell>
          <cell r="C166">
            <v>33010040</v>
          </cell>
          <cell r="D166" t="str">
            <v>Other Debtors</v>
          </cell>
        </row>
        <row r="167">
          <cell r="A167">
            <v>45300</v>
          </cell>
          <cell r="B167" t="str">
            <v>Reservation for Bad Debt</v>
          </cell>
          <cell r="C167">
            <v>33010010</v>
          </cell>
          <cell r="D167" t="str">
            <v>Trade Debtors</v>
          </cell>
        </row>
        <row r="168">
          <cell r="A168">
            <v>45400</v>
          </cell>
          <cell r="B168" t="str">
            <v>Prepayment of Expenses etc.</v>
          </cell>
          <cell r="C168">
            <v>33010070</v>
          </cell>
          <cell r="D168" t="str">
            <v>Prepayment of Expenses etc.</v>
          </cell>
        </row>
        <row r="169">
          <cell r="A169">
            <v>45500</v>
          </cell>
          <cell r="B169" t="str">
            <v>Accruals</v>
          </cell>
          <cell r="C169">
            <v>33010040</v>
          </cell>
          <cell r="D169" t="str">
            <v>Other Debtors</v>
          </cell>
        </row>
        <row r="170">
          <cell r="A170">
            <v>45600</v>
          </cell>
          <cell r="B170" t="str">
            <v>Other Current Assets</v>
          </cell>
          <cell r="C170">
            <v>33010040</v>
          </cell>
          <cell r="D170" t="str">
            <v>Other Debtors</v>
          </cell>
        </row>
        <row r="171">
          <cell r="A171">
            <v>46000</v>
          </cell>
          <cell r="B171" t="str">
            <v>Current Accounts with Maersk Line</v>
          </cell>
          <cell r="C171">
            <v>33010011</v>
          </cell>
          <cell r="D171" t="str">
            <v>Current Account with Maersk Line</v>
          </cell>
        </row>
        <row r="172">
          <cell r="A172">
            <v>47000</v>
          </cell>
          <cell r="B172" t="str">
            <v>Loans to Subsidiaries (Must be Zero)</v>
          </cell>
          <cell r="C172">
            <v>33010020</v>
          </cell>
          <cell r="D172" t="str">
            <v>Loans to Subsidiaries (Must be Zero)</v>
          </cell>
        </row>
        <row r="173">
          <cell r="A173">
            <v>47100</v>
          </cell>
          <cell r="B173" t="str">
            <v>Loans to Associated Companies</v>
          </cell>
          <cell r="C173">
            <v>33010030</v>
          </cell>
          <cell r="D173" t="str">
            <v>Loans to Associated Companies</v>
          </cell>
        </row>
        <row r="174">
          <cell r="A174">
            <v>47900</v>
          </cell>
          <cell r="B174" t="str">
            <v>Intercompany Loans</v>
          </cell>
          <cell r="C174">
            <v>33010021</v>
          </cell>
          <cell r="D174" t="str">
            <v>Intercompany Loans</v>
          </cell>
        </row>
        <row r="175">
          <cell r="A175">
            <v>48000</v>
          </cell>
          <cell r="B175" t="str">
            <v>Company Capital, not paid up</v>
          </cell>
          <cell r="C175">
            <v>33010050</v>
          </cell>
          <cell r="D175" t="str">
            <v>Company Capital not Paid Up</v>
          </cell>
        </row>
        <row r="176">
          <cell r="A176">
            <v>48100</v>
          </cell>
          <cell r="B176" t="str">
            <v>Other Securities and Capital Participation</v>
          </cell>
          <cell r="C176">
            <v>33015030</v>
          </cell>
          <cell r="D176" t="str">
            <v>Other Securities and Capital Participation</v>
          </cell>
        </row>
        <row r="177">
          <cell r="A177">
            <v>48200</v>
          </cell>
          <cell r="B177" t="str">
            <v>Loans to Directors and Shareholders</v>
          </cell>
          <cell r="C177">
            <v>33010060</v>
          </cell>
          <cell r="D177" t="str">
            <v>Loans to Directors and Shareholders</v>
          </cell>
        </row>
        <row r="178">
          <cell r="A178">
            <v>48300</v>
          </cell>
          <cell r="B178" t="str">
            <v>Staff Loans</v>
          </cell>
          <cell r="C178">
            <v>33010040</v>
          </cell>
          <cell r="D178" t="str">
            <v>Other Debtors</v>
          </cell>
        </row>
        <row r="179">
          <cell r="A179">
            <v>49000</v>
          </cell>
          <cell r="B179" t="str">
            <v>Liquid Funds</v>
          </cell>
          <cell r="C179">
            <v>33020010</v>
          </cell>
          <cell r="D179" t="str">
            <v>Cash</v>
          </cell>
        </row>
        <row r="180">
          <cell r="A180">
            <v>49000</v>
          </cell>
          <cell r="B180" t="str">
            <v>Liquid Funds</v>
          </cell>
          <cell r="C180">
            <v>33020011</v>
          </cell>
          <cell r="D180" t="str">
            <v>Bank</v>
          </cell>
        </row>
        <row r="181">
          <cell r="A181">
            <v>49000</v>
          </cell>
          <cell r="B181" t="str">
            <v>Liquid Funds</v>
          </cell>
          <cell r="C181">
            <v>33020012</v>
          </cell>
          <cell r="D181" t="str">
            <v>Bonds</v>
          </cell>
        </row>
        <row r="182">
          <cell r="A182">
            <v>50000</v>
          </cell>
          <cell r="B182" t="str">
            <v>Company Capital</v>
          </cell>
          <cell r="C182">
            <v>44005010</v>
          </cell>
          <cell r="D182" t="str">
            <v>Company Capital</v>
          </cell>
        </row>
        <row r="183">
          <cell r="A183">
            <v>50100</v>
          </cell>
          <cell r="B183" t="str">
            <v>Legal Reserves</v>
          </cell>
          <cell r="C183">
            <v>44020010</v>
          </cell>
          <cell r="D183" t="str">
            <v>Legal Reserves</v>
          </cell>
        </row>
        <row r="184">
          <cell r="A184">
            <v>50200</v>
          </cell>
          <cell r="B184" t="str">
            <v>Retained Earnings</v>
          </cell>
          <cell r="C184">
            <v>44020040</v>
          </cell>
          <cell r="D184" t="str">
            <v>Other Reserves</v>
          </cell>
        </row>
        <row r="185">
          <cell r="A185">
            <v>50300</v>
          </cell>
          <cell r="B185" t="str">
            <v>Dividend Paid/Accrued</v>
          </cell>
          <cell r="C185">
            <v>44020040</v>
          </cell>
          <cell r="D185" t="str">
            <v>Other Reserves</v>
          </cell>
        </row>
        <row r="186">
          <cell r="A186">
            <v>50400</v>
          </cell>
          <cell r="B186" t="str">
            <v>Currency Adjustment, posted locally</v>
          </cell>
          <cell r="C186">
            <v>44020040</v>
          </cell>
          <cell r="D186" t="str">
            <v>Other Reserves</v>
          </cell>
        </row>
        <row r="187">
          <cell r="A187">
            <v>50500</v>
          </cell>
          <cell r="B187" t="str">
            <v>Consolidation Differences</v>
          </cell>
          <cell r="C187">
            <v>44020040</v>
          </cell>
          <cell r="D187" t="str">
            <v>Other Reserves</v>
          </cell>
        </row>
        <row r="188">
          <cell r="A188">
            <v>50600</v>
          </cell>
          <cell r="B188" t="str">
            <v>Other Equity Movements</v>
          </cell>
          <cell r="C188">
            <v>44020040</v>
          </cell>
          <cell r="D188" t="str">
            <v>Other Reserves</v>
          </cell>
        </row>
        <row r="189">
          <cell r="A189">
            <v>50700</v>
          </cell>
          <cell r="B189" t="str">
            <v>Equity Ratio in Associated Company</v>
          </cell>
          <cell r="C189">
            <v>44020040</v>
          </cell>
          <cell r="D189" t="str">
            <v>Other Reserves</v>
          </cell>
        </row>
        <row r="190">
          <cell r="A190">
            <v>50900</v>
          </cell>
          <cell r="B190" t="str">
            <v>Elimination of Subsidiaries</v>
          </cell>
          <cell r="C190">
            <v>44020040</v>
          </cell>
          <cell r="D190" t="str">
            <v>Other Reserves</v>
          </cell>
        </row>
        <row r="191">
          <cell r="A191">
            <v>50950</v>
          </cell>
          <cell r="B191" t="str">
            <v>Local Minority Interest</v>
          </cell>
          <cell r="C191">
            <v>44020040</v>
          </cell>
          <cell r="D191" t="str">
            <v>Other Reserves</v>
          </cell>
        </row>
        <row r="192">
          <cell r="A192">
            <v>50980</v>
          </cell>
          <cell r="B192" t="str">
            <v>Minority Interest (calculated Account)</v>
          </cell>
          <cell r="C192">
            <v>44020040</v>
          </cell>
          <cell r="D192" t="str">
            <v>Other Reserves</v>
          </cell>
        </row>
        <row r="193">
          <cell r="A193">
            <v>60000</v>
          </cell>
          <cell r="B193" t="str">
            <v>Local Minority Interest</v>
          </cell>
          <cell r="C193">
            <v>44050010</v>
          </cell>
          <cell r="D193" t="str">
            <v>Minority Interests</v>
          </cell>
        </row>
        <row r="194">
          <cell r="A194">
            <v>60100</v>
          </cell>
          <cell r="B194" t="str">
            <v>Minority Interest (calculated Account)</v>
          </cell>
          <cell r="C194">
            <v>44050010</v>
          </cell>
          <cell r="D194" t="str">
            <v>Minority Interests</v>
          </cell>
        </row>
        <row r="195">
          <cell r="A195">
            <v>60600</v>
          </cell>
          <cell r="B195" t="str">
            <v>Provision for Pension</v>
          </cell>
          <cell r="C195">
            <v>45005010</v>
          </cell>
          <cell r="D195" t="str">
            <v>Provision for Pension Liabilities</v>
          </cell>
        </row>
        <row r="196">
          <cell r="A196">
            <v>60700</v>
          </cell>
          <cell r="B196" t="str">
            <v>Provision relating to Implementation Costs</v>
          </cell>
          <cell r="C196">
            <v>45005030</v>
          </cell>
          <cell r="D196" t="str">
            <v>Other Provisions</v>
          </cell>
        </row>
        <row r="197">
          <cell r="A197">
            <v>60800</v>
          </cell>
          <cell r="B197" t="str">
            <v>Other Provisions</v>
          </cell>
          <cell r="C197">
            <v>45005030</v>
          </cell>
          <cell r="D197" t="str">
            <v>Other Provisions</v>
          </cell>
        </row>
        <row r="198">
          <cell r="A198">
            <v>61000</v>
          </cell>
          <cell r="B198" t="str">
            <v>Loans Received</v>
          </cell>
          <cell r="C198">
            <v>46005040</v>
          </cell>
          <cell r="D198" t="str">
            <v>Long Term Debt to be paid more than 1 year</v>
          </cell>
        </row>
        <row r="199">
          <cell r="A199">
            <v>61100</v>
          </cell>
          <cell r="B199" t="str">
            <v>Loans Installments</v>
          </cell>
          <cell r="C199">
            <v>46005040</v>
          </cell>
          <cell r="D199" t="str">
            <v>Loans Installments</v>
          </cell>
        </row>
        <row r="200">
          <cell r="A200">
            <v>61300</v>
          </cell>
          <cell r="B200" t="str">
            <v>Loans from Subsidiaries</v>
          </cell>
          <cell r="C200">
            <v>46005080</v>
          </cell>
          <cell r="D200" t="str">
            <v>Loans from Subsidiaries (Must be Zero)</v>
          </cell>
        </row>
        <row r="201">
          <cell r="A201">
            <v>61400</v>
          </cell>
          <cell r="B201" t="str">
            <v>Loans from Associated Companies</v>
          </cell>
          <cell r="C201">
            <v>46005090</v>
          </cell>
          <cell r="D201" t="str">
            <v>Loans from Associated Companies</v>
          </cell>
        </row>
        <row r="202">
          <cell r="A202">
            <v>61900</v>
          </cell>
          <cell r="B202" t="str">
            <v>Intercompany Loans</v>
          </cell>
          <cell r="C202">
            <v>46005081</v>
          </cell>
          <cell r="D202" t="str">
            <v>Intercompany Loans</v>
          </cell>
        </row>
        <row r="203">
          <cell r="A203">
            <v>62000</v>
          </cell>
          <cell r="B203" t="str">
            <v>Current Account with Maersk Line</v>
          </cell>
          <cell r="C203">
            <v>47005061</v>
          </cell>
          <cell r="D203" t="str">
            <v>Current Account with Maersk Line</v>
          </cell>
        </row>
        <row r="204">
          <cell r="A204">
            <v>62100</v>
          </cell>
          <cell r="B204" t="str">
            <v>Short term Bank Loans/Overdrafts</v>
          </cell>
          <cell r="C204">
            <v>47005040</v>
          </cell>
          <cell r="D204" t="str">
            <v>Short term Bank Loans/Overdrafts</v>
          </cell>
        </row>
        <row r="205">
          <cell r="A205">
            <v>63000</v>
          </cell>
          <cell r="B205" t="str">
            <v>Supplier for Goods and Services</v>
          </cell>
          <cell r="C205">
            <v>47005060</v>
          </cell>
          <cell r="D205" t="str">
            <v>Suppliers of Goods and Services</v>
          </cell>
        </row>
        <row r="206">
          <cell r="A206">
            <v>63100</v>
          </cell>
          <cell r="B206" t="str">
            <v>Company Tax</v>
          </cell>
          <cell r="C206">
            <v>47005110</v>
          </cell>
          <cell r="D206" t="str">
            <v>Company Tax</v>
          </cell>
        </row>
        <row r="207">
          <cell r="A207">
            <v>63200</v>
          </cell>
          <cell r="B207" t="str">
            <v>Other Taxes &amp; Contribution to Social Security</v>
          </cell>
          <cell r="C207">
            <v>47005120</v>
          </cell>
          <cell r="D207" t="str">
            <v>Other Creditors, including Taxes and Contribution to Social Security</v>
          </cell>
        </row>
        <row r="208">
          <cell r="A208">
            <v>63400</v>
          </cell>
          <cell r="B208" t="str">
            <v>Prepayments Received</v>
          </cell>
          <cell r="C208">
            <v>46005130</v>
          </cell>
          <cell r="D208" t="str">
            <v>Prepayments Received</v>
          </cell>
        </row>
        <row r="209">
          <cell r="A209">
            <v>63500</v>
          </cell>
          <cell r="B209" t="str">
            <v>Accruals</v>
          </cell>
          <cell r="C209">
            <v>47005120</v>
          </cell>
          <cell r="D209" t="str">
            <v>Other Creditors, including Taxes and Contribution to Social Security</v>
          </cell>
        </row>
        <row r="210">
          <cell r="A210">
            <v>63600</v>
          </cell>
          <cell r="B210" t="str">
            <v>Other Short Term Creditors</v>
          </cell>
          <cell r="C210">
            <v>47005120</v>
          </cell>
          <cell r="D210" t="str">
            <v>Other Creditors, including Taxes and Contribution to Social Security</v>
          </cell>
        </row>
        <row r="211">
          <cell r="A211">
            <v>63700</v>
          </cell>
          <cell r="B211" t="str">
            <v>Loans from Subsidiaries</v>
          </cell>
          <cell r="C211">
            <v>47005080</v>
          </cell>
          <cell r="D211" t="str">
            <v>Loans from Subsidiaries (Must be Zero)</v>
          </cell>
        </row>
        <row r="212">
          <cell r="A212">
            <v>63800</v>
          </cell>
          <cell r="B212" t="str">
            <v>Loans from Associated Companies</v>
          </cell>
          <cell r="C212">
            <v>47005090</v>
          </cell>
          <cell r="D212" t="str">
            <v>Loans from Associated Companies</v>
          </cell>
        </row>
        <row r="213">
          <cell r="A213">
            <v>63900</v>
          </cell>
          <cell r="B213" t="str">
            <v>Intercompany Loans</v>
          </cell>
          <cell r="C213">
            <v>47005081</v>
          </cell>
          <cell r="D213" t="str">
            <v>Intercompany Loans</v>
          </cell>
        </row>
        <row r="214">
          <cell r="A214">
            <v>64000</v>
          </cell>
          <cell r="B214" t="str">
            <v>Dividend Payable</v>
          </cell>
          <cell r="C214">
            <v>62300010</v>
          </cell>
          <cell r="D214" t="str">
            <v>Declared Dividend</v>
          </cell>
        </row>
        <row r="215">
          <cell r="A215">
            <v>64000</v>
          </cell>
          <cell r="B215" t="str">
            <v>Dividend Payable</v>
          </cell>
          <cell r="C215">
            <v>47005140</v>
          </cell>
          <cell r="D215" t="str">
            <v>Dividend Payable</v>
          </cell>
        </row>
        <row r="216">
          <cell r="A216">
            <v>70300</v>
          </cell>
          <cell r="B216" t="str">
            <v>Dividend Paid, Current Year</v>
          </cell>
          <cell r="C216">
            <v>62300010</v>
          </cell>
          <cell r="D216" t="str">
            <v>Declared Dividend</v>
          </cell>
        </row>
        <row r="217">
          <cell r="A217">
            <v>75000</v>
          </cell>
          <cell r="B217" t="str">
            <v>Long Term Debt to be paid within 1 Year</v>
          </cell>
          <cell r="C217">
            <v>47005040</v>
          </cell>
          <cell r="D217" t="str">
            <v>Long Term Debt to be paid within 1 Year</v>
          </cell>
        </row>
        <row r="218">
          <cell r="A218">
            <v>75100</v>
          </cell>
          <cell r="B218" t="str">
            <v>Long Term Debt to be paid within 2 – 5 Year</v>
          </cell>
          <cell r="C218">
            <v>46005040</v>
          </cell>
          <cell r="D218" t="str">
            <v>Credit Institutions, Debt to be paid within 2 – 5 Year</v>
          </cell>
        </row>
        <row r="219">
          <cell r="A219">
            <v>75200</v>
          </cell>
          <cell r="B219" t="str">
            <v>Long Term Debt to be paid after 5 Years</v>
          </cell>
          <cell r="C219">
            <v>46005041</v>
          </cell>
          <cell r="D219" t="str">
            <v>Credit Institutions, Debt to be paid after 5 Years</v>
          </cell>
        </row>
        <row r="220">
          <cell r="A220">
            <v>80000</v>
          </cell>
          <cell r="B220" t="str">
            <v>Actual Staff</v>
          </cell>
          <cell r="C220">
            <v>62100010</v>
          </cell>
          <cell r="D220" t="str">
            <v>Number of Employees</v>
          </cell>
        </row>
      </sheetData>
      <sheetData sheetId="1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 of fa gap (2)"/>
      <sheetName val="Sheet1"/>
      <sheetName val="TrialBal"/>
      <sheetName val="Kolibri"/>
      <sheetName val="Balance Sheet IST"/>
      <sheetName val="Dez 2003"/>
      <sheetName val="reco"/>
      <sheetName val="change in fixed assets"/>
      <sheetName val="stock schedule"/>
      <sheetName val="forex"/>
      <sheetName val="provision and accrual"/>
      <sheetName val="fixed asset schedule"/>
      <sheetName val="diff of fa gap"/>
      <sheetName val="salary breakup sep 04"/>
      <sheetName val="depreciation"/>
      <sheetName val="royalty and stocks"/>
      <sheetName val="vehicles"/>
      <sheetName val="motor cars"/>
    </sheetNames>
    <sheetDataSet>
      <sheetData sheetId="0" refreshError="1"/>
      <sheetData sheetId="1" refreshError="1"/>
      <sheetData sheetId="2" refreshError="1"/>
      <sheetData sheetId="3" refreshError="1">
        <row r="188">
          <cell r="F188">
            <v>-1050000000</v>
          </cell>
        </row>
        <row r="190">
          <cell r="F190">
            <v>-42969061.840000033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RS $"/>
      <sheetName val="TB Baan  $"/>
      <sheetName val="TB Baan RS"/>
      <sheetName val="TB Rs $ Baan  4.3 "/>
    </sheetNames>
    <sheetDataSet>
      <sheetData sheetId="0"/>
      <sheetData sheetId="1"/>
      <sheetData sheetId="2">
        <row r="2">
          <cell r="B2">
            <v>100000</v>
          </cell>
          <cell r="C2" t="str">
            <v xml:space="preserve"> PETTY CASH                     </v>
          </cell>
          <cell r="D2">
            <v>3442685</v>
          </cell>
          <cell r="E2">
            <v>75792.97</v>
          </cell>
        </row>
        <row r="3">
          <cell r="B3">
            <v>100009</v>
          </cell>
          <cell r="C3" t="str">
            <v xml:space="preserve"> IMPREST ACCOUNT - INDIA        </v>
          </cell>
          <cell r="D3">
            <v>265900.75</v>
          </cell>
          <cell r="E3">
            <v>5865.09</v>
          </cell>
        </row>
        <row r="4">
          <cell r="B4">
            <v>100011</v>
          </cell>
          <cell r="C4" t="str">
            <v xml:space="preserve"> PETTY CASH - NOIDA             </v>
          </cell>
          <cell r="D4">
            <v>6975.25</v>
          </cell>
          <cell r="E4">
            <v>156.04</v>
          </cell>
        </row>
        <row r="5">
          <cell r="B5">
            <v>100012</v>
          </cell>
          <cell r="C5" t="str">
            <v xml:space="preserve"> PETTY CASH - CHENNAI           </v>
          </cell>
          <cell r="D5">
            <v>5866.05</v>
          </cell>
          <cell r="E5">
            <v>147.06</v>
          </cell>
        </row>
        <row r="6">
          <cell r="B6">
            <v>100013</v>
          </cell>
          <cell r="C6" t="str">
            <v xml:space="preserve"> PETTY CASH - PONDY             </v>
          </cell>
          <cell r="D6">
            <v>4190.3999999999996</v>
          </cell>
          <cell r="E6">
            <v>91.4</v>
          </cell>
        </row>
        <row r="7">
          <cell r="B7">
            <v>100070</v>
          </cell>
          <cell r="C7" t="str">
            <v xml:space="preserve"> SBI, PONDY                     </v>
          </cell>
          <cell r="D7">
            <v>36786</v>
          </cell>
          <cell r="E7">
            <v>779.3</v>
          </cell>
        </row>
        <row r="8">
          <cell r="B8">
            <v>100071</v>
          </cell>
          <cell r="C8" t="str">
            <v xml:space="preserve"> SBI, CIPL,1000005316           </v>
          </cell>
          <cell r="D8">
            <v>1677862.72</v>
          </cell>
          <cell r="E8">
            <v>38252.81</v>
          </cell>
        </row>
        <row r="9">
          <cell r="B9">
            <v>100072</v>
          </cell>
          <cell r="C9" t="str">
            <v xml:space="preserve"> SBI, CIPL,9000005316           </v>
          </cell>
          <cell r="D9">
            <v>76222</v>
          </cell>
          <cell r="E9">
            <v>1689</v>
          </cell>
        </row>
        <row r="10">
          <cell r="B10">
            <v>100073</v>
          </cell>
          <cell r="C10" t="str">
            <v xml:space="preserve"> SBI, CIPL,9000005349           </v>
          </cell>
          <cell r="D10">
            <v>135591.07</v>
          </cell>
          <cell r="E10">
            <v>2545.4899999999998</v>
          </cell>
        </row>
        <row r="11">
          <cell r="B11">
            <v>100074</v>
          </cell>
          <cell r="C11" t="str">
            <v xml:space="preserve"> SBI, CIPL,1000005349           </v>
          </cell>
          <cell r="D11">
            <v>23837547.600000001</v>
          </cell>
          <cell r="E11">
            <v>568737.98</v>
          </cell>
        </row>
        <row r="12">
          <cell r="B12">
            <v>100075</v>
          </cell>
          <cell r="C12" t="str">
            <v xml:space="preserve"> SBI, CIPL,1000005347           </v>
          </cell>
          <cell r="D12">
            <v>2088585.23</v>
          </cell>
          <cell r="E12">
            <v>46190.14</v>
          </cell>
        </row>
        <row r="13">
          <cell r="B13">
            <v>100076</v>
          </cell>
          <cell r="C13" t="str">
            <v xml:space="preserve"> SBI, CIPL,1000005364           </v>
          </cell>
          <cell r="D13">
            <v>-359166.55</v>
          </cell>
          <cell r="E13">
            <v>-8169.68</v>
          </cell>
        </row>
        <row r="14">
          <cell r="B14">
            <v>100077</v>
          </cell>
          <cell r="C14" t="str">
            <v xml:space="preserve"> Sumitomo Mitsui,CIPL,4900441-1 </v>
          </cell>
          <cell r="D14">
            <v>43210.07</v>
          </cell>
          <cell r="E14">
            <v>38899.370000000003</v>
          </cell>
        </row>
        <row r="15">
          <cell r="B15">
            <v>100078</v>
          </cell>
          <cell r="C15" t="str">
            <v xml:space="preserve"> Sumitomo Mitsui,CIPL-EEFC      </v>
          </cell>
          <cell r="D15">
            <v>0</v>
          </cell>
          <cell r="E15">
            <v>0</v>
          </cell>
        </row>
        <row r="16">
          <cell r="B16">
            <v>100079</v>
          </cell>
          <cell r="C16" t="str">
            <v xml:space="preserve"> UWB, CIPL,42                   </v>
          </cell>
          <cell r="D16">
            <v>2065272.64</v>
          </cell>
          <cell r="E16">
            <v>79951.429999999993</v>
          </cell>
        </row>
        <row r="17">
          <cell r="B17">
            <v>100080</v>
          </cell>
          <cell r="C17" t="str">
            <v xml:space="preserve"> UWB, CIPL,23                   </v>
          </cell>
          <cell r="D17">
            <v>138254.41</v>
          </cell>
          <cell r="E17">
            <v>3202.32</v>
          </cell>
        </row>
        <row r="18">
          <cell r="B18">
            <v>100081</v>
          </cell>
          <cell r="C18" t="str">
            <v xml:space="preserve"> UWB, CIPL-EEFC                 </v>
          </cell>
          <cell r="D18">
            <v>61505.5</v>
          </cell>
          <cell r="E18">
            <v>1363</v>
          </cell>
        </row>
        <row r="19">
          <cell r="B19">
            <v>100082</v>
          </cell>
          <cell r="C19" t="str">
            <v xml:space="preserve"> ING  Bank, CIPL,300407301      </v>
          </cell>
          <cell r="D19">
            <v>6076.98</v>
          </cell>
          <cell r="E19">
            <v>161.81</v>
          </cell>
        </row>
        <row r="20">
          <cell r="B20">
            <v>100083</v>
          </cell>
          <cell r="C20" t="str">
            <v xml:space="preserve"> ING  Bank, CIPL,300407302      </v>
          </cell>
          <cell r="D20">
            <v>-60.3</v>
          </cell>
          <cell r="E20">
            <v>0.08</v>
          </cell>
        </row>
        <row r="21">
          <cell r="B21">
            <v>100085</v>
          </cell>
          <cell r="C21" t="str">
            <v xml:space="preserve"> Indian Bank, CIPL,72           </v>
          </cell>
          <cell r="D21">
            <v>0</v>
          </cell>
          <cell r="E21">
            <v>0.85</v>
          </cell>
        </row>
        <row r="22">
          <cell r="B22">
            <v>100086</v>
          </cell>
          <cell r="C22" t="str">
            <v xml:space="preserve"> DCB, CIPL,19950-02             </v>
          </cell>
          <cell r="D22">
            <v>492881</v>
          </cell>
          <cell r="E22">
            <v>10875.12</v>
          </cell>
        </row>
        <row r="23">
          <cell r="B23">
            <v>100087</v>
          </cell>
          <cell r="C23" t="str">
            <v xml:space="preserve"> DCB, CIPL-EEFC                 </v>
          </cell>
          <cell r="D23">
            <v>44612.77</v>
          </cell>
          <cell r="E23">
            <v>988.32</v>
          </cell>
        </row>
        <row r="24">
          <cell r="B24">
            <v>100088</v>
          </cell>
          <cell r="C24" t="str">
            <v xml:space="preserve"> Indian Bank, CIPL,228          </v>
          </cell>
          <cell r="D24">
            <v>109176.97</v>
          </cell>
          <cell r="E24">
            <v>2426.86</v>
          </cell>
        </row>
        <row r="25">
          <cell r="B25">
            <v>100089</v>
          </cell>
          <cell r="C25" t="str">
            <v xml:space="preserve"> IOB, CIPL,5366                 </v>
          </cell>
          <cell r="D25">
            <v>0</v>
          </cell>
          <cell r="E25">
            <v>0</v>
          </cell>
        </row>
        <row r="26">
          <cell r="B26">
            <v>100090</v>
          </cell>
          <cell r="C26" t="str">
            <v xml:space="preserve"> SBI,NEPZ,CIPL,01000/ 070070    </v>
          </cell>
          <cell r="D26">
            <v>266007.74</v>
          </cell>
          <cell r="E26">
            <v>5957.4</v>
          </cell>
        </row>
        <row r="27">
          <cell r="B27">
            <v>100091</v>
          </cell>
          <cell r="C27" t="str">
            <v xml:space="preserve"> UWB, CIPL,26                   </v>
          </cell>
          <cell r="D27">
            <v>38843.11</v>
          </cell>
          <cell r="E27">
            <v>1129.3699999999999</v>
          </cell>
        </row>
        <row r="28">
          <cell r="B28">
            <v>100092</v>
          </cell>
          <cell r="C28" t="str">
            <v xml:space="preserve"> IDBI BANK,CIPL-039103000000046 </v>
          </cell>
          <cell r="D28">
            <v>-0.25</v>
          </cell>
          <cell r="E28">
            <v>7.0000000000000007E-2</v>
          </cell>
        </row>
        <row r="29">
          <cell r="B29">
            <v>100093</v>
          </cell>
          <cell r="C29" t="str">
            <v xml:space="preserve"> IDBI BANK,CIPL-039103000000073 </v>
          </cell>
          <cell r="D29">
            <v>-0.49</v>
          </cell>
          <cell r="E29">
            <v>-0.03</v>
          </cell>
        </row>
        <row r="30">
          <cell r="B30">
            <v>100094</v>
          </cell>
          <cell r="C30" t="str">
            <v xml:space="preserve"> IDBI BANK,CIPL-ATD-EEFC        </v>
          </cell>
          <cell r="D30">
            <v>-0.3</v>
          </cell>
          <cell r="E30">
            <v>0.18</v>
          </cell>
        </row>
        <row r="31">
          <cell r="B31">
            <v>100095</v>
          </cell>
          <cell r="C31" t="str">
            <v xml:space="preserve"> IDBI BANK,CIPL-TE-EEFC         </v>
          </cell>
          <cell r="D31">
            <v>0.49</v>
          </cell>
          <cell r="E31">
            <v>-0.47</v>
          </cell>
        </row>
        <row r="32">
          <cell r="B32">
            <v>100096</v>
          </cell>
          <cell r="C32" t="str">
            <v xml:space="preserve"> GTB,CIPL-1200101059            </v>
          </cell>
          <cell r="D32">
            <v>-0.27</v>
          </cell>
          <cell r="E32">
            <v>0.28999999999999998</v>
          </cell>
        </row>
        <row r="33">
          <cell r="B33">
            <v>100097</v>
          </cell>
          <cell r="C33" t="str">
            <v xml:space="preserve"> GTB,CIPL-1200101060            </v>
          </cell>
          <cell r="D33">
            <v>0</v>
          </cell>
          <cell r="E33">
            <v>-0.02</v>
          </cell>
        </row>
        <row r="34">
          <cell r="B34">
            <v>100098</v>
          </cell>
          <cell r="C34" t="str">
            <v xml:space="preserve"> GTB,CIPL-ATD-EEFC              </v>
          </cell>
          <cell r="D34">
            <v>0</v>
          </cell>
          <cell r="E34">
            <v>0</v>
          </cell>
        </row>
        <row r="35">
          <cell r="B35">
            <v>100099</v>
          </cell>
          <cell r="C35" t="str">
            <v xml:space="preserve"> GTB,CIPL-TE-EEFC               </v>
          </cell>
          <cell r="D35">
            <v>0.06</v>
          </cell>
          <cell r="E35">
            <v>-0.15</v>
          </cell>
        </row>
        <row r="36">
          <cell r="B36">
            <v>100143</v>
          </cell>
          <cell r="C36" t="str">
            <v xml:space="preserve"> Standard Chartered, SGD,40-0-  </v>
          </cell>
          <cell r="D36">
            <v>0</v>
          </cell>
          <cell r="E36">
            <v>0</v>
          </cell>
        </row>
        <row r="37">
          <cell r="B37">
            <v>100144</v>
          </cell>
          <cell r="C37" t="str">
            <v xml:space="preserve"> Standard Chartered, USD,40-7-  </v>
          </cell>
          <cell r="D37">
            <v>0</v>
          </cell>
          <cell r="E37">
            <v>0</v>
          </cell>
        </row>
        <row r="38">
          <cell r="B38">
            <v>100180</v>
          </cell>
          <cell r="C38" t="str">
            <v xml:space="preserve"> UBI,CIPL-30028                 </v>
          </cell>
          <cell r="D38">
            <v>-0.26</v>
          </cell>
          <cell r="E38">
            <v>0.47</v>
          </cell>
        </row>
        <row r="39">
          <cell r="B39">
            <v>100181</v>
          </cell>
          <cell r="C39" t="str">
            <v xml:space="preserve"> UBI,CIPL-EEFC                  </v>
          </cell>
          <cell r="D39">
            <v>0.47</v>
          </cell>
          <cell r="E39">
            <v>-0.03</v>
          </cell>
        </row>
        <row r="40">
          <cell r="B40">
            <v>100182</v>
          </cell>
          <cell r="C40" t="str">
            <v xml:space="preserve"> UWB,CIPL,DADAR                 </v>
          </cell>
          <cell r="D40">
            <v>0.15</v>
          </cell>
          <cell r="E40">
            <v>0.47</v>
          </cell>
        </row>
        <row r="41">
          <cell r="B41">
            <v>100183</v>
          </cell>
          <cell r="C41" t="str">
            <v xml:space="preserve"> PNB,CIPL-908                   </v>
          </cell>
          <cell r="D41">
            <v>13892</v>
          </cell>
          <cell r="E41">
            <v>306.45999999999998</v>
          </cell>
        </row>
        <row r="42">
          <cell r="B42">
            <v>100184</v>
          </cell>
          <cell r="C42" t="str">
            <v xml:space="preserve"> SBI (NO LIEN ACCOUNT),IDBI     </v>
          </cell>
          <cell r="D42">
            <v>0</v>
          </cell>
          <cell r="E42">
            <v>0</v>
          </cell>
        </row>
        <row r="43">
          <cell r="B43">
            <v>100185</v>
          </cell>
          <cell r="C43" t="str">
            <v xml:space="preserve"> SBT,CHENNAI,CIPL-1153          </v>
          </cell>
          <cell r="D43">
            <v>0</v>
          </cell>
          <cell r="E43">
            <v>0.03</v>
          </cell>
        </row>
        <row r="44">
          <cell r="B44">
            <v>100186</v>
          </cell>
          <cell r="C44" t="str">
            <v xml:space="preserve"> INDIAN BANK-CHENNAI-CIPL-EEFC  </v>
          </cell>
          <cell r="D44">
            <v>2255.7199999999998</v>
          </cell>
          <cell r="E44">
            <v>49</v>
          </cell>
        </row>
        <row r="45">
          <cell r="B45">
            <v>100187</v>
          </cell>
          <cell r="C45" t="str">
            <v xml:space="preserve"> IOB, PONDICHERRY,CIPL          </v>
          </cell>
          <cell r="D45">
            <v>-456642.5</v>
          </cell>
          <cell r="E45">
            <v>-10072.530000000001</v>
          </cell>
        </row>
        <row r="46">
          <cell r="B46">
            <v>100191</v>
          </cell>
          <cell r="C46" t="str">
            <v xml:space="preserve"> CHEQUES ON HAND                </v>
          </cell>
          <cell r="D46">
            <v>0</v>
          </cell>
          <cell r="E46">
            <v>0.21</v>
          </cell>
        </row>
        <row r="47">
          <cell r="B47">
            <v>100192</v>
          </cell>
          <cell r="C47" t="str">
            <v xml:space="preserve"> CASH IN TRANSIT                </v>
          </cell>
          <cell r="D47">
            <v>50243215.329999998</v>
          </cell>
          <cell r="E47">
            <v>1107291.6000000001</v>
          </cell>
        </row>
        <row r="48">
          <cell r="B48">
            <v>105002</v>
          </cell>
          <cell r="C48" t="str">
            <v xml:space="preserve"> MARGIN MONEY GUARNTEE L/CS     </v>
          </cell>
          <cell r="D48">
            <v>0</v>
          </cell>
          <cell r="E48">
            <v>0</v>
          </cell>
        </row>
        <row r="49">
          <cell r="B49">
            <v>105003</v>
          </cell>
          <cell r="C49" t="str">
            <v xml:space="preserve"> FIXED DEPOISTS WITH BANK       </v>
          </cell>
          <cell r="D49">
            <v>0</v>
          </cell>
          <cell r="E49">
            <v>0</v>
          </cell>
        </row>
        <row r="50">
          <cell r="B50">
            <v>108118</v>
          </cell>
          <cell r="C50" t="str">
            <v xml:space="preserve"> RESTRICTED CASH - MARGIN MONEY </v>
          </cell>
          <cell r="D50">
            <v>12859480</v>
          </cell>
          <cell r="E50">
            <v>285286.71999999997</v>
          </cell>
        </row>
        <row r="51">
          <cell r="B51">
            <v>108119</v>
          </cell>
          <cell r="C51" t="str">
            <v xml:space="preserve"> RESTRICTED CASH - INVESTMENTS  </v>
          </cell>
          <cell r="D51">
            <v>15000000</v>
          </cell>
          <cell r="E51">
            <v>330979.7</v>
          </cell>
        </row>
        <row r="52">
          <cell r="B52">
            <v>108200</v>
          </cell>
          <cell r="C52" t="str">
            <v xml:space="preserve"> RESTRICTED CASH-FIXED DEPOSITS </v>
          </cell>
          <cell r="D52">
            <v>71587687</v>
          </cell>
          <cell r="E52">
            <v>1579605</v>
          </cell>
        </row>
        <row r="53">
          <cell r="B53">
            <v>110010</v>
          </cell>
          <cell r="C53" t="str">
            <v xml:space="preserve"> TRADE ACCOUNTS RECEIVABLE EXT  </v>
          </cell>
          <cell r="D53">
            <v>837560.13</v>
          </cell>
          <cell r="E53">
            <v>18340.400000000001</v>
          </cell>
        </row>
        <row r="54">
          <cell r="B54">
            <v>110040</v>
          </cell>
          <cell r="C54" t="str">
            <v xml:space="preserve"> ADVANCE / UNALLOCATED - EXT    </v>
          </cell>
          <cell r="D54">
            <v>0</v>
          </cell>
          <cell r="E54">
            <v>0</v>
          </cell>
        </row>
        <row r="55">
          <cell r="B55">
            <v>110099</v>
          </cell>
          <cell r="C55" t="str">
            <v xml:space="preserve"> AR CONTROL CIPL NON BAAN DIV.  </v>
          </cell>
          <cell r="D55">
            <v>70528257.180000007</v>
          </cell>
          <cell r="E55">
            <v>1558718.24</v>
          </cell>
        </row>
        <row r="56">
          <cell r="B56">
            <v>110200</v>
          </cell>
          <cell r="C56" t="str">
            <v xml:space="preserve"> Sales Clearing BaaN            </v>
          </cell>
          <cell r="D56">
            <v>0.31</v>
          </cell>
          <cell r="E56">
            <v>0.02</v>
          </cell>
        </row>
        <row r="57">
          <cell r="B57">
            <v>111000</v>
          </cell>
          <cell r="C57" t="str">
            <v xml:space="preserve"> ALLOW.FOR DOUBTFUL DEBT SPECIF </v>
          </cell>
          <cell r="D57">
            <v>-58479.9</v>
          </cell>
          <cell r="E57">
            <v>-1289.82</v>
          </cell>
        </row>
        <row r="58">
          <cell r="B58">
            <v>111001</v>
          </cell>
          <cell r="C58" t="str">
            <v xml:space="preserve"> ALLOWANCE FOR DOUBTFUL GENERAL </v>
          </cell>
          <cell r="D58">
            <v>0</v>
          </cell>
          <cell r="E58">
            <v>0</v>
          </cell>
        </row>
        <row r="59">
          <cell r="B59">
            <v>112015</v>
          </cell>
          <cell r="C59" t="str">
            <v xml:space="preserve"> AR TRADE I/C: Sri Lanka _ 015  </v>
          </cell>
          <cell r="D59">
            <v>326285494.19</v>
          </cell>
          <cell r="E59">
            <v>7017269.1699999999</v>
          </cell>
        </row>
        <row r="60">
          <cell r="B60">
            <v>112016</v>
          </cell>
          <cell r="C60" t="str">
            <v xml:space="preserve"> AR TRADE I/C: USA_016          </v>
          </cell>
          <cell r="D60">
            <v>5340072454.9899998</v>
          </cell>
          <cell r="E60">
            <v>115878066.87</v>
          </cell>
        </row>
        <row r="61">
          <cell r="B61">
            <v>112017</v>
          </cell>
          <cell r="C61" t="str">
            <v xml:space="preserve"> AR TRADE I/C:International_017 </v>
          </cell>
          <cell r="D61">
            <v>306944660.57999998</v>
          </cell>
          <cell r="E61">
            <v>6659318.3600000003</v>
          </cell>
        </row>
        <row r="62">
          <cell r="B62">
            <v>112018</v>
          </cell>
          <cell r="C62" t="str">
            <v xml:space="preserve"> AR TRADE I/C: Singapore_018    </v>
          </cell>
          <cell r="D62">
            <v>106481989.91</v>
          </cell>
          <cell r="E62">
            <v>2339023.9</v>
          </cell>
        </row>
        <row r="63">
          <cell r="B63">
            <v>112019</v>
          </cell>
          <cell r="C63" t="str">
            <v xml:space="preserve"> AR TRADE I/C: EUROPE_019       </v>
          </cell>
          <cell r="D63">
            <v>5292927.8499999996</v>
          </cell>
          <cell r="E63">
            <v>116648.55</v>
          </cell>
        </row>
        <row r="64">
          <cell r="B64">
            <v>112022</v>
          </cell>
          <cell r="C64" t="str">
            <v xml:space="preserve"> AR TRADE I/C: CPIPL_022        </v>
          </cell>
          <cell r="D64">
            <v>644664.61</v>
          </cell>
          <cell r="E64">
            <v>14169.28</v>
          </cell>
        </row>
        <row r="65">
          <cell r="B65">
            <v>112099</v>
          </cell>
          <cell r="C65" t="str">
            <v xml:space="preserve"> AR TRADE NON BAAN I/C-         </v>
          </cell>
          <cell r="D65">
            <v>189569.13</v>
          </cell>
          <cell r="E65">
            <v>4153.09</v>
          </cell>
        </row>
        <row r="66">
          <cell r="B66">
            <v>112115</v>
          </cell>
          <cell r="C66" t="str">
            <v xml:space="preserve"> I/C DUE FROM: Sri Lanka _015   </v>
          </cell>
          <cell r="D66">
            <v>9138698.2200000007</v>
          </cell>
          <cell r="E66">
            <v>199772.83</v>
          </cell>
        </row>
        <row r="67">
          <cell r="B67">
            <v>112116</v>
          </cell>
          <cell r="C67" t="str">
            <v xml:space="preserve"> I/C DUE FROM: USA_016          </v>
          </cell>
          <cell r="D67">
            <v>288965101.01999998</v>
          </cell>
          <cell r="E67">
            <v>6346440.75</v>
          </cell>
        </row>
        <row r="68">
          <cell r="B68">
            <v>112117</v>
          </cell>
          <cell r="C68" t="str">
            <v xml:space="preserve"> I/C DUE FROM:International_017 </v>
          </cell>
          <cell r="D68">
            <v>357586.23</v>
          </cell>
          <cell r="E68">
            <v>6613.64</v>
          </cell>
        </row>
        <row r="69">
          <cell r="B69">
            <v>112118</v>
          </cell>
          <cell r="C69" t="str">
            <v xml:space="preserve"> I/C DUE FROM: Singapore_018    </v>
          </cell>
          <cell r="D69">
            <v>3024450</v>
          </cell>
          <cell r="E69">
            <v>66000</v>
          </cell>
        </row>
        <row r="70">
          <cell r="B70">
            <v>112120</v>
          </cell>
          <cell r="C70" t="str">
            <v xml:space="preserve"> I/C DUE FROM: Malaysia_020     </v>
          </cell>
          <cell r="D70">
            <v>1072159.6200000001</v>
          </cell>
          <cell r="E70">
            <v>23582.31</v>
          </cell>
        </row>
        <row r="71">
          <cell r="B71">
            <v>112122</v>
          </cell>
          <cell r="C71" t="str">
            <v xml:space="preserve"> I/C DUE FROM: CPIPL_022        </v>
          </cell>
          <cell r="D71">
            <v>4820830.93</v>
          </cell>
          <cell r="E71">
            <v>105861.24</v>
          </cell>
        </row>
        <row r="72">
          <cell r="B72">
            <v>112516</v>
          </cell>
          <cell r="C72" t="str">
            <v xml:space="preserve"> UNALL/ADV-IC REC: USA_016      </v>
          </cell>
          <cell r="D72">
            <v>0</v>
          </cell>
          <cell r="E72">
            <v>0</v>
          </cell>
        </row>
        <row r="73">
          <cell r="B73">
            <v>112522</v>
          </cell>
          <cell r="C73" t="str">
            <v xml:space="preserve"> UNALL/ADV-IC REC: CPIPL_022    </v>
          </cell>
          <cell r="D73">
            <v>-3369180</v>
          </cell>
          <cell r="E73">
            <v>-74251.899999999994</v>
          </cell>
        </row>
        <row r="74">
          <cell r="B74">
            <v>114000</v>
          </cell>
          <cell r="C74" t="str">
            <v xml:space="preserve"> OTHER RECEIVABLE               </v>
          </cell>
          <cell r="D74">
            <v>57551.02</v>
          </cell>
          <cell r="E74">
            <v>1270.05</v>
          </cell>
        </row>
        <row r="75">
          <cell r="B75">
            <v>114098</v>
          </cell>
          <cell r="C75" t="str">
            <v xml:space="preserve"> DUE FROM SUBSIDIARY COMPANY    </v>
          </cell>
          <cell r="D75">
            <v>2911141.08</v>
          </cell>
          <cell r="E75">
            <v>64152.95</v>
          </cell>
        </row>
        <row r="76">
          <cell r="B76">
            <v>114101</v>
          </cell>
          <cell r="C76" t="str">
            <v xml:space="preserve"> INCOME TAX REFUND RECEIVABLE   </v>
          </cell>
          <cell r="D76">
            <v>9631</v>
          </cell>
          <cell r="E76">
            <v>212.97</v>
          </cell>
        </row>
        <row r="77">
          <cell r="B77">
            <v>116000</v>
          </cell>
          <cell r="C77" t="str">
            <v xml:space="preserve"> EMPLOYEE RECEIVABLES           </v>
          </cell>
          <cell r="D77">
            <v>2445944.65</v>
          </cell>
          <cell r="E77">
            <v>53959.37</v>
          </cell>
        </row>
        <row r="78">
          <cell r="B78">
            <v>116001</v>
          </cell>
          <cell r="C78" t="str">
            <v xml:space="preserve"> EMPLOYEE RECEIVABLES - HISTORY </v>
          </cell>
          <cell r="D78">
            <v>69410.399999999994</v>
          </cell>
          <cell r="E78">
            <v>1527.62</v>
          </cell>
        </row>
        <row r="79">
          <cell r="B79">
            <v>119021</v>
          </cell>
          <cell r="C79" t="str">
            <v xml:space="preserve"> INVENTORY I/C- CIPL_021        </v>
          </cell>
          <cell r="D79">
            <v>-20150063.989999998</v>
          </cell>
          <cell r="E79">
            <v>-445319.12</v>
          </cell>
        </row>
        <row r="80">
          <cell r="B80">
            <v>120003</v>
          </cell>
          <cell r="C80" t="str">
            <v xml:space="preserve"> INV. RM W/H 021R01 CIPL        </v>
          </cell>
          <cell r="D80">
            <v>384493664.68000001</v>
          </cell>
          <cell r="E80">
            <v>8465015.0999999996</v>
          </cell>
        </row>
        <row r="81">
          <cell r="B81">
            <v>120006</v>
          </cell>
          <cell r="C81" t="str">
            <v xml:space="preserve"> INV. RAW MATERIAL 021R02       </v>
          </cell>
          <cell r="D81">
            <v>339593.22</v>
          </cell>
          <cell r="E81">
            <v>7080</v>
          </cell>
        </row>
        <row r="82">
          <cell r="B82">
            <v>120007</v>
          </cell>
          <cell r="C82" t="str">
            <v xml:space="preserve"> INV. RAW MATERIAL 021R03       </v>
          </cell>
          <cell r="D82">
            <v>93780212.719999999</v>
          </cell>
          <cell r="E82">
            <v>2037441.98</v>
          </cell>
        </row>
        <row r="83">
          <cell r="B83">
            <v>120500</v>
          </cell>
          <cell r="C83" t="str">
            <v xml:space="preserve"> CONSIGN INV. W/H 021C01 CIPL   </v>
          </cell>
          <cell r="D83">
            <v>21757.42</v>
          </cell>
          <cell r="E83">
            <v>0</v>
          </cell>
        </row>
        <row r="84">
          <cell r="B84">
            <v>120502</v>
          </cell>
          <cell r="C84" t="str">
            <v xml:space="preserve"> INV. W/H 021C02 micron hub     </v>
          </cell>
          <cell r="D84">
            <v>33454233.899999999</v>
          </cell>
          <cell r="E84">
            <v>733483.75</v>
          </cell>
        </row>
        <row r="85">
          <cell r="B85">
            <v>121000</v>
          </cell>
          <cell r="C85" t="str">
            <v xml:space="preserve"> INV. WIP TO WORK ORDERS        </v>
          </cell>
          <cell r="D85">
            <v>-38110125.32</v>
          </cell>
          <cell r="E85">
            <v>-950441.65</v>
          </cell>
        </row>
        <row r="86">
          <cell r="B86">
            <v>121013</v>
          </cell>
          <cell r="C86" t="str">
            <v xml:space="preserve"> INV WIP W/H 021W01 CIPL#43-HSA </v>
          </cell>
          <cell r="D86">
            <v>93075555.75</v>
          </cell>
          <cell r="E86">
            <v>2046504.74</v>
          </cell>
        </row>
        <row r="87">
          <cell r="B87">
            <v>121014</v>
          </cell>
          <cell r="C87" t="str">
            <v xml:space="preserve"> INV WIP W/H 021W02 CIPL#57-HSA </v>
          </cell>
          <cell r="D87">
            <v>27852692.07</v>
          </cell>
          <cell r="E87">
            <v>644082.03</v>
          </cell>
        </row>
        <row r="88">
          <cell r="B88">
            <v>121015</v>
          </cell>
          <cell r="C88" t="str">
            <v xml:space="preserve"> INV WIP W/H 021W03 CIPL#42ACPA </v>
          </cell>
          <cell r="D88">
            <v>17156336.920000002</v>
          </cell>
          <cell r="E88">
            <v>382060.02</v>
          </cell>
        </row>
        <row r="89">
          <cell r="B89">
            <v>121016</v>
          </cell>
          <cell r="C89" t="str">
            <v xml:space="preserve"> INV WIP W/H 021W04 CCD#41      </v>
          </cell>
          <cell r="D89">
            <v>18703798.010000002</v>
          </cell>
          <cell r="E89">
            <v>401934.83</v>
          </cell>
        </row>
        <row r="90">
          <cell r="B90">
            <v>121017</v>
          </cell>
          <cell r="C90" t="str">
            <v xml:space="preserve"> INV WIP W/H 021W05 #84 MEMORY  </v>
          </cell>
          <cell r="D90">
            <v>43740953.659999996</v>
          </cell>
          <cell r="E90">
            <v>1007230.26</v>
          </cell>
        </row>
        <row r="91">
          <cell r="B91">
            <v>121018</v>
          </cell>
          <cell r="C91" t="str">
            <v xml:space="preserve"> INV WIP W/H 021W06 CCD#83ECHMT </v>
          </cell>
          <cell r="D91">
            <v>114160501.52</v>
          </cell>
          <cell r="E91">
            <v>2499642.77</v>
          </cell>
        </row>
        <row r="92">
          <cell r="B92">
            <v>121019</v>
          </cell>
          <cell r="C92" t="str">
            <v xml:space="preserve"> INV WIP W/H 021W07 #83-B       </v>
          </cell>
          <cell r="D92">
            <v>1770481.06</v>
          </cell>
          <cell r="E92">
            <v>36146.410000000003</v>
          </cell>
        </row>
        <row r="93">
          <cell r="B93">
            <v>121020</v>
          </cell>
          <cell r="C93" t="str">
            <v xml:space="preserve"> INV WIP W/H 021W08 #83-B       </v>
          </cell>
          <cell r="D93">
            <v>348655.05</v>
          </cell>
          <cell r="E93">
            <v>7607.63</v>
          </cell>
        </row>
        <row r="94">
          <cell r="B94">
            <v>121021</v>
          </cell>
          <cell r="C94" t="str">
            <v xml:space="preserve"> INV WIP W/H 021W09 #66HID      </v>
          </cell>
          <cell r="D94">
            <v>-4666.9399999999996</v>
          </cell>
          <cell r="E94">
            <v>0.5</v>
          </cell>
        </row>
        <row r="95">
          <cell r="B95">
            <v>121030</v>
          </cell>
          <cell r="C95" t="str">
            <v xml:space="preserve"> INV SUB CONT W/H 021E01        </v>
          </cell>
          <cell r="D95">
            <v>-0.56000000000000005</v>
          </cell>
          <cell r="E95">
            <v>0</v>
          </cell>
        </row>
        <row r="96">
          <cell r="B96">
            <v>121508</v>
          </cell>
          <cell r="C96" t="str">
            <v xml:space="preserve"> INV. MRB W/H 021M01 CIPL       </v>
          </cell>
          <cell r="D96">
            <v>11291311.09</v>
          </cell>
          <cell r="E96">
            <v>248146.81</v>
          </cell>
        </row>
        <row r="97">
          <cell r="B97">
            <v>121509</v>
          </cell>
          <cell r="C97" t="str">
            <v xml:space="preserve"> INV. SCRAP W/H 021S01 CIPL     </v>
          </cell>
          <cell r="D97">
            <v>1709721.22</v>
          </cell>
          <cell r="E97">
            <v>37678.94</v>
          </cell>
        </row>
        <row r="98">
          <cell r="B98">
            <v>121510</v>
          </cell>
          <cell r="C98" t="str">
            <v xml:space="preserve"> INV. RTV W/H 021V01 CIPL       </v>
          </cell>
          <cell r="D98">
            <v>110860874.5</v>
          </cell>
          <cell r="E98">
            <v>2411435.1</v>
          </cell>
        </row>
        <row r="99">
          <cell r="B99">
            <v>121511</v>
          </cell>
          <cell r="C99" t="str">
            <v xml:space="preserve"> INV. RMA W/H 021X01 CIPL       </v>
          </cell>
          <cell r="D99">
            <v>6698601.5599999996</v>
          </cell>
          <cell r="E99">
            <v>131216.9</v>
          </cell>
        </row>
        <row r="100">
          <cell r="B100">
            <v>121520</v>
          </cell>
          <cell r="C100" t="str">
            <v xml:space="preserve"> INV. PRECISION 021X02 W/H      </v>
          </cell>
          <cell r="D100">
            <v>4761371.63</v>
          </cell>
          <cell r="E100">
            <v>104933.81</v>
          </cell>
        </row>
        <row r="101">
          <cell r="B101">
            <v>121521</v>
          </cell>
          <cell r="C101" t="str">
            <v xml:space="preserve"> INV. PRECISION 021X03 W/H      </v>
          </cell>
          <cell r="D101">
            <v>1151076.6299999999</v>
          </cell>
          <cell r="E101">
            <v>25368.080000000002</v>
          </cell>
        </row>
        <row r="102">
          <cell r="B102">
            <v>122005</v>
          </cell>
          <cell r="C102" t="str">
            <v xml:space="preserve"> INV. FG W/H 021F01 CIPL        </v>
          </cell>
          <cell r="D102">
            <v>26528272.870000001</v>
          </cell>
          <cell r="E102">
            <v>640120.02</v>
          </cell>
        </row>
        <row r="103">
          <cell r="B103">
            <v>122010</v>
          </cell>
          <cell r="C103" t="str">
            <v xml:space="preserve"> INV. FG WAREHOUSE 021F02       </v>
          </cell>
          <cell r="D103">
            <v>1579849.57</v>
          </cell>
          <cell r="E103">
            <v>34319.47</v>
          </cell>
        </row>
        <row r="104">
          <cell r="B104">
            <v>123000</v>
          </cell>
          <cell r="C104" t="str">
            <v xml:space="preserve"> UNINVOICED SHIPMENTS- BAAN OUT </v>
          </cell>
          <cell r="D104">
            <v>34.35</v>
          </cell>
          <cell r="E104">
            <v>0.79</v>
          </cell>
        </row>
        <row r="105">
          <cell r="B105">
            <v>123015</v>
          </cell>
          <cell r="C105" t="str">
            <v xml:space="preserve"> UNINV SHPMNTS SRILANKA_015     </v>
          </cell>
          <cell r="D105">
            <v>0</v>
          </cell>
          <cell r="E105">
            <v>0</v>
          </cell>
        </row>
        <row r="106">
          <cell r="B106">
            <v>123016</v>
          </cell>
          <cell r="C106" t="str">
            <v xml:space="preserve"> UNINV SHPMNTS USA_016          </v>
          </cell>
          <cell r="D106">
            <v>0</v>
          </cell>
          <cell r="E106">
            <v>0</v>
          </cell>
        </row>
        <row r="107">
          <cell r="B107">
            <v>123018</v>
          </cell>
          <cell r="C107" t="str">
            <v xml:space="preserve"> UNINV SHPMNTS SINGAPORE_018    </v>
          </cell>
          <cell r="D107">
            <v>0</v>
          </cell>
          <cell r="E107">
            <v>0</v>
          </cell>
        </row>
        <row r="108">
          <cell r="B108">
            <v>123019</v>
          </cell>
          <cell r="C108" t="str">
            <v xml:space="preserve"> UNINV SHPMNTS UK_019           </v>
          </cell>
          <cell r="D108">
            <v>0</v>
          </cell>
          <cell r="E108">
            <v>0</v>
          </cell>
        </row>
        <row r="109">
          <cell r="B109">
            <v>123021</v>
          </cell>
          <cell r="C109" t="str">
            <v xml:space="preserve"> UNINV SHPMNTS CIPL_021         </v>
          </cell>
          <cell r="D109">
            <v>0</v>
          </cell>
          <cell r="E109">
            <v>0</v>
          </cell>
        </row>
        <row r="110">
          <cell r="B110">
            <v>123099</v>
          </cell>
          <cell r="C110" t="str">
            <v xml:space="preserve"> UNINV SHPMNTS INTERNAL CUSTOME </v>
          </cell>
          <cell r="D110">
            <v>40996501.659999996</v>
          </cell>
          <cell r="E110">
            <v>886337.81</v>
          </cell>
        </row>
        <row r="111">
          <cell r="B111">
            <v>123100</v>
          </cell>
          <cell r="C111" t="str">
            <v xml:space="preserve"> Inventory in Tranist BaaN Clea </v>
          </cell>
          <cell r="D111">
            <v>-39788493.170000002</v>
          </cell>
          <cell r="E111">
            <v>-857655.61</v>
          </cell>
        </row>
        <row r="112">
          <cell r="B112">
            <v>123121</v>
          </cell>
          <cell r="C112" t="str">
            <v xml:space="preserve"> Inventory in Tranist: CIPL_021 </v>
          </cell>
          <cell r="D112">
            <v>864466.68</v>
          </cell>
          <cell r="E112">
            <v>18542.060000000001</v>
          </cell>
        </row>
        <row r="113">
          <cell r="B113">
            <v>123201</v>
          </cell>
          <cell r="C113" t="str">
            <v xml:space="preserve"> INVENTORY CIPL NON BAAN        </v>
          </cell>
          <cell r="D113">
            <v>18409848.609999999</v>
          </cell>
          <cell r="E113">
            <v>404403.98</v>
          </cell>
        </row>
        <row r="114">
          <cell r="B114">
            <v>124000</v>
          </cell>
          <cell r="C114" t="str">
            <v xml:space="preserve"> Capitalized Direct LABOR &amp; OH  </v>
          </cell>
          <cell r="D114">
            <v>8574999</v>
          </cell>
          <cell r="E114">
            <v>189210</v>
          </cell>
        </row>
        <row r="115">
          <cell r="B115">
            <v>126010</v>
          </cell>
          <cell r="C115" t="str">
            <v xml:space="preserve"> CAPITALIZED-PPV (STD-PO RSLT)  </v>
          </cell>
          <cell r="D115">
            <v>-29186887.899999999</v>
          </cell>
          <cell r="E115">
            <v>-642435.67000000004</v>
          </cell>
        </row>
        <row r="116">
          <cell r="B116">
            <v>128000</v>
          </cell>
          <cell r="C116" t="str">
            <v xml:space="preserve"> I/C CAPITALIZED (TP-STD)       </v>
          </cell>
          <cell r="D116">
            <v>-10155.530000000001</v>
          </cell>
          <cell r="E116">
            <v>-223.81</v>
          </cell>
        </row>
        <row r="117">
          <cell r="B117">
            <v>129001</v>
          </cell>
          <cell r="C117" t="str">
            <v xml:space="preserve"> Inventory reserves Specific    </v>
          </cell>
          <cell r="D117">
            <v>-174432214.68000001</v>
          </cell>
          <cell r="E117">
            <v>-3943198.93</v>
          </cell>
        </row>
        <row r="118">
          <cell r="B118">
            <v>129002</v>
          </cell>
          <cell r="C118" t="str">
            <v xml:space="preserve"> Inventory reserves Sp. integra </v>
          </cell>
          <cell r="D118">
            <v>-1887875999.73</v>
          </cell>
          <cell r="E118">
            <v>-41423501.039999999</v>
          </cell>
        </row>
        <row r="119">
          <cell r="B119">
            <v>136000</v>
          </cell>
          <cell r="C119" t="str">
            <v xml:space="preserve"> PREPAID EXPENSES               </v>
          </cell>
          <cell r="D119">
            <v>1765863.38</v>
          </cell>
          <cell r="E119">
            <v>38809.32</v>
          </cell>
        </row>
        <row r="120">
          <cell r="B120">
            <v>136010</v>
          </cell>
          <cell r="C120" t="str">
            <v xml:space="preserve"> PREPAID- INSURANCE             </v>
          </cell>
          <cell r="D120">
            <v>1749835.77</v>
          </cell>
          <cell r="E120">
            <v>38590.46</v>
          </cell>
        </row>
        <row r="121">
          <cell r="B121">
            <v>136090</v>
          </cell>
          <cell r="C121" t="str">
            <v xml:space="preserve"> PREPAID- OTHERS                </v>
          </cell>
          <cell r="D121">
            <v>1917437</v>
          </cell>
          <cell r="E121">
            <v>42258.86</v>
          </cell>
        </row>
        <row r="122">
          <cell r="B122">
            <v>137010</v>
          </cell>
          <cell r="C122" t="str">
            <v xml:space="preserve"> DEPOSITS - RENTAL              </v>
          </cell>
          <cell r="D122">
            <v>9925900</v>
          </cell>
          <cell r="E122">
            <v>219016.65</v>
          </cell>
        </row>
        <row r="123">
          <cell r="B123">
            <v>137011</v>
          </cell>
          <cell r="C123" t="str">
            <v xml:space="preserve"> CONTAINER DEPOSISTS            </v>
          </cell>
          <cell r="D123">
            <v>620000</v>
          </cell>
          <cell r="E123">
            <v>13628.67</v>
          </cell>
        </row>
        <row r="124">
          <cell r="B124">
            <v>137020</v>
          </cell>
          <cell r="C124" t="str">
            <v xml:space="preserve"> DEPOSITS - OTHERS              </v>
          </cell>
          <cell r="D124">
            <v>6003496.5099999998</v>
          </cell>
          <cell r="E124">
            <v>132339.18</v>
          </cell>
        </row>
        <row r="125">
          <cell r="B125">
            <v>137031</v>
          </cell>
          <cell r="C125" t="str">
            <v xml:space="preserve"> ADVANCE - INCOME TAX           </v>
          </cell>
          <cell r="D125">
            <v>1357076.06</v>
          </cell>
          <cell r="E125">
            <v>29944.2</v>
          </cell>
        </row>
        <row r="126">
          <cell r="B126">
            <v>137032</v>
          </cell>
          <cell r="C126" t="str">
            <v xml:space="preserve"> ADVANCE WAGES - CONTRACTORS    </v>
          </cell>
          <cell r="D126">
            <v>15000</v>
          </cell>
          <cell r="E126">
            <v>330.52</v>
          </cell>
        </row>
        <row r="127">
          <cell r="B127">
            <v>140001</v>
          </cell>
          <cell r="C127" t="str">
            <v xml:space="preserve"> TDS ON INTEREST                </v>
          </cell>
          <cell r="D127">
            <v>1313792.07</v>
          </cell>
          <cell r="E127">
            <v>28953.19</v>
          </cell>
        </row>
        <row r="128">
          <cell r="B128">
            <v>140101</v>
          </cell>
          <cell r="C128" t="str">
            <v xml:space="preserve"> INT. ACCRUED FROM OTHER PARTIE </v>
          </cell>
          <cell r="D128">
            <v>11590196.49</v>
          </cell>
          <cell r="E128">
            <v>255598.7</v>
          </cell>
        </row>
        <row r="129">
          <cell r="B129">
            <v>151000</v>
          </cell>
          <cell r="C129" t="str">
            <v xml:space="preserve"> BUILDING                       </v>
          </cell>
          <cell r="D129">
            <v>36919.360000000001</v>
          </cell>
          <cell r="E129">
            <v>1052</v>
          </cell>
        </row>
        <row r="130">
          <cell r="B130">
            <v>151002</v>
          </cell>
          <cell r="C130" t="str">
            <v xml:space="preserve"> BUILDING IMPROVMENTS           </v>
          </cell>
          <cell r="D130">
            <v>159182546</v>
          </cell>
          <cell r="E130">
            <v>3479150.39</v>
          </cell>
        </row>
        <row r="131">
          <cell r="B131">
            <v>153000</v>
          </cell>
          <cell r="C131" t="str">
            <v xml:space="preserve"> MACHINERY &amp; EQUIPMENT          </v>
          </cell>
          <cell r="D131">
            <v>851447767.88999999</v>
          </cell>
          <cell r="E131">
            <v>18458219.789999999</v>
          </cell>
        </row>
        <row r="132">
          <cell r="B132">
            <v>154000</v>
          </cell>
          <cell r="C132" t="str">
            <v xml:space="preserve"> VEHICLES                       </v>
          </cell>
          <cell r="D132">
            <v>20825292.469999999</v>
          </cell>
          <cell r="E132">
            <v>589750.76</v>
          </cell>
        </row>
        <row r="133">
          <cell r="B133">
            <v>155000</v>
          </cell>
          <cell r="C133" t="str">
            <v xml:space="preserve"> OFFICE FURNITURE               </v>
          </cell>
          <cell r="D133">
            <v>7845187.4500000002</v>
          </cell>
          <cell r="E133">
            <v>216992.76</v>
          </cell>
        </row>
        <row r="134">
          <cell r="B134">
            <v>155001</v>
          </cell>
          <cell r="C134" t="str">
            <v xml:space="preserve"> OFFICE EQUIPMENT               </v>
          </cell>
          <cell r="D134">
            <v>4138298</v>
          </cell>
          <cell r="E134">
            <v>140028.07999999999</v>
          </cell>
        </row>
        <row r="135">
          <cell r="B135">
            <v>156000</v>
          </cell>
          <cell r="C135" t="str">
            <v xml:space="preserve"> TOOLS &amp; FIXTURES               </v>
          </cell>
          <cell r="D135">
            <v>0</v>
          </cell>
          <cell r="E135">
            <v>0</v>
          </cell>
        </row>
        <row r="136">
          <cell r="B136">
            <v>157000</v>
          </cell>
          <cell r="C136" t="str">
            <v xml:space="preserve"> COMPUTER EQUIPMENT             </v>
          </cell>
          <cell r="D136">
            <v>12002313.619999999</v>
          </cell>
          <cell r="E136">
            <v>490309.09</v>
          </cell>
        </row>
        <row r="137">
          <cell r="B137">
            <v>157100</v>
          </cell>
          <cell r="C137" t="str">
            <v xml:space="preserve"> COMPUTER EQUIPMENT-Software    </v>
          </cell>
          <cell r="D137">
            <v>1083900</v>
          </cell>
          <cell r="E137">
            <v>22575</v>
          </cell>
        </row>
        <row r="138">
          <cell r="B138">
            <v>159100</v>
          </cell>
          <cell r="C138" t="str">
            <v xml:space="preserve"> Capital WIP                    </v>
          </cell>
          <cell r="D138">
            <v>97994767.909999996</v>
          </cell>
          <cell r="E138">
            <v>2136622.27</v>
          </cell>
        </row>
        <row r="139">
          <cell r="B139">
            <v>161000</v>
          </cell>
          <cell r="C139" t="str">
            <v xml:space="preserve"> ACCUM DEPREC: BUILDING         </v>
          </cell>
          <cell r="D139">
            <v>-36919.39</v>
          </cell>
          <cell r="E139">
            <v>-1052</v>
          </cell>
        </row>
        <row r="140">
          <cell r="B140">
            <v>161002</v>
          </cell>
          <cell r="C140" t="str">
            <v xml:space="preserve"> ACC DEPR: BUILDING IMPRVMNT    </v>
          </cell>
          <cell r="D140">
            <v>-8989457.7200000007</v>
          </cell>
          <cell r="E140">
            <v>-3058731.1</v>
          </cell>
        </row>
        <row r="141">
          <cell r="B141">
            <v>163000</v>
          </cell>
          <cell r="C141" t="str">
            <v xml:space="preserve"> ACCUM DEPREC:MACH &amp; EQUIP      </v>
          </cell>
          <cell r="D141">
            <v>-402694135.11000001</v>
          </cell>
          <cell r="E141">
            <v>-10989194.439999999</v>
          </cell>
        </row>
        <row r="142">
          <cell r="B142">
            <v>164000</v>
          </cell>
          <cell r="C142" t="str">
            <v xml:space="preserve"> ACCUM DEPREC: VEHICLES         </v>
          </cell>
          <cell r="D142">
            <v>-4902569.9800000004</v>
          </cell>
          <cell r="E142">
            <v>-352699.01</v>
          </cell>
        </row>
        <row r="143">
          <cell r="B143">
            <v>165000</v>
          </cell>
          <cell r="C143" t="str">
            <v xml:space="preserve"> ACCUM DEPREC: OFFICE FURNTURE  </v>
          </cell>
          <cell r="D143">
            <v>-2795436.14</v>
          </cell>
          <cell r="E143">
            <v>-145711.10999999999</v>
          </cell>
        </row>
        <row r="144">
          <cell r="B144">
            <v>165001</v>
          </cell>
          <cell r="C144" t="str">
            <v xml:space="preserve"> ACCUM DEPREC: OFFICE EQUIP     </v>
          </cell>
          <cell r="D144">
            <v>-1036855.01</v>
          </cell>
          <cell r="E144">
            <v>-117172.6</v>
          </cell>
        </row>
        <row r="145">
          <cell r="B145">
            <v>166000</v>
          </cell>
          <cell r="C145" t="str">
            <v xml:space="preserve"> ACCUM DEPREC: TOOLS/FIXTURES   </v>
          </cell>
          <cell r="D145">
            <v>0</v>
          </cell>
          <cell r="E145">
            <v>0</v>
          </cell>
        </row>
        <row r="146">
          <cell r="B146">
            <v>167000</v>
          </cell>
          <cell r="C146" t="str">
            <v xml:space="preserve"> ACCUM DEPREC: COMPUTER EQUIP   </v>
          </cell>
          <cell r="D146">
            <v>-6741396.04</v>
          </cell>
          <cell r="E146">
            <v>-431168.11</v>
          </cell>
        </row>
        <row r="147">
          <cell r="B147">
            <v>167100</v>
          </cell>
          <cell r="C147" t="str">
            <v xml:space="preserve"> ACCUM. DEPRECIATION SOFTWARE   </v>
          </cell>
          <cell r="D147">
            <v>-242105.64</v>
          </cell>
          <cell r="E147">
            <v>-8114.15</v>
          </cell>
        </row>
        <row r="148">
          <cell r="B148">
            <v>170001</v>
          </cell>
          <cell r="C148" t="str">
            <v xml:space="preserve"> GRATUITY AND SUPER ANNU. SCHEM </v>
          </cell>
          <cell r="D148">
            <v>8679</v>
          </cell>
          <cell r="E148">
            <v>191.15</v>
          </cell>
        </row>
        <row r="149">
          <cell r="B149">
            <v>175000</v>
          </cell>
          <cell r="C149" t="str">
            <v xml:space="preserve"> INVESTMENT IN SUBSIDIARIES     </v>
          </cell>
          <cell r="D149">
            <v>100000</v>
          </cell>
          <cell r="E149">
            <v>2206.5300000000002</v>
          </cell>
        </row>
        <row r="150">
          <cell r="B150">
            <v>177000</v>
          </cell>
          <cell r="C150" t="str">
            <v xml:space="preserve"> OTHER INVESTEMENTS             </v>
          </cell>
          <cell r="D150">
            <v>49750</v>
          </cell>
          <cell r="E150">
            <v>1098.32</v>
          </cell>
        </row>
        <row r="151">
          <cell r="B151">
            <v>200005</v>
          </cell>
          <cell r="C151" t="str">
            <v xml:space="preserve"> BILL DISCOUNTING - SUMITOMO    </v>
          </cell>
          <cell r="D151">
            <v>0</v>
          </cell>
          <cell r="E151">
            <v>0</v>
          </cell>
        </row>
        <row r="152">
          <cell r="B152">
            <v>200006</v>
          </cell>
          <cell r="C152" t="str">
            <v xml:space="preserve"> BILL DISCOUNTING - UWB         </v>
          </cell>
          <cell r="D152">
            <v>-150605368.72999999</v>
          </cell>
          <cell r="E152">
            <v>-3352222.05</v>
          </cell>
        </row>
        <row r="153">
          <cell r="B153">
            <v>200007</v>
          </cell>
          <cell r="C153" t="str">
            <v xml:space="preserve"> BILL CRYSTALISED-SUMITOMO      </v>
          </cell>
          <cell r="D153">
            <v>0</v>
          </cell>
          <cell r="E153">
            <v>0</v>
          </cell>
        </row>
        <row r="154">
          <cell r="B154">
            <v>200009</v>
          </cell>
          <cell r="C154" t="str">
            <v xml:space="preserve"> BILL CRYSTALISED -UWB          </v>
          </cell>
          <cell r="D154">
            <v>0</v>
          </cell>
          <cell r="E154">
            <v>0.01</v>
          </cell>
        </row>
        <row r="155">
          <cell r="B155">
            <v>200010</v>
          </cell>
          <cell r="C155" t="str">
            <v xml:space="preserve"> RUPEE ADV AGNST BILLS - SBI    </v>
          </cell>
          <cell r="D155">
            <v>-125006000</v>
          </cell>
          <cell r="E155">
            <v>-2774105.83</v>
          </cell>
        </row>
        <row r="156">
          <cell r="B156">
            <v>200011</v>
          </cell>
          <cell r="C156" t="str">
            <v xml:space="preserve"> RUPEE ADV AGNST BILLS - UWB    </v>
          </cell>
          <cell r="D156">
            <v>0</v>
          </cell>
          <cell r="E156">
            <v>0</v>
          </cell>
        </row>
        <row r="157">
          <cell r="B157">
            <v>200014</v>
          </cell>
          <cell r="C157" t="str">
            <v xml:space="preserve"> BILL DISCOUNTED - DCB          </v>
          </cell>
          <cell r="D157">
            <v>0.02</v>
          </cell>
          <cell r="E157">
            <v>-0.18</v>
          </cell>
        </row>
        <row r="158">
          <cell r="B158">
            <v>213000</v>
          </cell>
          <cell r="C158" t="str">
            <v xml:space="preserve"> TRADE AP - EXTERNAL - Ext      </v>
          </cell>
          <cell r="D158">
            <v>-417168157.57999998</v>
          </cell>
          <cell r="E158">
            <v>-9597872.9000000004</v>
          </cell>
        </row>
        <row r="159">
          <cell r="B159">
            <v>213010</v>
          </cell>
          <cell r="C159" t="str">
            <v xml:space="preserve"> GOODS RECV, NO INVOICE - EXT   </v>
          </cell>
          <cell r="D159">
            <v>-74053253.189999998</v>
          </cell>
          <cell r="E159">
            <v>-1627302.4</v>
          </cell>
        </row>
        <row r="160">
          <cell r="B160">
            <v>213020</v>
          </cell>
          <cell r="C160" t="str">
            <v xml:space="preserve"> REG INVOICE, NOT APPROVED- EXT </v>
          </cell>
          <cell r="D160">
            <v>-431580.83</v>
          </cell>
          <cell r="E160">
            <v>-9465.4599999999991</v>
          </cell>
        </row>
        <row r="161">
          <cell r="B161">
            <v>213030</v>
          </cell>
          <cell r="C161" t="str">
            <v xml:space="preserve"> ADVANCE/UNALLOCATED PMT-EXT    </v>
          </cell>
          <cell r="D161">
            <v>46656505.560000002</v>
          </cell>
          <cell r="E161">
            <v>1023279.76</v>
          </cell>
        </row>
        <row r="162">
          <cell r="B162">
            <v>213098</v>
          </cell>
          <cell r="C162" t="str">
            <v xml:space="preserve"> PROVISION FOR DOUBTFUL ADVANCE </v>
          </cell>
          <cell r="D162">
            <v>-1996777</v>
          </cell>
          <cell r="E162">
            <v>-44060</v>
          </cell>
        </row>
        <row r="163">
          <cell r="B163">
            <v>213099</v>
          </cell>
          <cell r="C163" t="str">
            <v xml:space="preserve"> AP CONTROL CIPL NON BAAN DIVI. </v>
          </cell>
          <cell r="D163">
            <v>-62614819.170000002</v>
          </cell>
          <cell r="E163">
            <v>-1367328.09</v>
          </cell>
        </row>
        <row r="164">
          <cell r="B164">
            <v>215015</v>
          </cell>
          <cell r="C164" t="str">
            <v xml:space="preserve"> AP TRADE I/C: Sri Lanka _ 015  </v>
          </cell>
          <cell r="D164">
            <v>-178709926.55000001</v>
          </cell>
          <cell r="E164">
            <v>-3782937.06</v>
          </cell>
        </row>
        <row r="165">
          <cell r="B165">
            <v>215016</v>
          </cell>
          <cell r="C165" t="str">
            <v xml:space="preserve"> AP TRADE I/C: USA_016          </v>
          </cell>
          <cell r="D165">
            <v>-2940926962.1500001</v>
          </cell>
          <cell r="E165">
            <v>-63319307.270000003</v>
          </cell>
        </row>
        <row r="166">
          <cell r="B166">
            <v>215017</v>
          </cell>
          <cell r="C166" t="str">
            <v xml:space="preserve"> AP TRADE I/C:International_017 </v>
          </cell>
          <cell r="D166">
            <v>-1063502906.15</v>
          </cell>
          <cell r="E166">
            <v>-22870350.5</v>
          </cell>
        </row>
        <row r="167">
          <cell r="B167">
            <v>215018</v>
          </cell>
          <cell r="C167" t="str">
            <v xml:space="preserve"> AP TRADE I/C: Singapore_018    </v>
          </cell>
          <cell r="D167">
            <v>-391912</v>
          </cell>
          <cell r="E167">
            <v>-8357.9500000000007</v>
          </cell>
        </row>
        <row r="168">
          <cell r="B168">
            <v>215020</v>
          </cell>
          <cell r="C168" t="str">
            <v xml:space="preserve"> AP TRADE I/C: Malaysia_020     </v>
          </cell>
          <cell r="D168">
            <v>-35084636.810000002</v>
          </cell>
          <cell r="E168">
            <v>-746520.56</v>
          </cell>
        </row>
        <row r="169">
          <cell r="B169">
            <v>215022</v>
          </cell>
          <cell r="C169" t="str">
            <v xml:space="preserve"> AP TRADE I/C: CPIPL_022        </v>
          </cell>
          <cell r="D169">
            <v>-4129860.95</v>
          </cell>
          <cell r="E169">
            <v>-90739.88</v>
          </cell>
        </row>
        <row r="170">
          <cell r="B170">
            <v>215097</v>
          </cell>
          <cell r="C170" t="str">
            <v xml:space="preserve"> SUNDRY INTERCO PAYABLE         </v>
          </cell>
          <cell r="D170">
            <v>-222326235.74000001</v>
          </cell>
          <cell r="E170">
            <v>-5002922.46</v>
          </cell>
        </row>
        <row r="171">
          <cell r="B171">
            <v>215098</v>
          </cell>
          <cell r="C171" t="str">
            <v xml:space="preserve"> AP TRADE AFFL NON ELIMINATING  </v>
          </cell>
          <cell r="D171">
            <v>-4444657.0999999996</v>
          </cell>
          <cell r="E171">
            <v>-96838.21</v>
          </cell>
        </row>
        <row r="172">
          <cell r="B172">
            <v>215099</v>
          </cell>
          <cell r="C172" t="str">
            <v xml:space="preserve"> AP TRADE NON BAAN I/C          </v>
          </cell>
          <cell r="D172">
            <v>7807594.4199999999</v>
          </cell>
          <cell r="E172">
            <v>171152.46</v>
          </cell>
        </row>
        <row r="173">
          <cell r="B173">
            <v>215115</v>
          </cell>
          <cell r="C173" t="str">
            <v xml:space="preserve"> I/C DUE TO: Sri_Lanka_015      </v>
          </cell>
          <cell r="D173">
            <v>-7991408.4699999997</v>
          </cell>
          <cell r="E173">
            <v>-176806.91</v>
          </cell>
        </row>
        <row r="174">
          <cell r="B174">
            <v>215116</v>
          </cell>
          <cell r="C174" t="str">
            <v xml:space="preserve"> I/C DUE TO: USA_016            </v>
          </cell>
          <cell r="D174">
            <v>-618128751.08000004</v>
          </cell>
          <cell r="E174">
            <v>-13547101.35</v>
          </cell>
        </row>
        <row r="175">
          <cell r="B175">
            <v>215117</v>
          </cell>
          <cell r="C175" t="str">
            <v xml:space="preserve"> I/C DUE TO: International_017  </v>
          </cell>
          <cell r="D175">
            <v>-731734552.65999997</v>
          </cell>
          <cell r="E175">
            <v>-16071598.77</v>
          </cell>
        </row>
        <row r="176">
          <cell r="B176">
            <v>215120</v>
          </cell>
          <cell r="C176" t="str">
            <v xml:space="preserve"> I/C DUE TO: Malaysia_020       </v>
          </cell>
          <cell r="D176">
            <v>-10874919.09</v>
          </cell>
          <cell r="E176">
            <v>-239049.77</v>
          </cell>
        </row>
        <row r="177">
          <cell r="B177">
            <v>215122</v>
          </cell>
          <cell r="C177" t="str">
            <v xml:space="preserve"> I/C DUE TO: CPIPL_021          </v>
          </cell>
          <cell r="D177">
            <v>-298632.68</v>
          </cell>
          <cell r="E177">
            <v>-6556.93</v>
          </cell>
        </row>
        <row r="178">
          <cell r="B178">
            <v>215215</v>
          </cell>
          <cell r="C178" t="str">
            <v xml:space="preserve"> I/C GRNI Sri Lanka_015         </v>
          </cell>
          <cell r="D178">
            <v>-556527.09</v>
          </cell>
          <cell r="E178">
            <v>-12278.59</v>
          </cell>
        </row>
        <row r="179">
          <cell r="B179">
            <v>215216</v>
          </cell>
          <cell r="C179" t="str">
            <v xml:space="preserve"> I/C GRNI USA_016               </v>
          </cell>
          <cell r="D179">
            <v>-34608445.509999998</v>
          </cell>
          <cell r="E179">
            <v>-759814.04</v>
          </cell>
        </row>
        <row r="180">
          <cell r="B180">
            <v>215217</v>
          </cell>
          <cell r="C180" t="str">
            <v xml:space="preserve"> I/C GRNI International_017     </v>
          </cell>
          <cell r="D180">
            <v>0</v>
          </cell>
          <cell r="E180">
            <v>0</v>
          </cell>
        </row>
        <row r="181">
          <cell r="B181">
            <v>215218</v>
          </cell>
          <cell r="C181" t="str">
            <v xml:space="preserve"> I/C GRNI Singapore_018         </v>
          </cell>
          <cell r="D181">
            <v>-0.11</v>
          </cell>
          <cell r="E181">
            <v>0</v>
          </cell>
        </row>
        <row r="182">
          <cell r="B182">
            <v>215220</v>
          </cell>
          <cell r="C182" t="str">
            <v xml:space="preserve"> I/C GRNI Malaysia_020          </v>
          </cell>
          <cell r="D182">
            <v>-276461.88</v>
          </cell>
          <cell r="E182">
            <v>-6047.04</v>
          </cell>
        </row>
        <row r="183">
          <cell r="B183">
            <v>215299</v>
          </cell>
          <cell r="C183" t="str">
            <v xml:space="preserve"> I/C GRNI NON BAAN INTERNAL     </v>
          </cell>
          <cell r="D183">
            <v>5520</v>
          </cell>
          <cell r="E183">
            <v>121.65</v>
          </cell>
        </row>
        <row r="184">
          <cell r="B184">
            <v>215315</v>
          </cell>
          <cell r="C184" t="str">
            <v xml:space="preserve"> AP Trade I/C: Registered not A </v>
          </cell>
          <cell r="D184">
            <v>0</v>
          </cell>
          <cell r="E184">
            <v>0</v>
          </cell>
        </row>
        <row r="185">
          <cell r="B185">
            <v>215316</v>
          </cell>
          <cell r="C185" t="str">
            <v xml:space="preserve"> AP Trade I/C: Registered not A </v>
          </cell>
          <cell r="D185">
            <v>0</v>
          </cell>
          <cell r="E185">
            <v>0</v>
          </cell>
        </row>
        <row r="186">
          <cell r="B186">
            <v>215320</v>
          </cell>
          <cell r="C186" t="str">
            <v xml:space="preserve"> AP Trade I/C: Registered not A </v>
          </cell>
          <cell r="D186">
            <v>0</v>
          </cell>
          <cell r="E186">
            <v>0</v>
          </cell>
        </row>
        <row r="187">
          <cell r="B187">
            <v>215321</v>
          </cell>
          <cell r="C187" t="str">
            <v xml:space="preserve"> AP Trade I/C: Registered not A </v>
          </cell>
          <cell r="D187">
            <v>0</v>
          </cell>
          <cell r="E187">
            <v>0</v>
          </cell>
        </row>
        <row r="188">
          <cell r="B188">
            <v>215322</v>
          </cell>
          <cell r="C188" t="str">
            <v xml:space="preserve"> AP Trade I/C: Registered not A </v>
          </cell>
          <cell r="D188">
            <v>0</v>
          </cell>
          <cell r="E188">
            <v>1</v>
          </cell>
        </row>
        <row r="189">
          <cell r="B189">
            <v>215399</v>
          </cell>
          <cell r="C189" t="str">
            <v xml:space="preserve"> INTERCO GOODS IN TRANSIT       </v>
          </cell>
          <cell r="D189">
            <v>62949470.520000003</v>
          </cell>
          <cell r="E189">
            <v>1212982.75</v>
          </cell>
        </row>
        <row r="190">
          <cell r="B190">
            <v>215522</v>
          </cell>
          <cell r="C190" t="str">
            <v xml:space="preserve"> UNALL/ADV PMT CPIPL_022        </v>
          </cell>
          <cell r="D190">
            <v>1684590</v>
          </cell>
          <cell r="E190">
            <v>37125.949999999997</v>
          </cell>
        </row>
        <row r="191">
          <cell r="B191">
            <v>216500</v>
          </cell>
          <cell r="C191" t="str">
            <v xml:space="preserve"> EMPLOYEE PAYABLES              </v>
          </cell>
          <cell r="D191">
            <v>-30000</v>
          </cell>
          <cell r="E191">
            <v>-661.17</v>
          </cell>
        </row>
        <row r="192">
          <cell r="B192">
            <v>217000</v>
          </cell>
          <cell r="C192" t="str">
            <v xml:space="preserve"> ACCRUED PAYROLL                </v>
          </cell>
          <cell r="D192">
            <v>-1317522.08</v>
          </cell>
          <cell r="E192">
            <v>-29391.39</v>
          </cell>
        </row>
        <row r="193">
          <cell r="B193">
            <v>217002</v>
          </cell>
          <cell r="C193" t="str">
            <v xml:space="preserve"> ACCRUED SALARY AND WAGES (EMP) </v>
          </cell>
          <cell r="D193">
            <v>-7061068.7999999998</v>
          </cell>
          <cell r="E193">
            <v>-155615.82999999999</v>
          </cell>
        </row>
        <row r="194">
          <cell r="B194">
            <v>217003</v>
          </cell>
          <cell r="C194" t="str">
            <v xml:space="preserve"> ACCRUED SALARY AND WAGES(CONT) </v>
          </cell>
          <cell r="D194">
            <v>-11278355</v>
          </cell>
          <cell r="E194">
            <v>-248558.79</v>
          </cell>
        </row>
        <row r="195">
          <cell r="B195">
            <v>217004</v>
          </cell>
          <cell r="C195" t="str">
            <v xml:space="preserve"> ACCRUED SALARY &amp; BEN. DIRECTOR </v>
          </cell>
          <cell r="D195">
            <v>-1065459</v>
          </cell>
          <cell r="E195">
            <v>-23437.52</v>
          </cell>
        </row>
        <row r="196">
          <cell r="B196">
            <v>218000</v>
          </cell>
          <cell r="C196" t="str">
            <v xml:space="preserve"> ACCRUED BONUS                  </v>
          </cell>
          <cell r="D196">
            <v>-4282738.5999999996</v>
          </cell>
          <cell r="E196">
            <v>-94505.57</v>
          </cell>
        </row>
        <row r="197">
          <cell r="B197">
            <v>220000</v>
          </cell>
          <cell r="C197" t="str">
            <v xml:space="preserve"> ACCRUED BENEFITS               </v>
          </cell>
          <cell r="D197">
            <v>-1003101</v>
          </cell>
          <cell r="E197">
            <v>-96892.94</v>
          </cell>
        </row>
        <row r="198">
          <cell r="B198">
            <v>220001</v>
          </cell>
          <cell r="C198" t="str">
            <v xml:space="preserve"> ACCRUED VACATION               </v>
          </cell>
          <cell r="D198">
            <v>-9107618.8499999996</v>
          </cell>
          <cell r="E198">
            <v>-200983.32</v>
          </cell>
        </row>
        <row r="199">
          <cell r="B199">
            <v>220005</v>
          </cell>
          <cell r="C199" t="str">
            <v xml:space="preserve"> ACCRUED UNCLAIMED              </v>
          </cell>
          <cell r="D199">
            <v>-1853835.15</v>
          </cell>
          <cell r="E199">
            <v>-40894.51</v>
          </cell>
        </row>
        <row r="200">
          <cell r="B200">
            <v>220007</v>
          </cell>
          <cell r="C200" t="str">
            <v xml:space="preserve"> EMPLOYEE CON. TO EPF           </v>
          </cell>
          <cell r="D200">
            <v>-782550.6</v>
          </cell>
          <cell r="E200">
            <v>-17252.939999999999</v>
          </cell>
        </row>
        <row r="201">
          <cell r="B201">
            <v>220008</v>
          </cell>
          <cell r="C201" t="str">
            <v xml:space="preserve"> EMPLOYEE CONT. TO ESIC         </v>
          </cell>
          <cell r="D201">
            <v>-33874.26</v>
          </cell>
          <cell r="E201">
            <v>-747.72</v>
          </cell>
        </row>
        <row r="202">
          <cell r="B202">
            <v>220009</v>
          </cell>
          <cell r="C202" t="str">
            <v xml:space="preserve"> EMPLOYEE CONT. TO LWF          </v>
          </cell>
          <cell r="D202">
            <v>7238.25</v>
          </cell>
          <cell r="E202">
            <v>158.51</v>
          </cell>
        </row>
        <row r="203">
          <cell r="B203">
            <v>220010</v>
          </cell>
          <cell r="C203" t="str">
            <v xml:space="preserve"> EMPLOYEE CONT TO PRFOESSION TX </v>
          </cell>
          <cell r="D203">
            <v>-236975</v>
          </cell>
          <cell r="E203">
            <v>-5232.87</v>
          </cell>
        </row>
        <row r="204">
          <cell r="B204">
            <v>220013</v>
          </cell>
          <cell r="C204" t="str">
            <v xml:space="preserve"> UNCLAIMED CONVEYANCE           </v>
          </cell>
          <cell r="D204">
            <v>4977</v>
          </cell>
          <cell r="E204">
            <v>109.69</v>
          </cell>
        </row>
        <row r="205">
          <cell r="B205">
            <v>220014</v>
          </cell>
          <cell r="C205" t="str">
            <v xml:space="preserve"> CAR INSTALLMENT RECOVERY A/C   </v>
          </cell>
          <cell r="D205">
            <v>-432253</v>
          </cell>
          <cell r="E205">
            <v>-9531.14</v>
          </cell>
        </row>
        <row r="206">
          <cell r="B206">
            <v>222000</v>
          </cell>
          <cell r="C206" t="str">
            <v xml:space="preserve"> SALES/VAT TAXES PAYABLE        </v>
          </cell>
          <cell r="D206">
            <v>-13229.25</v>
          </cell>
          <cell r="E206">
            <v>-291.42</v>
          </cell>
        </row>
        <row r="207">
          <cell r="B207">
            <v>223001</v>
          </cell>
          <cell r="C207" t="str">
            <v xml:space="preserve"> CONTRACTORS STATUT. DUE PAYABL </v>
          </cell>
          <cell r="D207">
            <v>-2814767.24</v>
          </cell>
          <cell r="E207">
            <v>-62348.75</v>
          </cell>
        </row>
        <row r="208">
          <cell r="B208">
            <v>227000</v>
          </cell>
          <cell r="C208" t="str">
            <v xml:space="preserve"> INTEREST ACCRUED AND DUE       </v>
          </cell>
          <cell r="D208">
            <v>-10891856.710000001</v>
          </cell>
          <cell r="E208">
            <v>-234440</v>
          </cell>
        </row>
        <row r="209">
          <cell r="B209">
            <v>227001</v>
          </cell>
          <cell r="C209" t="str">
            <v xml:space="preserve"> INTEREST ACCRUED BUT NOT DUE   </v>
          </cell>
          <cell r="D209">
            <v>-1002621</v>
          </cell>
          <cell r="E209">
            <v>-22109.67</v>
          </cell>
        </row>
        <row r="210">
          <cell r="B210">
            <v>228000</v>
          </cell>
          <cell r="C210" t="str">
            <v xml:space="preserve"> ACCRUED LEGAL                  </v>
          </cell>
          <cell r="D210">
            <v>0</v>
          </cell>
          <cell r="E210">
            <v>0</v>
          </cell>
        </row>
        <row r="211">
          <cell r="B211">
            <v>230000</v>
          </cell>
          <cell r="C211" t="str">
            <v xml:space="preserve"> OTHER ACCRUED LIABILITIES      </v>
          </cell>
          <cell r="D211">
            <v>-22500727.73</v>
          </cell>
          <cell r="E211">
            <v>-498454.17</v>
          </cell>
        </row>
        <row r="212">
          <cell r="B212">
            <v>230002</v>
          </cell>
          <cell r="C212" t="str">
            <v xml:space="preserve"> WITHHOLDING TAX - EXTERNAL     </v>
          </cell>
          <cell r="D212">
            <v>-620613.07999999996</v>
          </cell>
          <cell r="E212">
            <v>-13674.83</v>
          </cell>
        </row>
        <row r="213">
          <cell r="B213">
            <v>230020</v>
          </cell>
          <cell r="C213" t="str">
            <v xml:space="preserve"> ACCRUALS - WATER               </v>
          </cell>
          <cell r="D213">
            <v>-241463</v>
          </cell>
          <cell r="E213">
            <v>-5433.95</v>
          </cell>
        </row>
        <row r="214">
          <cell r="B214">
            <v>230021</v>
          </cell>
          <cell r="C214" t="str">
            <v xml:space="preserve"> ACCRUALS - ELECTRICITY         </v>
          </cell>
          <cell r="D214">
            <v>-5649384.75</v>
          </cell>
          <cell r="E214">
            <v>-125278.97</v>
          </cell>
        </row>
        <row r="215">
          <cell r="B215">
            <v>230023</v>
          </cell>
          <cell r="C215" t="str">
            <v xml:space="preserve"> ACCRUALS - TELEPHONES          </v>
          </cell>
          <cell r="D215">
            <v>-324318.73</v>
          </cell>
          <cell r="E215">
            <v>-7175.46</v>
          </cell>
        </row>
        <row r="216">
          <cell r="B216">
            <v>230024</v>
          </cell>
          <cell r="C216" t="str">
            <v xml:space="preserve"> ACCRUALS - CANTEEN,BEVERAGES   </v>
          </cell>
          <cell r="D216">
            <v>-744764.15</v>
          </cell>
          <cell r="E216">
            <v>-16408.919999999998</v>
          </cell>
        </row>
        <row r="217">
          <cell r="B217">
            <v>230025</v>
          </cell>
          <cell r="C217" t="str">
            <v xml:space="preserve"> ACCRUALS - SUBCON WORKERS      </v>
          </cell>
          <cell r="D217">
            <v>-464000</v>
          </cell>
          <cell r="E217">
            <v>-10225.9</v>
          </cell>
        </row>
        <row r="218">
          <cell r="B218">
            <v>230027</v>
          </cell>
          <cell r="C218" t="str">
            <v xml:space="preserve"> ACCRUALS - LEASED &amp; RENTAL     </v>
          </cell>
          <cell r="D218">
            <v>-7758017</v>
          </cell>
          <cell r="E218">
            <v>-171501.41</v>
          </cell>
        </row>
        <row r="219">
          <cell r="B219">
            <v>230031</v>
          </cell>
          <cell r="C219" t="str">
            <v xml:space="preserve"> ACCRUALS - REPAIR &amp; MAINTENANC </v>
          </cell>
          <cell r="D219">
            <v>-608462</v>
          </cell>
          <cell r="E219">
            <v>-13409.63</v>
          </cell>
        </row>
        <row r="220">
          <cell r="B220">
            <v>230032</v>
          </cell>
          <cell r="C220" t="str">
            <v xml:space="preserve"> ACCRUALS - CONSULTANCY FEE     </v>
          </cell>
          <cell r="D220">
            <v>-177500</v>
          </cell>
          <cell r="E220">
            <v>-3911.84</v>
          </cell>
        </row>
        <row r="221">
          <cell r="B221">
            <v>230035</v>
          </cell>
          <cell r="C221" t="str">
            <v xml:space="preserve"> ACCRUALS - OFFICE SUPPLIES     </v>
          </cell>
          <cell r="D221">
            <v>0</v>
          </cell>
          <cell r="E221">
            <v>0</v>
          </cell>
        </row>
        <row r="222">
          <cell r="B222">
            <v>230036</v>
          </cell>
          <cell r="C222" t="str">
            <v xml:space="preserve"> ACCRUALS - MEDICAL             </v>
          </cell>
          <cell r="D222">
            <v>-350646</v>
          </cell>
          <cell r="E222">
            <v>-7635.58</v>
          </cell>
        </row>
        <row r="223">
          <cell r="B223">
            <v>230039</v>
          </cell>
          <cell r="C223" t="str">
            <v xml:space="preserve"> ACCRUALS - STAFF WELFARE       </v>
          </cell>
          <cell r="D223">
            <v>-290730</v>
          </cell>
          <cell r="E223">
            <v>-6345.86</v>
          </cell>
        </row>
        <row r="224">
          <cell r="B224">
            <v>230041</v>
          </cell>
          <cell r="C224" t="str">
            <v xml:space="preserve"> ACCRUALS - FREIGHT IN          </v>
          </cell>
          <cell r="D224">
            <v>-2804296</v>
          </cell>
          <cell r="E224">
            <v>-61802.67</v>
          </cell>
        </row>
        <row r="225">
          <cell r="B225">
            <v>230042</v>
          </cell>
          <cell r="C225" t="str">
            <v xml:space="preserve"> ACCRUALS - TRAVELING           </v>
          </cell>
          <cell r="D225">
            <v>-122781.45</v>
          </cell>
          <cell r="E225">
            <v>-2701.42</v>
          </cell>
        </row>
        <row r="226">
          <cell r="B226">
            <v>230044</v>
          </cell>
          <cell r="C226" t="str">
            <v xml:space="preserve"> ACCRUALS - TRANSPORTATION      </v>
          </cell>
          <cell r="D226">
            <v>-4820475</v>
          </cell>
          <cell r="E226">
            <v>-106236.37</v>
          </cell>
        </row>
        <row r="227">
          <cell r="B227">
            <v>230045</v>
          </cell>
          <cell r="C227" t="str">
            <v xml:space="preserve"> ACCRUALS - FREIGHT OUT         </v>
          </cell>
          <cell r="D227">
            <v>-1075573</v>
          </cell>
          <cell r="E227">
            <v>-23704.09</v>
          </cell>
        </row>
        <row r="228">
          <cell r="B228">
            <v>230061</v>
          </cell>
          <cell r="C228" t="str">
            <v xml:space="preserve"> PROVISION FOR DIVIDEND         </v>
          </cell>
          <cell r="D228">
            <v>-21500000</v>
          </cell>
          <cell r="E228">
            <v>-448840</v>
          </cell>
        </row>
        <row r="229">
          <cell r="B229">
            <v>230092</v>
          </cell>
          <cell r="C229" t="str">
            <v xml:space="preserve"> WITHHOLDING TAXES SALARY       </v>
          </cell>
          <cell r="D229">
            <v>-1147105</v>
          </cell>
          <cell r="E229">
            <v>-25282.21</v>
          </cell>
        </row>
        <row r="230">
          <cell r="B230">
            <v>248100</v>
          </cell>
          <cell r="C230" t="str">
            <v xml:space="preserve"> DEPOSITS RECEIVED              </v>
          </cell>
          <cell r="D230">
            <v>-20000</v>
          </cell>
          <cell r="E230">
            <v>-441.7</v>
          </cell>
        </row>
        <row r="231">
          <cell r="B231">
            <v>248201</v>
          </cell>
          <cell r="C231" t="str">
            <v xml:space="preserve"> WITHOLDING TAXES               </v>
          </cell>
          <cell r="D231">
            <v>0</v>
          </cell>
          <cell r="E231">
            <v>0</v>
          </cell>
        </row>
        <row r="232">
          <cell r="B232">
            <v>250008</v>
          </cell>
          <cell r="C232" t="str">
            <v xml:space="preserve"> I.C.I.C.I TERM LOAN            </v>
          </cell>
          <cell r="D232">
            <v>1.67</v>
          </cell>
          <cell r="E232">
            <v>-3593.4</v>
          </cell>
        </row>
        <row r="233">
          <cell r="B233">
            <v>250009</v>
          </cell>
          <cell r="C233" t="str">
            <v xml:space="preserve"> I.C.I.C.I CAR LOAN A/C         </v>
          </cell>
          <cell r="D233">
            <v>-7270199.4800000004</v>
          </cell>
          <cell r="E233">
            <v>-160338.18</v>
          </cell>
        </row>
        <row r="234">
          <cell r="B234">
            <v>250010</v>
          </cell>
          <cell r="C234" t="str">
            <v xml:space="preserve"> IDBI TERM LOAN A/C             </v>
          </cell>
          <cell r="D234">
            <v>0</v>
          </cell>
          <cell r="E234">
            <v>-0.2</v>
          </cell>
        </row>
        <row r="235">
          <cell r="B235">
            <v>250096</v>
          </cell>
          <cell r="C235" t="str">
            <v xml:space="preserve"> LT LOAN AFFILI. NON ELIMINATIN </v>
          </cell>
          <cell r="D235">
            <v>-149482946</v>
          </cell>
          <cell r="E235">
            <v>-3214687.01</v>
          </cell>
        </row>
        <row r="236">
          <cell r="B236">
            <v>250097</v>
          </cell>
          <cell r="C236" t="str">
            <v xml:space="preserve"> LT LOAN AFFILI. ELIMINATING    </v>
          </cell>
          <cell r="D236">
            <v>-500000</v>
          </cell>
          <cell r="E236">
            <v>-11032.41</v>
          </cell>
        </row>
        <row r="237">
          <cell r="B237">
            <v>270000</v>
          </cell>
          <cell r="C237" t="str">
            <v xml:space="preserve"> MINORITY INTEREST              </v>
          </cell>
          <cell r="D237">
            <v>-325000000</v>
          </cell>
          <cell r="E237">
            <v>-7282441.0499999998</v>
          </cell>
        </row>
        <row r="238">
          <cell r="B238">
            <v>280000</v>
          </cell>
          <cell r="C238" t="str">
            <v xml:space="preserve"> COMMON STOCK                   </v>
          </cell>
          <cell r="D238">
            <v>-299522000</v>
          </cell>
          <cell r="E238">
            <v>-6223820.96</v>
          </cell>
        </row>
        <row r="239">
          <cell r="B239">
            <v>281000</v>
          </cell>
          <cell r="C239" t="str">
            <v xml:space="preserve"> PREFERRED STOCK                </v>
          </cell>
          <cell r="D239">
            <v>0</v>
          </cell>
          <cell r="E239">
            <v>0</v>
          </cell>
        </row>
        <row r="240">
          <cell r="B240">
            <v>291000</v>
          </cell>
          <cell r="C240" t="str">
            <v xml:space="preserve"> CAPITAL RESERVE                </v>
          </cell>
          <cell r="D240">
            <v>-327000</v>
          </cell>
          <cell r="E240">
            <v>-6975</v>
          </cell>
        </row>
        <row r="241">
          <cell r="B241">
            <v>292000</v>
          </cell>
          <cell r="C241" t="str">
            <v xml:space="preserve"> RETAINED EARNINGS PRIOR        </v>
          </cell>
          <cell r="D241">
            <v>-537768413.11000001</v>
          </cell>
          <cell r="E241">
            <v>-6137076.1100000003</v>
          </cell>
        </row>
        <row r="242">
          <cell r="B242">
            <v>298000</v>
          </cell>
          <cell r="C242" t="str">
            <v xml:space="preserve"> TRANS RESERV BS TRANS TO USD   </v>
          </cell>
          <cell r="D242">
            <v>-0.31</v>
          </cell>
          <cell r="E242">
            <v>0</v>
          </cell>
        </row>
        <row r="243">
          <cell r="B243">
            <v>299001</v>
          </cell>
          <cell r="C243" t="str">
            <v xml:space="preserve"> FISCAL PERIOD - CHANGE ORI     </v>
          </cell>
          <cell r="D243">
            <v>-2087730.51</v>
          </cell>
          <cell r="E243">
            <v>-45558.73</v>
          </cell>
        </row>
        <row r="244">
          <cell r="B244">
            <v>299002</v>
          </cell>
          <cell r="C244" t="str">
            <v xml:space="preserve"> FISCAL PERIOD - CHANGE NEW     </v>
          </cell>
          <cell r="D244">
            <v>2087730.51</v>
          </cell>
          <cell r="E244">
            <v>45558.73</v>
          </cell>
        </row>
        <row r="245">
          <cell r="B245">
            <v>299003</v>
          </cell>
          <cell r="C245" t="str">
            <v xml:space="preserve"> REPORT PERIOD - CHG ORI        </v>
          </cell>
          <cell r="D245">
            <v>-2087730.51</v>
          </cell>
          <cell r="E245">
            <v>-45558.73</v>
          </cell>
        </row>
        <row r="246">
          <cell r="B246">
            <v>299004</v>
          </cell>
          <cell r="C246" t="str">
            <v xml:space="preserve"> REPORT PERIOD - CHG NEW        </v>
          </cell>
          <cell r="D246">
            <v>2087730.51</v>
          </cell>
          <cell r="E246">
            <v>45558.73</v>
          </cell>
        </row>
        <row r="247">
          <cell r="B247">
            <v>300000</v>
          </cell>
          <cell r="C247" t="str">
            <v xml:space="preserve"> GROSS SALES - EXTERNAL.        </v>
          </cell>
          <cell r="D247">
            <v>-82684.63</v>
          </cell>
          <cell r="E247">
            <v>-1807.32</v>
          </cell>
        </row>
        <row r="248">
          <cell r="B248">
            <v>300900</v>
          </cell>
          <cell r="C248" t="str">
            <v xml:space="preserve"> Manual Sales Invoices-External </v>
          </cell>
          <cell r="D248">
            <v>-1167572.5</v>
          </cell>
          <cell r="E248">
            <v>-25528.080000000002</v>
          </cell>
        </row>
        <row r="249">
          <cell r="B249">
            <v>300999</v>
          </cell>
          <cell r="C249" t="str">
            <v xml:space="preserve"> EXTERN SALES CIPL NON BAAN DIV </v>
          </cell>
          <cell r="D249">
            <v>-22021755.879999999</v>
          </cell>
          <cell r="E249">
            <v>-483335.56</v>
          </cell>
        </row>
        <row r="250">
          <cell r="B250">
            <v>302000</v>
          </cell>
          <cell r="C250" t="str">
            <v xml:space="preserve"> DISCOUNT TAKEN EXTERNAL        </v>
          </cell>
          <cell r="D250">
            <v>0</v>
          </cell>
          <cell r="E250">
            <v>0</v>
          </cell>
        </row>
        <row r="251">
          <cell r="B251">
            <v>350015</v>
          </cell>
          <cell r="C251" t="str">
            <v xml:space="preserve"> I/C Sales Sri Lanka_015        </v>
          </cell>
          <cell r="D251">
            <v>-48687630.719999999</v>
          </cell>
          <cell r="E251">
            <v>-1069205.3899999999</v>
          </cell>
        </row>
        <row r="252">
          <cell r="B252">
            <v>350016</v>
          </cell>
          <cell r="C252" t="str">
            <v xml:space="preserve"> I/C Sales USA_016              </v>
          </cell>
          <cell r="D252">
            <v>-2756009266.1500001</v>
          </cell>
          <cell r="E252">
            <v>-60484569.75</v>
          </cell>
        </row>
        <row r="253">
          <cell r="B253">
            <v>350017</v>
          </cell>
          <cell r="C253" t="str">
            <v xml:space="preserve"> I/C Sales International_017    </v>
          </cell>
          <cell r="D253">
            <v>-62348643.890000001</v>
          </cell>
          <cell r="E253">
            <v>-1368055.97</v>
          </cell>
        </row>
        <row r="254">
          <cell r="B254">
            <v>350018</v>
          </cell>
          <cell r="C254" t="str">
            <v xml:space="preserve"> I/C Sales Singapore_018        </v>
          </cell>
          <cell r="D254">
            <v>-106481989.98999999</v>
          </cell>
          <cell r="E254">
            <v>-2339023.9</v>
          </cell>
        </row>
        <row r="255">
          <cell r="B255">
            <v>350019</v>
          </cell>
          <cell r="C255" t="str">
            <v xml:space="preserve"> I/C Sales Europe_019           </v>
          </cell>
          <cell r="D255">
            <v>-5292927.87</v>
          </cell>
          <cell r="E255">
            <v>-116648.55</v>
          </cell>
        </row>
        <row r="256">
          <cell r="B256">
            <v>350021</v>
          </cell>
          <cell r="C256" t="str">
            <v xml:space="preserve"> I/C Sales CIPL_021             </v>
          </cell>
          <cell r="D256">
            <v>0</v>
          </cell>
          <cell r="E256">
            <v>0</v>
          </cell>
        </row>
        <row r="257">
          <cell r="B257">
            <v>350022</v>
          </cell>
          <cell r="C257" t="str">
            <v xml:space="preserve"> I/C Sales CPIPL_022            </v>
          </cell>
          <cell r="D257">
            <v>-644664.64</v>
          </cell>
          <cell r="E257">
            <v>-14169.28</v>
          </cell>
        </row>
        <row r="258">
          <cell r="B258">
            <v>350099</v>
          </cell>
          <cell r="C258" t="str">
            <v xml:space="preserve"> I/C SALES NON BAAN CIPL DIV    </v>
          </cell>
          <cell r="D258">
            <v>-84402233.75</v>
          </cell>
          <cell r="E258">
            <v>-1830766.37</v>
          </cell>
        </row>
        <row r="259">
          <cell r="B259">
            <v>350115</v>
          </cell>
          <cell r="C259" t="str">
            <v xml:space="preserve"> I/C Sales Sri Lanka_015 Manual </v>
          </cell>
          <cell r="D259">
            <v>-218821740</v>
          </cell>
          <cell r="E259">
            <v>-4735941.03</v>
          </cell>
        </row>
        <row r="260">
          <cell r="B260">
            <v>350116</v>
          </cell>
          <cell r="C260" t="str">
            <v xml:space="preserve"> I/C Sales USA_016 Manual       </v>
          </cell>
          <cell r="D260">
            <v>-3412172937.0100002</v>
          </cell>
          <cell r="E260">
            <v>-73814811.310000002</v>
          </cell>
        </row>
        <row r="261">
          <cell r="B261">
            <v>350117</v>
          </cell>
          <cell r="C261" t="str">
            <v xml:space="preserve"> I/C Sales internati_017 Manual </v>
          </cell>
          <cell r="D261">
            <v>-151754575.66999999</v>
          </cell>
          <cell r="E261">
            <v>-3224848.05</v>
          </cell>
        </row>
        <row r="262">
          <cell r="B262">
            <v>350118</v>
          </cell>
          <cell r="C262" t="str">
            <v xml:space="preserve"> I/C Sales Singapore_018 Manual </v>
          </cell>
          <cell r="D262">
            <v>0</v>
          </cell>
          <cell r="E262">
            <v>0</v>
          </cell>
        </row>
        <row r="263">
          <cell r="B263">
            <v>350119</v>
          </cell>
          <cell r="C263" t="str">
            <v xml:space="preserve"> I/C Sales Europe_019 Manual    </v>
          </cell>
          <cell r="D263">
            <v>-1215532.26</v>
          </cell>
          <cell r="E263">
            <v>-26840.55</v>
          </cell>
        </row>
        <row r="264">
          <cell r="B264">
            <v>400015</v>
          </cell>
          <cell r="C264" t="str">
            <v xml:space="preserve"> I/C MATL. COGS SRILANKA_015    </v>
          </cell>
          <cell r="D264">
            <v>245841972.81999999</v>
          </cell>
          <cell r="E264">
            <v>5278483.42</v>
          </cell>
        </row>
        <row r="265">
          <cell r="B265">
            <v>400016</v>
          </cell>
          <cell r="C265" t="str">
            <v xml:space="preserve"> I/C MATL. COGS USA_016         </v>
          </cell>
          <cell r="D265">
            <v>5500428242.6000004</v>
          </cell>
          <cell r="E265">
            <v>118851051.23999999</v>
          </cell>
        </row>
        <row r="266">
          <cell r="B266">
            <v>400017</v>
          </cell>
          <cell r="C266" t="str">
            <v xml:space="preserve"> I/C MATL. COGS INTERNATION_017 </v>
          </cell>
          <cell r="D266">
            <v>197019073.72999999</v>
          </cell>
          <cell r="E266">
            <v>4236168.0599999996</v>
          </cell>
        </row>
        <row r="267">
          <cell r="B267">
            <v>400018</v>
          </cell>
          <cell r="C267" t="str">
            <v xml:space="preserve"> I/C MATL. COGS SINGAPORE_018   </v>
          </cell>
          <cell r="D267">
            <v>110717588.2</v>
          </cell>
          <cell r="E267">
            <v>2430534.67</v>
          </cell>
        </row>
        <row r="268">
          <cell r="B268">
            <v>400019</v>
          </cell>
          <cell r="C268" t="str">
            <v xml:space="preserve"> I/C MATL. COGS UK_019          </v>
          </cell>
          <cell r="D268">
            <v>5308798.7</v>
          </cell>
          <cell r="E268">
            <v>116869.57</v>
          </cell>
        </row>
        <row r="269">
          <cell r="B269">
            <v>400021</v>
          </cell>
          <cell r="C269" t="str">
            <v xml:space="preserve"> I/C MATL. COGS CIPL_021        </v>
          </cell>
          <cell r="D269">
            <v>231279.42</v>
          </cell>
          <cell r="E269">
            <v>5075.91</v>
          </cell>
        </row>
        <row r="270">
          <cell r="B270">
            <v>400022</v>
          </cell>
          <cell r="C270" t="str">
            <v xml:space="preserve"> I/C MATL. COGS CPIPL_022       </v>
          </cell>
          <cell r="D270">
            <v>644829.31000000006</v>
          </cell>
          <cell r="E270">
            <v>14169.28</v>
          </cell>
        </row>
        <row r="271">
          <cell r="B271">
            <v>400097</v>
          </cell>
          <cell r="C271" t="str">
            <v xml:space="preserve"> COGS FOR I/C SALES NON BAAN DI </v>
          </cell>
          <cell r="D271">
            <v>76423291.769999996</v>
          </cell>
          <cell r="E271">
            <v>1636978.82</v>
          </cell>
        </row>
        <row r="272">
          <cell r="B272">
            <v>400098</v>
          </cell>
          <cell r="C272" t="str">
            <v xml:space="preserve"> COGS FOR HISTORICAL LOAD       </v>
          </cell>
          <cell r="D272">
            <v>602.28</v>
          </cell>
          <cell r="E272">
            <v>13.23</v>
          </cell>
        </row>
        <row r="273">
          <cell r="B273">
            <v>400100</v>
          </cell>
          <cell r="C273" t="str">
            <v xml:space="preserve"> COGS FOR EXTERNAL SALES @ STD  </v>
          </cell>
          <cell r="D273">
            <v>848055.22</v>
          </cell>
          <cell r="E273">
            <v>18287.25</v>
          </cell>
        </row>
        <row r="274">
          <cell r="B274">
            <v>400199</v>
          </cell>
          <cell r="C274" t="str">
            <v xml:space="preserve"> COGSFOR EXT SALES NON BAAN DIV </v>
          </cell>
          <cell r="D274">
            <v>16540492.17</v>
          </cell>
          <cell r="E274">
            <v>360159.63</v>
          </cell>
        </row>
        <row r="275">
          <cell r="B275">
            <v>400200</v>
          </cell>
          <cell r="C275" t="str">
            <v xml:space="preserve"> Manufacturing Operating Suppli </v>
          </cell>
          <cell r="D275">
            <v>461482.92</v>
          </cell>
          <cell r="E275">
            <v>10128.9</v>
          </cell>
        </row>
        <row r="276">
          <cell r="B276">
            <v>400201</v>
          </cell>
          <cell r="C276" t="str">
            <v xml:space="preserve"> NRE/Tooling Recoverable        </v>
          </cell>
          <cell r="D276">
            <v>1300620.32</v>
          </cell>
          <cell r="E276">
            <v>28504.95</v>
          </cell>
        </row>
        <row r="277">
          <cell r="B277">
            <v>400202</v>
          </cell>
          <cell r="C277" t="str">
            <v xml:space="preserve"> NRE/Tooling Non-Recoverable    </v>
          </cell>
          <cell r="D277">
            <v>21102573.52</v>
          </cell>
          <cell r="E277">
            <v>463052.16</v>
          </cell>
        </row>
        <row r="278">
          <cell r="B278">
            <v>400204</v>
          </cell>
          <cell r="C278" t="str">
            <v xml:space="preserve"> Direct Expensed Material Cost  </v>
          </cell>
          <cell r="D278">
            <v>83861.210000000006</v>
          </cell>
          <cell r="E278">
            <v>1819.64</v>
          </cell>
        </row>
        <row r="279">
          <cell r="B279">
            <v>400300</v>
          </cell>
          <cell r="C279" t="str">
            <v xml:space="preserve"> INVENTORY ADJUSTMENTS - Non PI </v>
          </cell>
          <cell r="D279">
            <v>1812969242.9100001</v>
          </cell>
          <cell r="E279">
            <v>39772954.479999997</v>
          </cell>
        </row>
        <row r="280">
          <cell r="B280">
            <v>400401</v>
          </cell>
          <cell r="C280" t="str">
            <v xml:space="preserve"> INVENTORY REVALUATIONS ECO Rel </v>
          </cell>
          <cell r="D280">
            <v>-12118340.939999999</v>
          </cell>
          <cell r="E280">
            <v>-93847.4</v>
          </cell>
        </row>
        <row r="281">
          <cell r="B281">
            <v>400402</v>
          </cell>
          <cell r="C281" t="str">
            <v xml:space="preserve"> INVENTORY REVALUATIONS Correct </v>
          </cell>
          <cell r="D281">
            <v>6889046.7199999997</v>
          </cell>
          <cell r="E281">
            <v>152199.64000000001</v>
          </cell>
        </row>
        <row r="282">
          <cell r="B282">
            <v>400600</v>
          </cell>
          <cell r="C282" t="str">
            <v xml:space="preserve"> FREIGHT IN                     </v>
          </cell>
          <cell r="D282">
            <v>16827579.07</v>
          </cell>
          <cell r="E282">
            <v>369788.35</v>
          </cell>
        </row>
        <row r="283">
          <cell r="B283">
            <v>400601</v>
          </cell>
          <cell r="C283" t="str">
            <v xml:space="preserve"> CLG. &amp; FREIGHT FWD CHGS IMPORT </v>
          </cell>
          <cell r="D283">
            <v>22116026.879999999</v>
          </cell>
          <cell r="E283">
            <v>482287.22</v>
          </cell>
        </row>
        <row r="284">
          <cell r="B284">
            <v>400800</v>
          </cell>
          <cell r="C284" t="str">
            <v xml:space="preserve"> FREIGHT OUT                    </v>
          </cell>
          <cell r="D284">
            <v>10514689.16</v>
          </cell>
          <cell r="E284">
            <v>230667.06</v>
          </cell>
        </row>
        <row r="285">
          <cell r="B285">
            <v>400801</v>
          </cell>
          <cell r="C285" t="str">
            <v xml:space="preserve"> CLG. &amp; FREIGHT FWD. EXPORT     </v>
          </cell>
          <cell r="D285">
            <v>3842241</v>
          </cell>
          <cell r="E285">
            <v>83746.77</v>
          </cell>
        </row>
        <row r="286">
          <cell r="B286">
            <v>400900</v>
          </cell>
          <cell r="C286" t="str">
            <v xml:space="preserve"> FREIGHT RECOVERY               </v>
          </cell>
          <cell r="D286">
            <v>-68789.56</v>
          </cell>
          <cell r="E286">
            <v>-1508.71</v>
          </cell>
        </row>
        <row r="287">
          <cell r="B287">
            <v>401802</v>
          </cell>
          <cell r="C287" t="str">
            <v xml:space="preserve"> INVOICE PRICE VAR - Integratio </v>
          </cell>
          <cell r="D287">
            <v>-346701.7</v>
          </cell>
          <cell r="E287">
            <v>-6064.71</v>
          </cell>
        </row>
        <row r="288">
          <cell r="B288">
            <v>405000</v>
          </cell>
          <cell r="C288" t="str">
            <v xml:space="preserve"> PACKING MATERIAL               </v>
          </cell>
          <cell r="D288">
            <v>45305</v>
          </cell>
          <cell r="E288">
            <v>999.56</v>
          </cell>
        </row>
        <row r="289">
          <cell r="B289">
            <v>405100</v>
          </cell>
          <cell r="C289" t="str">
            <v xml:space="preserve"> CUSTOM DUTIES                  </v>
          </cell>
          <cell r="D289">
            <v>689238</v>
          </cell>
          <cell r="E289">
            <v>15051.91</v>
          </cell>
        </row>
        <row r="290">
          <cell r="B290">
            <v>405101</v>
          </cell>
          <cell r="C290" t="str">
            <v xml:space="preserve"> CST/BST/PT CLAIM RECEIVED      </v>
          </cell>
          <cell r="D290">
            <v>-7147</v>
          </cell>
          <cell r="E290">
            <v>-155.16999999999999</v>
          </cell>
        </row>
        <row r="291">
          <cell r="B291">
            <v>405102</v>
          </cell>
          <cell r="C291" t="str">
            <v xml:space="preserve"> EXCISE DUTY PAID               </v>
          </cell>
          <cell r="D291">
            <v>561254</v>
          </cell>
          <cell r="E291">
            <v>12193.93</v>
          </cell>
        </row>
        <row r="292">
          <cell r="B292">
            <v>405103</v>
          </cell>
          <cell r="C292" t="str">
            <v xml:space="preserve"> PURCHASE TAX PAID              </v>
          </cell>
          <cell r="D292">
            <v>49530.74</v>
          </cell>
          <cell r="E292">
            <v>1086.02</v>
          </cell>
        </row>
        <row r="293">
          <cell r="B293">
            <v>405104</v>
          </cell>
          <cell r="C293" t="str">
            <v xml:space="preserve"> OCTOROI / OTHER TAXES          </v>
          </cell>
          <cell r="D293">
            <v>487758</v>
          </cell>
          <cell r="E293">
            <v>10648.45</v>
          </cell>
        </row>
        <row r="294">
          <cell r="B294">
            <v>405105</v>
          </cell>
          <cell r="C294" t="str">
            <v xml:space="preserve"> CUSTOMS DUTY RECOVERED         </v>
          </cell>
          <cell r="D294">
            <v>-25404</v>
          </cell>
          <cell r="E294">
            <v>-556.64</v>
          </cell>
        </row>
        <row r="295">
          <cell r="B295">
            <v>405106</v>
          </cell>
          <cell r="C295" t="str">
            <v xml:space="preserve"> EXCISDE DUTY RECOVERED         </v>
          </cell>
          <cell r="D295">
            <v>-533422</v>
          </cell>
          <cell r="E295">
            <v>-11581.01</v>
          </cell>
        </row>
        <row r="296">
          <cell r="B296">
            <v>407002</v>
          </cell>
          <cell r="C296" t="str">
            <v xml:space="preserve"> PRODUCTION VARIANCES-PRICE     </v>
          </cell>
          <cell r="D296">
            <v>108019389.87</v>
          </cell>
          <cell r="E296">
            <v>2370358.84</v>
          </cell>
        </row>
        <row r="297">
          <cell r="B297">
            <v>407003</v>
          </cell>
          <cell r="C297" t="str">
            <v xml:space="preserve"> PRODUCTION VARIANCES- PLANNING </v>
          </cell>
          <cell r="D297">
            <v>33145515.039999999</v>
          </cell>
          <cell r="E297">
            <v>726493.54</v>
          </cell>
        </row>
        <row r="298">
          <cell r="B298">
            <v>407004</v>
          </cell>
          <cell r="C298" t="str">
            <v xml:space="preserve"> EFFICIENCY VARIANCES           </v>
          </cell>
          <cell r="D298">
            <v>47855493.939999998</v>
          </cell>
          <cell r="E298">
            <v>1060713.9099999999</v>
          </cell>
        </row>
        <row r="299">
          <cell r="B299">
            <v>450100</v>
          </cell>
          <cell r="C299" t="str">
            <v xml:space="preserve"> DIRECT LABOR WAGES             </v>
          </cell>
          <cell r="D299">
            <v>113499847.61</v>
          </cell>
          <cell r="E299">
            <v>2477488.58</v>
          </cell>
        </row>
        <row r="300">
          <cell r="B300">
            <v>450101</v>
          </cell>
          <cell r="C300" t="str">
            <v xml:space="preserve"> DIRECT LABOR WAGES-OTHER SERV  </v>
          </cell>
          <cell r="D300">
            <v>10596851.359999999</v>
          </cell>
          <cell r="E300">
            <v>231401.88</v>
          </cell>
        </row>
        <row r="301">
          <cell r="B301">
            <v>450300</v>
          </cell>
          <cell r="C301" t="str">
            <v xml:space="preserve"> DIRECT LABOR BENEFITS          </v>
          </cell>
          <cell r="D301">
            <v>167375</v>
          </cell>
          <cell r="E301">
            <v>3637.45</v>
          </cell>
        </row>
        <row r="302">
          <cell r="B302">
            <v>450308</v>
          </cell>
          <cell r="C302" t="str">
            <v xml:space="preserve"> DIRECT LABOR TRANSPORTION      </v>
          </cell>
          <cell r="D302">
            <v>8849605.6500000004</v>
          </cell>
          <cell r="E302">
            <v>193528.63</v>
          </cell>
        </row>
        <row r="303">
          <cell r="B303">
            <v>470200</v>
          </cell>
          <cell r="C303" t="str">
            <v xml:space="preserve"> OTHER COST REWORK              </v>
          </cell>
          <cell r="D303">
            <v>1942613.56</v>
          </cell>
          <cell r="E303">
            <v>42645.5</v>
          </cell>
        </row>
        <row r="304">
          <cell r="B304">
            <v>470500</v>
          </cell>
          <cell r="C304" t="str">
            <v xml:space="preserve"> OTHER COST MISCELLANEOUS       </v>
          </cell>
          <cell r="D304">
            <v>847543.64</v>
          </cell>
          <cell r="E304">
            <v>18678.93</v>
          </cell>
        </row>
        <row r="305">
          <cell r="B305">
            <v>500000</v>
          </cell>
          <cell r="C305" t="str">
            <v xml:space="preserve"> IND SALARIES &amp; WAGES           </v>
          </cell>
          <cell r="D305">
            <v>84111100.700000003</v>
          </cell>
          <cell r="E305">
            <v>1834072.29</v>
          </cell>
        </row>
        <row r="306">
          <cell r="B306">
            <v>500100</v>
          </cell>
          <cell r="C306" t="str">
            <v xml:space="preserve"> INDIRECT BONUSES               </v>
          </cell>
          <cell r="D306">
            <v>3650868.58</v>
          </cell>
          <cell r="E306">
            <v>79486.490000000005</v>
          </cell>
        </row>
        <row r="307">
          <cell r="B307">
            <v>500200</v>
          </cell>
          <cell r="C307" t="str">
            <v xml:space="preserve"> IND EMPLOYEE BENEFITS          </v>
          </cell>
          <cell r="D307">
            <v>3675343.96</v>
          </cell>
          <cell r="E307">
            <v>80044.23</v>
          </cell>
        </row>
        <row r="308">
          <cell r="B308">
            <v>500201</v>
          </cell>
          <cell r="C308" t="str">
            <v xml:space="preserve"> IND EMPLOYEE HRA               </v>
          </cell>
          <cell r="D308">
            <v>761901</v>
          </cell>
          <cell r="E308">
            <v>16609.650000000001</v>
          </cell>
        </row>
        <row r="309">
          <cell r="B309">
            <v>500202</v>
          </cell>
          <cell r="C309" t="str">
            <v xml:space="preserve"> INDIRECT EMP. CO. CONTRI TO PF </v>
          </cell>
          <cell r="D309">
            <v>9832661.5500000007</v>
          </cell>
          <cell r="E309">
            <v>214394.13</v>
          </cell>
        </row>
        <row r="310">
          <cell r="B310">
            <v>500207</v>
          </cell>
          <cell r="C310" t="str">
            <v xml:space="preserve"> MEDICAL                        </v>
          </cell>
          <cell r="D310">
            <v>2281923.4</v>
          </cell>
          <cell r="E310">
            <v>49675.44</v>
          </cell>
        </row>
        <row r="311">
          <cell r="B311">
            <v>500209</v>
          </cell>
          <cell r="C311" t="str">
            <v xml:space="preserve"> INDIRECT - SERVICE AWARD       </v>
          </cell>
          <cell r="D311">
            <v>1408452</v>
          </cell>
          <cell r="E311">
            <v>30702.99</v>
          </cell>
        </row>
        <row r="312">
          <cell r="B312">
            <v>500210</v>
          </cell>
          <cell r="C312" t="str">
            <v xml:space="preserve"> GRATUTIY/MEDICLAIM/OTHER BENEF </v>
          </cell>
          <cell r="D312">
            <v>2792521.34</v>
          </cell>
          <cell r="E312">
            <v>60939.55</v>
          </cell>
        </row>
        <row r="313">
          <cell r="B313">
            <v>500211</v>
          </cell>
          <cell r="C313" t="str">
            <v xml:space="preserve"> INDIRECT - CONVEYANCE REIMBURS </v>
          </cell>
          <cell r="D313">
            <v>13036513</v>
          </cell>
          <cell r="E313">
            <v>284196.17</v>
          </cell>
        </row>
        <row r="314">
          <cell r="B314">
            <v>500212</v>
          </cell>
          <cell r="C314" t="str">
            <v xml:space="preserve"> INDIRECT - ENTERTAINMENT REIMB </v>
          </cell>
          <cell r="D314">
            <v>3377681</v>
          </cell>
          <cell r="E314">
            <v>73664.62</v>
          </cell>
        </row>
        <row r="315">
          <cell r="B315">
            <v>500213</v>
          </cell>
          <cell r="C315" t="str">
            <v xml:space="preserve"> INDIRECT - BOOKS AND PERIODICA </v>
          </cell>
          <cell r="D315">
            <v>3476989</v>
          </cell>
          <cell r="E315">
            <v>75813.820000000007</v>
          </cell>
        </row>
        <row r="316">
          <cell r="B316">
            <v>500214</v>
          </cell>
          <cell r="C316" t="str">
            <v xml:space="preserve"> INDIRECT - TELEPHONE REIMBURSE </v>
          </cell>
          <cell r="D316">
            <v>26500</v>
          </cell>
          <cell r="E316">
            <v>581.46</v>
          </cell>
        </row>
        <row r="317">
          <cell r="B317">
            <v>500215</v>
          </cell>
          <cell r="C317" t="str">
            <v xml:space="preserve"> INDIRECT - FLAT MAINTENACE     </v>
          </cell>
          <cell r="D317">
            <v>192144</v>
          </cell>
          <cell r="E317">
            <v>4174.49</v>
          </cell>
        </row>
        <row r="318">
          <cell r="B318">
            <v>500216</v>
          </cell>
          <cell r="C318" t="str">
            <v xml:space="preserve"> INDIRECT - CAR REIMBURSEMENT   </v>
          </cell>
          <cell r="D318">
            <v>1419323</v>
          </cell>
          <cell r="E318">
            <v>30999.98</v>
          </cell>
        </row>
        <row r="319">
          <cell r="B319">
            <v>510000</v>
          </cell>
          <cell r="C319" t="str">
            <v xml:space="preserve"> MEETINGS                       </v>
          </cell>
          <cell r="D319">
            <v>0</v>
          </cell>
          <cell r="E319">
            <v>0</v>
          </cell>
        </row>
        <row r="320">
          <cell r="B320">
            <v>510102</v>
          </cell>
          <cell r="C320" t="str">
            <v xml:space="preserve"> EMP - ENTERTAINMENT DEDUCTIBLE </v>
          </cell>
          <cell r="D320">
            <v>-8115</v>
          </cell>
          <cell r="E320">
            <v>-179.04</v>
          </cell>
        </row>
        <row r="321">
          <cell r="B321">
            <v>510106</v>
          </cell>
          <cell r="C321" t="str">
            <v xml:space="preserve"> STAFF WELFARE                  </v>
          </cell>
          <cell r="D321">
            <v>5012801.8</v>
          </cell>
          <cell r="E321">
            <v>109480.13</v>
          </cell>
        </row>
        <row r="322">
          <cell r="B322">
            <v>510112</v>
          </cell>
          <cell r="C322" t="str">
            <v xml:space="preserve"> MEDICAL SUPPLIES &amp; SERVICES    </v>
          </cell>
          <cell r="D322">
            <v>0</v>
          </cell>
          <cell r="E322">
            <v>0</v>
          </cell>
        </row>
        <row r="323">
          <cell r="B323">
            <v>510113</v>
          </cell>
          <cell r="C323" t="str">
            <v xml:space="preserve"> CONVEYANCE                     </v>
          </cell>
          <cell r="D323">
            <v>2119278.96</v>
          </cell>
          <cell r="E323">
            <v>46203.27</v>
          </cell>
        </row>
        <row r="324">
          <cell r="B324">
            <v>510114</v>
          </cell>
          <cell r="C324" t="str">
            <v xml:space="preserve"> LEAVE TRAVEL ALLOWANCE REIMB.  </v>
          </cell>
          <cell r="D324">
            <v>3305036</v>
          </cell>
          <cell r="E324">
            <v>71961.38</v>
          </cell>
        </row>
        <row r="325">
          <cell r="B325">
            <v>510200</v>
          </cell>
          <cell r="C325" t="str">
            <v xml:space="preserve"> TRAVEL AIRFARE (DOMESTIC)      </v>
          </cell>
          <cell r="D325">
            <v>1543117.3</v>
          </cell>
          <cell r="E325">
            <v>33891.96</v>
          </cell>
        </row>
        <row r="326">
          <cell r="B326">
            <v>510201</v>
          </cell>
          <cell r="C326" t="str">
            <v xml:space="preserve"> TRAVEL AIRFARE (INTERNATIONAL) </v>
          </cell>
          <cell r="D326">
            <v>14185049.48</v>
          </cell>
          <cell r="E326">
            <v>305719.46999999997</v>
          </cell>
        </row>
        <row r="327">
          <cell r="B327">
            <v>510300</v>
          </cell>
          <cell r="C327" t="str">
            <v xml:space="preserve"> TRAVEL CAR RENTAL              </v>
          </cell>
          <cell r="D327">
            <v>151518.98000000001</v>
          </cell>
          <cell r="E327">
            <v>3325.66</v>
          </cell>
        </row>
        <row r="328">
          <cell r="B328">
            <v>510400</v>
          </cell>
          <cell r="C328" t="str">
            <v xml:space="preserve"> TRAVEL OTHER (DOMESTIC)        </v>
          </cell>
          <cell r="D328">
            <v>1168410</v>
          </cell>
          <cell r="E328">
            <v>25570.87</v>
          </cell>
        </row>
        <row r="329">
          <cell r="B329">
            <v>510401</v>
          </cell>
          <cell r="C329" t="str">
            <v xml:space="preserve"> TRAVEL OTHER (INTERNATIONAL)   </v>
          </cell>
          <cell r="D329">
            <v>629717</v>
          </cell>
          <cell r="E329">
            <v>13815.86</v>
          </cell>
        </row>
        <row r="330">
          <cell r="B330">
            <v>510700</v>
          </cell>
          <cell r="C330" t="str">
            <v xml:space="preserve"> ENTERTAINMENT                  </v>
          </cell>
          <cell r="D330">
            <v>757144.72</v>
          </cell>
          <cell r="E330">
            <v>16505.05</v>
          </cell>
        </row>
        <row r="331">
          <cell r="B331">
            <v>520000</v>
          </cell>
          <cell r="C331" t="str">
            <v xml:space="preserve"> DEPRECIATION BUILDING          </v>
          </cell>
          <cell r="D331">
            <v>36162.019999999997</v>
          </cell>
          <cell r="E331">
            <v>865.65</v>
          </cell>
        </row>
        <row r="332">
          <cell r="B332">
            <v>520100</v>
          </cell>
          <cell r="C332" t="str">
            <v xml:space="preserve"> DEPRECIATION LEASEHOLD IMPROVE </v>
          </cell>
          <cell r="D332">
            <v>-78877704.239999995</v>
          </cell>
          <cell r="E332">
            <v>1097935.22</v>
          </cell>
        </row>
        <row r="333">
          <cell r="B333">
            <v>520200</v>
          </cell>
          <cell r="C333" t="str">
            <v xml:space="preserve"> DEPRECIATION MACHINERY &amp; EQUIP </v>
          </cell>
          <cell r="D333">
            <v>228029086.61000001</v>
          </cell>
          <cell r="E333">
            <v>1803559.41</v>
          </cell>
        </row>
        <row r="334">
          <cell r="B334">
            <v>520300</v>
          </cell>
          <cell r="C334" t="str">
            <v xml:space="preserve"> DEPRECIATION VEHICLES          </v>
          </cell>
          <cell r="D334">
            <v>2060779.98</v>
          </cell>
          <cell r="E334">
            <v>156306.01</v>
          </cell>
        </row>
        <row r="335">
          <cell r="B335">
            <v>520400</v>
          </cell>
          <cell r="C335" t="str">
            <v xml:space="preserve"> DEPREC OFFICE FUR, FIX         </v>
          </cell>
          <cell r="D335">
            <v>672977.38</v>
          </cell>
          <cell r="E335">
            <v>72123.72</v>
          </cell>
        </row>
        <row r="336">
          <cell r="B336">
            <v>520401</v>
          </cell>
          <cell r="C336" t="str">
            <v xml:space="preserve"> DEPREC OFFICE EQUIPMENT        </v>
          </cell>
          <cell r="D336">
            <v>189318.77</v>
          </cell>
          <cell r="E336">
            <v>69859.990000000005</v>
          </cell>
        </row>
        <row r="337">
          <cell r="B337">
            <v>520500</v>
          </cell>
          <cell r="C337" t="str">
            <v xml:space="preserve"> DEPRECIATION TOOLS &amp; FIXTURES  </v>
          </cell>
          <cell r="D337">
            <v>0</v>
          </cell>
          <cell r="E337">
            <v>0</v>
          </cell>
        </row>
        <row r="338">
          <cell r="B338">
            <v>520600</v>
          </cell>
          <cell r="C338" t="str">
            <v xml:space="preserve"> DEPRECIATION COMP EQUIP &amp; SOFT </v>
          </cell>
          <cell r="D338">
            <v>2133926.6800000002</v>
          </cell>
          <cell r="E338">
            <v>100169.27</v>
          </cell>
        </row>
        <row r="339">
          <cell r="B339">
            <v>530100</v>
          </cell>
          <cell r="C339" t="str">
            <v xml:space="preserve"> RENT - BUILDING                </v>
          </cell>
          <cell r="D339">
            <v>972741.5</v>
          </cell>
          <cell r="E339">
            <v>21271.75</v>
          </cell>
        </row>
        <row r="340">
          <cell r="B340">
            <v>530101</v>
          </cell>
          <cell r="C340" t="str">
            <v xml:space="preserve"> EQUIPMENT RENTAL               </v>
          </cell>
          <cell r="D340">
            <v>178371.25</v>
          </cell>
          <cell r="E340">
            <v>3901.95</v>
          </cell>
        </row>
        <row r="341">
          <cell r="B341">
            <v>530102</v>
          </cell>
          <cell r="C341" t="str">
            <v xml:space="preserve"> HOUSE RENTAL - EMPLOYEE        </v>
          </cell>
          <cell r="D341">
            <v>6297937.6799999997</v>
          </cell>
          <cell r="E341">
            <v>137361.29999999999</v>
          </cell>
        </row>
        <row r="342">
          <cell r="B342">
            <v>530200</v>
          </cell>
          <cell r="C342" t="str">
            <v xml:space="preserve"> LEASE EXPENSE                  </v>
          </cell>
          <cell r="D342">
            <v>8225654</v>
          </cell>
          <cell r="E342">
            <v>179366.54</v>
          </cell>
        </row>
        <row r="343">
          <cell r="B343">
            <v>530302</v>
          </cell>
          <cell r="C343" t="str">
            <v xml:space="preserve"> EQUIP MAINTENANCE - TEST EQUIP </v>
          </cell>
          <cell r="D343">
            <v>3930088.88</v>
          </cell>
          <cell r="E343">
            <v>86125.52</v>
          </cell>
        </row>
        <row r="344">
          <cell r="B344">
            <v>530306</v>
          </cell>
          <cell r="C344" t="str">
            <v xml:space="preserve"> INSTRUMENT CALIBRATION         </v>
          </cell>
          <cell r="D344">
            <v>999472.2</v>
          </cell>
          <cell r="E344">
            <v>21991.25</v>
          </cell>
        </row>
        <row r="345">
          <cell r="B345">
            <v>530501</v>
          </cell>
          <cell r="C345" t="str">
            <v xml:space="preserve"> WAREHOUSING CHARGES            </v>
          </cell>
          <cell r="D345">
            <v>779</v>
          </cell>
          <cell r="E345">
            <v>17.09</v>
          </cell>
        </row>
        <row r="346">
          <cell r="B346">
            <v>530700</v>
          </cell>
          <cell r="C346" t="str">
            <v xml:space="preserve"> TRAINING AND SEMINARS          </v>
          </cell>
          <cell r="D346">
            <v>295125</v>
          </cell>
          <cell r="E346">
            <v>6414.89</v>
          </cell>
        </row>
        <row r="347">
          <cell r="B347">
            <v>530800</v>
          </cell>
          <cell r="C347" t="str">
            <v xml:space="preserve"> CAFETERIA EXPENSES             </v>
          </cell>
          <cell r="D347">
            <v>0</v>
          </cell>
          <cell r="E347">
            <v>0</v>
          </cell>
        </row>
        <row r="348">
          <cell r="B348">
            <v>530900</v>
          </cell>
          <cell r="C348" t="str">
            <v xml:space="preserve"> VEHICLE EXPENSES               </v>
          </cell>
          <cell r="D348">
            <v>3366326.46</v>
          </cell>
          <cell r="E348">
            <v>73449.58</v>
          </cell>
        </row>
        <row r="349">
          <cell r="B349">
            <v>531102</v>
          </cell>
          <cell r="C349" t="str">
            <v xml:space="preserve"> INSURANCE                      </v>
          </cell>
          <cell r="D349">
            <v>4133707.3</v>
          </cell>
          <cell r="E349">
            <v>90116.28</v>
          </cell>
        </row>
        <row r="350">
          <cell r="B350">
            <v>531103</v>
          </cell>
          <cell r="C350" t="str">
            <v xml:space="preserve"> INSURANCE RECOVERY             </v>
          </cell>
          <cell r="D350">
            <v>-4534</v>
          </cell>
          <cell r="E350">
            <v>-100.35</v>
          </cell>
        </row>
        <row r="351">
          <cell r="B351">
            <v>531200</v>
          </cell>
          <cell r="C351" t="str">
            <v xml:space="preserve"> FACILITIES MAINTENANCE         </v>
          </cell>
          <cell r="D351">
            <v>634178.25</v>
          </cell>
          <cell r="E351">
            <v>13897.18</v>
          </cell>
        </row>
        <row r="352">
          <cell r="B352">
            <v>531201</v>
          </cell>
          <cell r="C352" t="str">
            <v xml:space="preserve"> PLANT &amp; M/C REPAIR AND MAIN.   </v>
          </cell>
          <cell r="D352">
            <v>12570664.800000001</v>
          </cell>
          <cell r="E352">
            <v>270010.32</v>
          </cell>
        </row>
        <row r="353">
          <cell r="B353">
            <v>531202</v>
          </cell>
          <cell r="C353" t="str">
            <v xml:space="preserve"> BLDG FUR. OTH REPAIR AND MAIN. </v>
          </cell>
          <cell r="D353">
            <v>6972692.7699999996</v>
          </cell>
          <cell r="E353">
            <v>151651.53</v>
          </cell>
        </row>
        <row r="354">
          <cell r="B354">
            <v>531203</v>
          </cell>
          <cell r="C354" t="str">
            <v xml:space="preserve"> GUEST HOUSE MAINTENANCE        </v>
          </cell>
          <cell r="D354">
            <v>2708551.5</v>
          </cell>
          <cell r="E354">
            <v>59083.15</v>
          </cell>
        </row>
        <row r="355">
          <cell r="B355">
            <v>531400</v>
          </cell>
          <cell r="C355" t="str">
            <v xml:space="preserve"> FACILITIES SECURITY            </v>
          </cell>
          <cell r="D355">
            <v>162706</v>
          </cell>
          <cell r="E355">
            <v>3548.49</v>
          </cell>
        </row>
        <row r="356">
          <cell r="B356">
            <v>531500</v>
          </cell>
          <cell r="C356" t="str">
            <v xml:space="preserve"> UTILITIES ELECTRIC             </v>
          </cell>
          <cell r="D356">
            <v>47742604.549999997</v>
          </cell>
          <cell r="E356">
            <v>1040797.08</v>
          </cell>
        </row>
        <row r="357">
          <cell r="B357">
            <v>531600</v>
          </cell>
          <cell r="C357" t="str">
            <v xml:space="preserve"> UTILITIES WATER                </v>
          </cell>
          <cell r="D357">
            <v>4282407.75</v>
          </cell>
          <cell r="E357">
            <v>93416.39</v>
          </cell>
        </row>
        <row r="358">
          <cell r="B358">
            <v>531800</v>
          </cell>
          <cell r="C358" t="str">
            <v xml:space="preserve"> TELEPHONE AND FAX OFFICE       </v>
          </cell>
          <cell r="D358">
            <v>4790941.8899999997</v>
          </cell>
          <cell r="E358">
            <v>104587.96</v>
          </cell>
        </row>
        <row r="359">
          <cell r="B359">
            <v>531803</v>
          </cell>
          <cell r="C359" t="str">
            <v xml:space="preserve"> INTERNET LEASE LINE RENT/EXPEN </v>
          </cell>
          <cell r="D359">
            <v>1002653</v>
          </cell>
          <cell r="E359">
            <v>21845.15</v>
          </cell>
        </row>
        <row r="360">
          <cell r="B360">
            <v>531804</v>
          </cell>
          <cell r="C360" t="str">
            <v xml:space="preserve"> TELEPHONE REIMBURSMENT         </v>
          </cell>
          <cell r="D360">
            <v>300233</v>
          </cell>
          <cell r="E360">
            <v>6549.91</v>
          </cell>
        </row>
        <row r="361">
          <cell r="B361">
            <v>531900</v>
          </cell>
          <cell r="C361" t="str">
            <v xml:space="preserve"> TAXES/ FEES/ LICENSES          </v>
          </cell>
          <cell r="D361">
            <v>2268623</v>
          </cell>
          <cell r="E361">
            <v>49430.95</v>
          </cell>
        </row>
        <row r="362">
          <cell r="B362">
            <v>532000</v>
          </cell>
          <cell r="C362" t="str">
            <v xml:space="preserve"> OFFICE SUPPLIES                </v>
          </cell>
          <cell r="D362">
            <v>2728191.14</v>
          </cell>
          <cell r="E362">
            <v>59466.96</v>
          </cell>
        </row>
        <row r="363">
          <cell r="B363">
            <v>532100</v>
          </cell>
          <cell r="C363" t="str">
            <v xml:space="preserve"> RECRUITING                     </v>
          </cell>
          <cell r="D363">
            <v>2302849</v>
          </cell>
          <cell r="E363">
            <v>50243.54</v>
          </cell>
        </row>
        <row r="364">
          <cell r="B364">
            <v>532200</v>
          </cell>
          <cell r="C364" t="str">
            <v xml:space="preserve"> POSTAGE                        </v>
          </cell>
          <cell r="D364">
            <v>71304.08</v>
          </cell>
          <cell r="E364">
            <v>1559.65</v>
          </cell>
        </row>
        <row r="365">
          <cell r="B365">
            <v>532202</v>
          </cell>
          <cell r="C365" t="str">
            <v xml:space="preserve"> COURIER                        </v>
          </cell>
          <cell r="D365">
            <v>514608.07</v>
          </cell>
          <cell r="E365">
            <v>11229.09</v>
          </cell>
        </row>
        <row r="366">
          <cell r="B366">
            <v>532300</v>
          </cell>
          <cell r="C366" t="str">
            <v xml:space="preserve"> BOOKS AND PERIODICALS OFFICE   </v>
          </cell>
          <cell r="D366">
            <v>62860</v>
          </cell>
          <cell r="E366">
            <v>1368.85</v>
          </cell>
        </row>
        <row r="367">
          <cell r="B367">
            <v>532301</v>
          </cell>
          <cell r="C367" t="str">
            <v xml:space="preserve"> BOOKS AND PERIODICALS REIMBURS </v>
          </cell>
          <cell r="D367">
            <v>587</v>
          </cell>
          <cell r="E367">
            <v>12.57</v>
          </cell>
        </row>
        <row r="368">
          <cell r="B368">
            <v>532302</v>
          </cell>
          <cell r="C368" t="str">
            <v xml:space="preserve"> PUBLICATIONS                   </v>
          </cell>
          <cell r="D368">
            <v>15120</v>
          </cell>
          <cell r="E368">
            <v>333.22</v>
          </cell>
        </row>
        <row r="369">
          <cell r="B369">
            <v>532304</v>
          </cell>
          <cell r="C369" t="str">
            <v xml:space="preserve"> SUBSCRIPTIONS                  </v>
          </cell>
          <cell r="D369">
            <v>618175</v>
          </cell>
          <cell r="E369">
            <v>13636.02</v>
          </cell>
        </row>
        <row r="370">
          <cell r="B370">
            <v>532500</v>
          </cell>
          <cell r="C370" t="str">
            <v xml:space="preserve"> LEGAL                          </v>
          </cell>
          <cell r="D370">
            <v>1047275</v>
          </cell>
          <cell r="E370">
            <v>22746.61</v>
          </cell>
        </row>
        <row r="371">
          <cell r="B371">
            <v>532600</v>
          </cell>
          <cell r="C371" t="str">
            <v xml:space="preserve"> AUDIT AND TAX FEES             </v>
          </cell>
          <cell r="D371">
            <v>1458284</v>
          </cell>
          <cell r="E371">
            <v>31812.21</v>
          </cell>
        </row>
        <row r="372">
          <cell r="B372">
            <v>532700</v>
          </cell>
          <cell r="C372" t="str">
            <v xml:space="preserve"> PROFESSIONAL FEES              </v>
          </cell>
          <cell r="D372">
            <v>2727135</v>
          </cell>
          <cell r="E372">
            <v>59492.81</v>
          </cell>
        </row>
        <row r="373">
          <cell r="B373">
            <v>532800</v>
          </cell>
          <cell r="C373" t="str">
            <v xml:space="preserve"> BANK FEES AND CHARGES          </v>
          </cell>
          <cell r="D373">
            <v>9027754.8599999994</v>
          </cell>
          <cell r="E373">
            <v>196960.28</v>
          </cell>
        </row>
        <row r="374">
          <cell r="B374">
            <v>532900</v>
          </cell>
          <cell r="C374" t="str">
            <v xml:space="preserve"> CONSULTING FEES                </v>
          </cell>
          <cell r="D374">
            <v>1310</v>
          </cell>
          <cell r="E374">
            <v>28.87</v>
          </cell>
        </row>
        <row r="375">
          <cell r="B375">
            <v>533000</v>
          </cell>
          <cell r="C375" t="str">
            <v xml:space="preserve"> DONATIONS AND CONTRIBUTIONS    </v>
          </cell>
          <cell r="D375">
            <v>348750</v>
          </cell>
          <cell r="E375">
            <v>7612.78</v>
          </cell>
        </row>
        <row r="376">
          <cell r="B376">
            <v>533100</v>
          </cell>
          <cell r="C376" t="str">
            <v xml:space="preserve"> COMPUTER MAINTENANCE SOFTWARE  </v>
          </cell>
          <cell r="D376">
            <v>59757</v>
          </cell>
          <cell r="E376">
            <v>1294.92</v>
          </cell>
        </row>
        <row r="377">
          <cell r="B377">
            <v>533500</v>
          </cell>
          <cell r="C377" t="str">
            <v xml:space="preserve"> ADVERTISING AND PROMOTION      </v>
          </cell>
          <cell r="D377">
            <v>489755.58</v>
          </cell>
          <cell r="E377">
            <v>10699.76</v>
          </cell>
        </row>
        <row r="378">
          <cell r="B378">
            <v>533503</v>
          </cell>
          <cell r="C378" t="str">
            <v xml:space="preserve"> PUBLIC RELATION EXPENSES       </v>
          </cell>
          <cell r="D378">
            <v>59698</v>
          </cell>
          <cell r="E378">
            <v>1316.86</v>
          </cell>
        </row>
        <row r="379">
          <cell r="B379">
            <v>533505</v>
          </cell>
          <cell r="C379" t="str">
            <v xml:space="preserve"> ENTERTAINMENT EXPENSES (SG&amp;A)  </v>
          </cell>
          <cell r="D379">
            <v>0</v>
          </cell>
          <cell r="E379">
            <v>0</v>
          </cell>
        </row>
        <row r="380">
          <cell r="B380">
            <v>533600</v>
          </cell>
          <cell r="C380" t="str">
            <v xml:space="preserve"> MISC. EXPENSES                 </v>
          </cell>
          <cell r="D380">
            <v>1157979.32</v>
          </cell>
          <cell r="E380">
            <v>25239.21</v>
          </cell>
        </row>
        <row r="381">
          <cell r="B381">
            <v>533608</v>
          </cell>
          <cell r="C381" t="str">
            <v xml:space="preserve"> PROJECT RELATED - I/ORDER      </v>
          </cell>
          <cell r="D381">
            <v>1856289.9</v>
          </cell>
          <cell r="E381">
            <v>40724.699999999997</v>
          </cell>
        </row>
        <row r="382">
          <cell r="B382">
            <v>533612</v>
          </cell>
          <cell r="C382" t="str">
            <v xml:space="preserve"> PACKING MATERIAL               </v>
          </cell>
          <cell r="D382">
            <v>23497</v>
          </cell>
          <cell r="E382">
            <v>512.76</v>
          </cell>
        </row>
        <row r="383">
          <cell r="B383">
            <v>533617</v>
          </cell>
          <cell r="C383" t="str">
            <v xml:space="preserve"> GIFTS                          </v>
          </cell>
          <cell r="D383">
            <v>241057</v>
          </cell>
          <cell r="E383">
            <v>5287.64</v>
          </cell>
        </row>
        <row r="384">
          <cell r="B384">
            <v>600000</v>
          </cell>
          <cell r="C384" t="str">
            <v xml:space="preserve"> DEPARTMENT EXP ALLOCATION IN   </v>
          </cell>
          <cell r="D384">
            <v>388797.9</v>
          </cell>
          <cell r="E384">
            <v>8570.94</v>
          </cell>
        </row>
        <row r="385">
          <cell r="B385">
            <v>750201</v>
          </cell>
          <cell r="C385" t="str">
            <v xml:space="preserve"> DIRECTOR SITTING FEES          </v>
          </cell>
          <cell r="D385">
            <v>75000</v>
          </cell>
          <cell r="E385">
            <v>1637.41</v>
          </cell>
        </row>
        <row r="386">
          <cell r="B386">
            <v>800000</v>
          </cell>
          <cell r="C386" t="str">
            <v xml:space="preserve"> INTEREST EXPENSE EXTERNAL PART </v>
          </cell>
          <cell r="D386">
            <v>38285344.880000003</v>
          </cell>
          <cell r="E386">
            <v>833433.7</v>
          </cell>
        </row>
        <row r="387">
          <cell r="B387">
            <v>803000</v>
          </cell>
          <cell r="C387" t="str">
            <v xml:space="preserve"> INTEREST EXP INTERNAL          </v>
          </cell>
          <cell r="D387">
            <v>12998666.26</v>
          </cell>
          <cell r="E387">
            <v>280295.98</v>
          </cell>
        </row>
        <row r="388">
          <cell r="B388">
            <v>805000</v>
          </cell>
          <cell r="C388" t="str">
            <v xml:space="preserve"> INTEREST INCOME EXTERNAL PART  </v>
          </cell>
          <cell r="D388">
            <v>-5825359.9199999999</v>
          </cell>
          <cell r="E388">
            <v>-126919.61</v>
          </cell>
        </row>
        <row r="389">
          <cell r="B389">
            <v>805001</v>
          </cell>
          <cell r="C389" t="str">
            <v xml:space="preserve"> INTEREST INCOME ON INVESTEMENT </v>
          </cell>
          <cell r="D389">
            <v>-623</v>
          </cell>
          <cell r="E389">
            <v>-13.73</v>
          </cell>
        </row>
        <row r="390">
          <cell r="B390">
            <v>810200</v>
          </cell>
          <cell r="C390" t="str">
            <v xml:space="preserve"> FOREIGN EXCHANGE (GAIN)/LOSS   </v>
          </cell>
          <cell r="D390">
            <v>400987.45</v>
          </cell>
          <cell r="E390">
            <v>8818.5</v>
          </cell>
        </row>
        <row r="391">
          <cell r="B391">
            <v>810201</v>
          </cell>
          <cell r="C391" t="str">
            <v xml:space="preserve"> ROUNDING DIFFERENCES (PAR)     </v>
          </cell>
          <cell r="D391">
            <v>4302.05</v>
          </cell>
          <cell r="E391">
            <v>90.67</v>
          </cell>
        </row>
        <row r="392">
          <cell r="B392">
            <v>810202</v>
          </cell>
          <cell r="C392" t="str">
            <v xml:space="preserve"> A/P REALISED GAIN OR LOSS      </v>
          </cell>
          <cell r="D392">
            <v>-2946695.71</v>
          </cell>
          <cell r="E392">
            <v>1370.11</v>
          </cell>
        </row>
        <row r="393">
          <cell r="B393">
            <v>810204</v>
          </cell>
          <cell r="C393" t="str">
            <v xml:space="preserve"> A/R REALISED GAIN              </v>
          </cell>
          <cell r="D393">
            <v>-582939.17000000004</v>
          </cell>
          <cell r="E393">
            <v>-0.01</v>
          </cell>
        </row>
        <row r="394">
          <cell r="B394">
            <v>810205</v>
          </cell>
          <cell r="C394" t="str">
            <v xml:space="preserve"> A/R REALISED LOSS              </v>
          </cell>
          <cell r="D394">
            <v>11482125.359999999</v>
          </cell>
          <cell r="E394">
            <v>0</v>
          </cell>
        </row>
        <row r="395">
          <cell r="B395">
            <v>810210</v>
          </cell>
          <cell r="C395" t="str">
            <v xml:space="preserve"> PAYMENT DIFFERENCES            </v>
          </cell>
          <cell r="D395">
            <v>-0.01</v>
          </cell>
          <cell r="E395">
            <v>0</v>
          </cell>
        </row>
        <row r="396">
          <cell r="B396">
            <v>810212</v>
          </cell>
          <cell r="C396" t="str">
            <v xml:space="preserve"> CASH DISCOUNTS - CUSTOMERS     </v>
          </cell>
          <cell r="D396">
            <v>19202</v>
          </cell>
          <cell r="E396">
            <v>417.01</v>
          </cell>
        </row>
        <row r="397">
          <cell r="B397">
            <v>810225</v>
          </cell>
          <cell r="C397" t="str">
            <v xml:space="preserve"> ROUNDING DIFF.ACCOUNT          </v>
          </cell>
          <cell r="D397">
            <v>6.75</v>
          </cell>
          <cell r="E397">
            <v>-299.66000000000003</v>
          </cell>
        </row>
        <row r="398">
          <cell r="B398">
            <v>810400</v>
          </cell>
          <cell r="C398" t="str">
            <v xml:space="preserve"> FOREIGN EXC. GAIN/LOSS INTERCO </v>
          </cell>
          <cell r="D398">
            <v>32480</v>
          </cell>
          <cell r="E398">
            <v>716.6</v>
          </cell>
        </row>
        <row r="399">
          <cell r="B399">
            <v>810401</v>
          </cell>
          <cell r="C399" t="str">
            <v xml:space="preserve"> CUMULATIVE TRNSLN ADJUS        </v>
          </cell>
          <cell r="D399">
            <v>-44704061.450000003</v>
          </cell>
          <cell r="E399">
            <v>147541.10999999999</v>
          </cell>
        </row>
        <row r="400">
          <cell r="B400">
            <v>820000</v>
          </cell>
          <cell r="C400" t="str">
            <v xml:space="preserve"> (GAIN)/ LOSS ON SALE-FIX ASSET </v>
          </cell>
          <cell r="D400">
            <v>-6047.19</v>
          </cell>
          <cell r="E400">
            <v>-610</v>
          </cell>
        </row>
        <row r="401">
          <cell r="B401">
            <v>826000</v>
          </cell>
          <cell r="C401" t="str">
            <v xml:space="preserve"> OTHER (INCOME)/ EXPENSE        </v>
          </cell>
          <cell r="D401">
            <v>-133933.22</v>
          </cell>
          <cell r="E401">
            <v>-2894.37</v>
          </cell>
        </row>
        <row r="402">
          <cell r="B402">
            <v>900000</v>
          </cell>
          <cell r="C402" t="str">
            <v xml:space="preserve"> INCOME TAXES                   </v>
          </cell>
          <cell r="D402">
            <v>19786</v>
          </cell>
          <cell r="E402">
            <v>429.57</v>
          </cell>
        </row>
        <row r="403">
          <cell r="B403">
            <v>999530</v>
          </cell>
          <cell r="C403" t="str">
            <v xml:space="preserve"> PRODUCTION CLEARING BAAN       </v>
          </cell>
          <cell r="D403">
            <v>0</v>
          </cell>
          <cell r="E403">
            <v>0</v>
          </cell>
        </row>
        <row r="404">
          <cell r="B404">
            <v>999600</v>
          </cell>
          <cell r="C404" t="str">
            <v xml:space="preserve"> AP Migration Clearing Account  </v>
          </cell>
          <cell r="D404">
            <v>0</v>
          </cell>
          <cell r="E404">
            <v>0.01</v>
          </cell>
        </row>
        <row r="405">
          <cell r="B405">
            <v>999610</v>
          </cell>
          <cell r="C405" t="str">
            <v xml:space="preserve"> AR Migration Clearing Account  </v>
          </cell>
          <cell r="D405">
            <v>-0.83</v>
          </cell>
          <cell r="E405">
            <v>0</v>
          </cell>
        </row>
        <row r="406">
          <cell r="B406">
            <v>999620</v>
          </cell>
          <cell r="C406" t="str">
            <v xml:space="preserve"> AP Clearing GRNI Account       </v>
          </cell>
          <cell r="D406">
            <v>0</v>
          </cell>
          <cell r="E406">
            <v>0</v>
          </cell>
        </row>
        <row r="407">
          <cell r="B407">
            <v>999630</v>
          </cell>
          <cell r="C407" t="str">
            <v xml:space="preserve"> INVENTORY MIGRATION CELARING   </v>
          </cell>
          <cell r="D407">
            <v>-192078839.12</v>
          </cell>
          <cell r="E407">
            <v>-4214561.43</v>
          </cell>
        </row>
        <row r="408">
          <cell r="B408">
            <v>999635</v>
          </cell>
          <cell r="C408" t="str">
            <v xml:space="preserve"> INVENTORY REVAL BAAN GO LIVE   </v>
          </cell>
          <cell r="D408">
            <v>-35162285.140000001</v>
          </cell>
          <cell r="E408">
            <v>-770799.08</v>
          </cell>
        </row>
        <row r="409">
          <cell r="B409">
            <v>999640</v>
          </cell>
          <cell r="C409" t="str">
            <v xml:space="preserve"> OPENING GL MIGRATION           </v>
          </cell>
          <cell r="D409">
            <v>0</v>
          </cell>
          <cell r="E409">
            <v>0</v>
          </cell>
        </row>
        <row r="410">
          <cell r="B410">
            <v>999650</v>
          </cell>
          <cell r="C410" t="str">
            <v xml:space="preserve"> PURCHASE CORRECTION ACCOUNT    </v>
          </cell>
          <cell r="D410">
            <v>0</v>
          </cell>
          <cell r="E410">
            <v>-0.05</v>
          </cell>
        </row>
        <row r="411">
          <cell r="B411">
            <v>0</v>
          </cell>
          <cell r="C411" t="str">
            <v xml:space="preserve">       Total                    </v>
          </cell>
          <cell r="D411">
            <v>440398.55</v>
          </cell>
          <cell r="E411">
            <v>9663.16</v>
          </cell>
        </row>
        <row r="412">
          <cell r="B412">
            <v>0</v>
          </cell>
        </row>
      </sheetData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Y1"/>
      <sheetName val="Sheet2"/>
      <sheetName val="Y2"/>
      <sheetName val="Y3"/>
      <sheetName val="Y4"/>
      <sheetName val="Y5"/>
      <sheetName val="SE"/>
      <sheetName val="PM"/>
      <sheetName val="CL"/>
      <sheetName val="DL"/>
      <sheetName val="DI"/>
      <sheetName val="CI"/>
      <sheetName val="ST"/>
      <sheetName val="SL"/>
      <sheetName val="SI"/>
      <sheetName val="P"/>
      <sheetName val="CPP"/>
      <sheetName val="W"/>
      <sheetName val="R1"/>
      <sheetName val="R2"/>
      <sheetName val="R3"/>
      <sheetName val="R4"/>
      <sheetName val="R5"/>
      <sheetName val="R6"/>
      <sheetName val="R7"/>
      <sheetName val="R8"/>
      <sheetName val="CP"/>
      <sheetName val="EC- Detail"/>
      <sheetName val="EC"/>
      <sheetName val="SCS"/>
      <sheetName val="S"/>
      <sheetName val="WW"/>
      <sheetName val="TW"/>
      <sheetName val="TM"/>
      <sheetName val="ADMN"/>
      <sheetName val="SS"/>
      <sheetName val="Yarn link"/>
      <sheetName val="Dye-Link"/>
      <sheetName val="1"/>
      <sheetName val="PO"/>
      <sheetName val="wip march"/>
      <sheetName val="working "/>
      <sheetName val="wp"/>
      <sheetName val="Sheet1"/>
      <sheetName val="Sheet1 (2)"/>
      <sheetName val="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 Rupees  $"/>
      <sheetName val="TB   $"/>
      <sheetName val="TB  Rs"/>
      <sheetName val="TB RS $  feb"/>
    </sheetNames>
    <sheetDataSet>
      <sheetData sheetId="0"/>
      <sheetData sheetId="1"/>
      <sheetData sheetId="2">
        <row r="1">
          <cell r="B1" t="str">
            <v>Ledger Acc.</v>
          </cell>
          <cell r="C1" t="str">
            <v>Ledger Account Description</v>
          </cell>
          <cell r="D1" t="str">
            <v>Rupees</v>
          </cell>
          <cell r="E1" t="str">
            <v>US $</v>
          </cell>
        </row>
        <row r="2">
          <cell r="B2">
            <v>100000</v>
          </cell>
          <cell r="C2" t="str">
            <v xml:space="preserve"> PETTY CASH                     </v>
          </cell>
          <cell r="D2">
            <v>908538</v>
          </cell>
          <cell r="E2">
            <v>19821.25</v>
          </cell>
        </row>
        <row r="3">
          <cell r="B3">
            <v>100009</v>
          </cell>
          <cell r="C3" t="str">
            <v xml:space="preserve"> IMPREST ACCOUNT - INDIA        </v>
          </cell>
          <cell r="D3">
            <v>323743.12</v>
          </cell>
          <cell r="E3">
            <v>7143.06</v>
          </cell>
        </row>
        <row r="4">
          <cell r="B4">
            <v>100011</v>
          </cell>
          <cell r="C4" t="str">
            <v xml:space="preserve"> PETTY CASH - NOIDA             </v>
          </cell>
          <cell r="D4">
            <v>28219.56</v>
          </cell>
          <cell r="E4">
            <v>625.27</v>
          </cell>
        </row>
        <row r="5">
          <cell r="B5">
            <v>100012</v>
          </cell>
          <cell r="C5" t="str">
            <v xml:space="preserve"> PETTY CASH - CHENNAI           </v>
          </cell>
          <cell r="D5">
            <v>15953.5</v>
          </cell>
          <cell r="E5">
            <v>369.86</v>
          </cell>
        </row>
        <row r="6">
          <cell r="B6">
            <v>100013</v>
          </cell>
          <cell r="C6" t="str">
            <v xml:space="preserve"> PETTY CASH - PONDY             </v>
          </cell>
          <cell r="D6">
            <v>4190.3999999999996</v>
          </cell>
          <cell r="E6">
            <v>91.4</v>
          </cell>
        </row>
        <row r="7">
          <cell r="B7">
            <v>100070</v>
          </cell>
          <cell r="C7" t="str">
            <v xml:space="preserve"> SBI, PONDY                     </v>
          </cell>
          <cell r="D7">
            <v>32430</v>
          </cell>
          <cell r="E7">
            <v>683.09</v>
          </cell>
        </row>
        <row r="8">
          <cell r="B8">
            <v>100071</v>
          </cell>
          <cell r="C8" t="str">
            <v xml:space="preserve"> SBI, CIPL,1000005316           </v>
          </cell>
          <cell r="D8">
            <v>647056.6</v>
          </cell>
          <cell r="E8">
            <v>15474.92</v>
          </cell>
        </row>
        <row r="9">
          <cell r="B9">
            <v>100072</v>
          </cell>
          <cell r="C9" t="str">
            <v xml:space="preserve"> SBI, CIPL,9000005316           </v>
          </cell>
          <cell r="D9">
            <v>74060.679999999993</v>
          </cell>
          <cell r="E9">
            <v>1688.57</v>
          </cell>
        </row>
        <row r="10">
          <cell r="B10">
            <v>100073</v>
          </cell>
          <cell r="C10" t="str">
            <v xml:space="preserve"> SBI, CIPL,9000005349           </v>
          </cell>
          <cell r="D10">
            <v>109900.4</v>
          </cell>
          <cell r="E10">
            <v>2505.71</v>
          </cell>
        </row>
        <row r="11">
          <cell r="B11">
            <v>100074</v>
          </cell>
          <cell r="C11" t="str">
            <v xml:space="preserve"> SBI, CIPL,1000005349           </v>
          </cell>
          <cell r="D11">
            <v>8778430.4100000001</v>
          </cell>
          <cell r="E11">
            <v>235781.72</v>
          </cell>
        </row>
        <row r="12">
          <cell r="B12">
            <v>100075</v>
          </cell>
          <cell r="C12" t="str">
            <v xml:space="preserve"> SBI, CIPL,1000005347           </v>
          </cell>
          <cell r="D12">
            <v>3867448.45</v>
          </cell>
          <cell r="E12">
            <v>85374.82</v>
          </cell>
        </row>
        <row r="13">
          <cell r="B13">
            <v>100076</v>
          </cell>
          <cell r="C13" t="str">
            <v xml:space="preserve"> SBI, CIPL,1000005364           </v>
          </cell>
          <cell r="D13">
            <v>362534.36</v>
          </cell>
          <cell r="E13">
            <v>6856.65</v>
          </cell>
        </row>
        <row r="14">
          <cell r="B14">
            <v>100077</v>
          </cell>
          <cell r="C14" t="str">
            <v xml:space="preserve"> Sumitomo Mitsui,CIPL,4900441-1 </v>
          </cell>
          <cell r="D14">
            <v>0</v>
          </cell>
          <cell r="E14">
            <v>37944.99</v>
          </cell>
        </row>
        <row r="15">
          <cell r="B15">
            <v>100078</v>
          </cell>
          <cell r="C15" t="str">
            <v xml:space="preserve"> Sumitomo Mitsui,CIPL-EEFC      </v>
          </cell>
          <cell r="D15">
            <v>0</v>
          </cell>
          <cell r="E15">
            <v>0</v>
          </cell>
        </row>
        <row r="16">
          <cell r="B16">
            <v>100079</v>
          </cell>
          <cell r="C16" t="str">
            <v xml:space="preserve"> UWB, CIPL,42                   </v>
          </cell>
          <cell r="D16">
            <v>679730.08</v>
          </cell>
          <cell r="E16">
            <v>56462.63</v>
          </cell>
        </row>
        <row r="17">
          <cell r="B17">
            <v>100080</v>
          </cell>
          <cell r="C17" t="str">
            <v xml:space="preserve"> UWB, CIPL,23                   </v>
          </cell>
          <cell r="D17">
            <v>185712.76</v>
          </cell>
          <cell r="E17">
            <v>4236.76</v>
          </cell>
        </row>
        <row r="18">
          <cell r="B18">
            <v>100081</v>
          </cell>
          <cell r="C18" t="str">
            <v xml:space="preserve"> UWB, CIPL-EEFC                 </v>
          </cell>
          <cell r="D18">
            <v>59761.440000000002</v>
          </cell>
          <cell r="E18">
            <v>1362.55</v>
          </cell>
        </row>
        <row r="19">
          <cell r="B19">
            <v>100082</v>
          </cell>
          <cell r="C19" t="str">
            <v xml:space="preserve"> ING  Bank, CIPL,300407301      </v>
          </cell>
          <cell r="D19">
            <v>0</v>
          </cell>
          <cell r="E19">
            <v>27.59</v>
          </cell>
        </row>
        <row r="20">
          <cell r="B20">
            <v>100083</v>
          </cell>
          <cell r="C20" t="str">
            <v xml:space="preserve"> ING  Bank, CIPL,300407302      </v>
          </cell>
          <cell r="D20">
            <v>0</v>
          </cell>
          <cell r="E20">
            <v>0</v>
          </cell>
        </row>
        <row r="21">
          <cell r="B21">
            <v>100085</v>
          </cell>
          <cell r="C21" t="str">
            <v xml:space="preserve"> Indian Bank, CIPL,72           </v>
          </cell>
          <cell r="D21">
            <v>0</v>
          </cell>
          <cell r="E21">
            <v>0.85</v>
          </cell>
        </row>
        <row r="22">
          <cell r="B22">
            <v>100086</v>
          </cell>
          <cell r="C22" t="str">
            <v xml:space="preserve"> DCB, CIPL,19950-02             </v>
          </cell>
          <cell r="D22">
            <v>0</v>
          </cell>
          <cell r="E22">
            <v>-11.26</v>
          </cell>
        </row>
        <row r="23">
          <cell r="B23">
            <v>100087</v>
          </cell>
          <cell r="C23" t="str">
            <v xml:space="preserve"> DCB, CIPL-EEFC                 </v>
          </cell>
          <cell r="D23">
            <v>0</v>
          </cell>
          <cell r="E23">
            <v>0</v>
          </cell>
        </row>
        <row r="24">
          <cell r="B24">
            <v>100088</v>
          </cell>
          <cell r="C24" t="str">
            <v xml:space="preserve"> Indian Bank, CIPL,228          </v>
          </cell>
          <cell r="D24">
            <v>110961.48</v>
          </cell>
          <cell r="E24">
            <v>2466.27</v>
          </cell>
        </row>
        <row r="25">
          <cell r="B25">
            <v>100089</v>
          </cell>
          <cell r="C25" t="str">
            <v xml:space="preserve"> IOB, CIPL,5366                 </v>
          </cell>
          <cell r="D25">
            <v>1899546.83</v>
          </cell>
          <cell r="E25">
            <v>41955.76</v>
          </cell>
        </row>
        <row r="26">
          <cell r="B26">
            <v>100090</v>
          </cell>
          <cell r="C26" t="str">
            <v xml:space="preserve"> SBI,NEPZ,CIPL,01000/ 070070    </v>
          </cell>
          <cell r="D26">
            <v>182763.72</v>
          </cell>
          <cell r="E26">
            <v>4118.7700000000004</v>
          </cell>
        </row>
        <row r="27">
          <cell r="B27">
            <v>100091</v>
          </cell>
          <cell r="C27" t="str">
            <v xml:space="preserve"> UWB, CIPL,26                   </v>
          </cell>
          <cell r="D27">
            <v>11289.4</v>
          </cell>
          <cell r="E27">
            <v>520.78</v>
          </cell>
        </row>
        <row r="28">
          <cell r="B28">
            <v>100183</v>
          </cell>
          <cell r="C28" t="str">
            <v xml:space="preserve"> PNB,CIPL-908                   </v>
          </cell>
          <cell r="D28">
            <v>13832</v>
          </cell>
          <cell r="E28">
            <v>305.13</v>
          </cell>
        </row>
        <row r="29">
          <cell r="B29">
            <v>100184</v>
          </cell>
          <cell r="C29" t="str">
            <v xml:space="preserve"> SBI (NO LIEN ACCOUNT),IDBI     </v>
          </cell>
          <cell r="D29">
            <v>0</v>
          </cell>
          <cell r="E29">
            <v>0</v>
          </cell>
        </row>
        <row r="30">
          <cell r="B30">
            <v>100185</v>
          </cell>
          <cell r="C30" t="str">
            <v xml:space="preserve"> SBT,CHENNAI,CIPL-1153          </v>
          </cell>
          <cell r="D30">
            <v>0</v>
          </cell>
          <cell r="E30">
            <v>0.03</v>
          </cell>
        </row>
        <row r="31">
          <cell r="B31">
            <v>100186</v>
          </cell>
          <cell r="C31" t="str">
            <v xml:space="preserve"> INDIAN BANK-CHENNAI-CIPL-EEFC  </v>
          </cell>
          <cell r="D31">
            <v>0</v>
          </cell>
          <cell r="E31">
            <v>-0.82</v>
          </cell>
        </row>
        <row r="32">
          <cell r="B32">
            <v>100187</v>
          </cell>
          <cell r="C32" t="str">
            <v xml:space="preserve"> IOB, PONDICHERRY,CIPL          </v>
          </cell>
          <cell r="D32">
            <v>-456642.5</v>
          </cell>
          <cell r="E32">
            <v>-10072.530000000001</v>
          </cell>
        </row>
        <row r="33">
          <cell r="B33">
            <v>100191</v>
          </cell>
          <cell r="C33" t="str">
            <v xml:space="preserve"> CHEQUES ON HAND                </v>
          </cell>
          <cell r="D33">
            <v>0</v>
          </cell>
          <cell r="E33">
            <v>0</v>
          </cell>
        </row>
        <row r="34">
          <cell r="B34">
            <v>100192</v>
          </cell>
          <cell r="C34" t="str">
            <v xml:space="preserve"> CASH IN TRANSIT                </v>
          </cell>
          <cell r="D34">
            <v>-0.36</v>
          </cell>
          <cell r="E34">
            <v>3.1</v>
          </cell>
        </row>
        <row r="35">
          <cell r="B35">
            <v>105002</v>
          </cell>
          <cell r="C35" t="str">
            <v xml:space="preserve"> MARGIN MONEY GUARNTEE L/CS     </v>
          </cell>
          <cell r="D35">
            <v>0</v>
          </cell>
          <cell r="E35">
            <v>0</v>
          </cell>
        </row>
        <row r="36">
          <cell r="B36">
            <v>105003</v>
          </cell>
          <cell r="C36" t="str">
            <v xml:space="preserve"> FIXED DEPOISTS WITH BANK       </v>
          </cell>
          <cell r="D36">
            <v>0</v>
          </cell>
          <cell r="E36">
            <v>0</v>
          </cell>
        </row>
        <row r="37">
          <cell r="B37">
            <v>108118</v>
          </cell>
          <cell r="C37" t="str">
            <v xml:space="preserve"> RESTRICTED CASH - MARGIN MONEY </v>
          </cell>
          <cell r="D37">
            <v>25237000</v>
          </cell>
          <cell r="E37">
            <v>558185.27</v>
          </cell>
        </row>
        <row r="38">
          <cell r="B38">
            <v>108119</v>
          </cell>
          <cell r="C38" t="str">
            <v xml:space="preserve"> RESTRICTED CASH - INVESTMENTS  </v>
          </cell>
          <cell r="D38">
            <v>15000000</v>
          </cell>
          <cell r="E38">
            <v>330979.7</v>
          </cell>
        </row>
        <row r="39">
          <cell r="B39">
            <v>108200</v>
          </cell>
          <cell r="C39" t="str">
            <v xml:space="preserve"> RESTRICTED CASH-FIXED DEPOSITS </v>
          </cell>
          <cell r="D39">
            <v>71680320</v>
          </cell>
          <cell r="E39">
            <v>1581646.63</v>
          </cell>
        </row>
        <row r="40">
          <cell r="B40">
            <v>110010</v>
          </cell>
          <cell r="C40" t="str">
            <v xml:space="preserve"> TRADE ACCOUNTS RECEIVABLE EXT  </v>
          </cell>
          <cell r="D40">
            <v>857736.69</v>
          </cell>
          <cell r="E40">
            <v>18800.810000000001</v>
          </cell>
        </row>
        <row r="41">
          <cell r="B41">
            <v>110040</v>
          </cell>
          <cell r="C41" t="str">
            <v xml:space="preserve"> ADVANCE / UNALLOCATED - EXT    </v>
          </cell>
          <cell r="D41">
            <v>0</v>
          </cell>
          <cell r="E41">
            <v>0</v>
          </cell>
        </row>
        <row r="42">
          <cell r="B42">
            <v>110099</v>
          </cell>
          <cell r="C42" t="str">
            <v xml:space="preserve"> AR CONTROL CIPL NON BAAN DIV.  </v>
          </cell>
          <cell r="D42">
            <v>33515663.989999998</v>
          </cell>
          <cell r="E42">
            <v>732202.57</v>
          </cell>
        </row>
        <row r="43">
          <cell r="B43">
            <v>110200</v>
          </cell>
          <cell r="C43" t="str">
            <v xml:space="preserve"> Sales Clearing BaaN            </v>
          </cell>
          <cell r="D43">
            <v>0</v>
          </cell>
          <cell r="E43">
            <v>0</v>
          </cell>
        </row>
        <row r="44">
          <cell r="B44">
            <v>111000</v>
          </cell>
          <cell r="C44" t="str">
            <v xml:space="preserve"> ALLOW.FOR DOUBTFUL DEBT SPECIF </v>
          </cell>
          <cell r="D44">
            <v>-58479.9</v>
          </cell>
          <cell r="E44">
            <v>-1289.82</v>
          </cell>
        </row>
        <row r="45">
          <cell r="B45">
            <v>111001</v>
          </cell>
          <cell r="C45" t="str">
            <v xml:space="preserve"> ALLOWANCE FOR DOUBTFUL GENERAL </v>
          </cell>
          <cell r="D45">
            <v>0</v>
          </cell>
          <cell r="E45">
            <v>0</v>
          </cell>
        </row>
        <row r="46">
          <cell r="B46">
            <v>112015</v>
          </cell>
          <cell r="C46" t="str">
            <v xml:space="preserve"> AR TRADE I/C: Sri Lanka _ 015  </v>
          </cell>
          <cell r="D46">
            <v>335920510.75999999</v>
          </cell>
          <cell r="E46">
            <v>7279688.3399999999</v>
          </cell>
        </row>
        <row r="47">
          <cell r="B47">
            <v>112016</v>
          </cell>
          <cell r="C47" t="str">
            <v xml:space="preserve"> AR TRADE I/C: USA_016          </v>
          </cell>
          <cell r="D47">
            <v>6147526290.3900003</v>
          </cell>
          <cell r="E47">
            <v>134284284.66999999</v>
          </cell>
        </row>
        <row r="48">
          <cell r="B48">
            <v>112017</v>
          </cell>
          <cell r="C48" t="str">
            <v xml:space="preserve"> AR TRADE I/C:International_017 </v>
          </cell>
          <cell r="D48">
            <v>283850006.68000001</v>
          </cell>
          <cell r="E48">
            <v>6155375.2599999998</v>
          </cell>
        </row>
        <row r="49">
          <cell r="B49">
            <v>112018</v>
          </cell>
          <cell r="C49" t="str">
            <v xml:space="preserve"> AR TRADE I/C: Singapore_018    </v>
          </cell>
          <cell r="D49">
            <v>164959427.12</v>
          </cell>
          <cell r="E49">
            <v>3629701.36</v>
          </cell>
        </row>
        <row r="50">
          <cell r="B50">
            <v>112019</v>
          </cell>
          <cell r="C50" t="str">
            <v xml:space="preserve"> AR TRADE I/C: EUROPE_019       </v>
          </cell>
          <cell r="D50">
            <v>8301583.6600000001</v>
          </cell>
          <cell r="E50">
            <v>183052.67</v>
          </cell>
        </row>
        <row r="51">
          <cell r="B51">
            <v>112021</v>
          </cell>
          <cell r="C51" t="str">
            <v xml:space="preserve"> AR TRADE I/C: CIPL_021         </v>
          </cell>
          <cell r="D51">
            <v>113187.5</v>
          </cell>
          <cell r="E51">
            <v>2500</v>
          </cell>
        </row>
        <row r="52">
          <cell r="B52">
            <v>112022</v>
          </cell>
          <cell r="C52" t="str">
            <v xml:space="preserve"> AR TRADE I/C: CPIPL_022        </v>
          </cell>
          <cell r="D52">
            <v>707903.82</v>
          </cell>
          <cell r="E52">
            <v>15566.06</v>
          </cell>
        </row>
        <row r="53">
          <cell r="B53">
            <v>112097</v>
          </cell>
          <cell r="C53" t="str">
            <v xml:space="preserve"> AR TRADE NON BAAN I/C OFFSET   </v>
          </cell>
          <cell r="D53">
            <v>52874127.789999999</v>
          </cell>
          <cell r="E53">
            <v>1176400.97</v>
          </cell>
        </row>
        <row r="54">
          <cell r="B54">
            <v>112099</v>
          </cell>
          <cell r="C54" t="str">
            <v xml:space="preserve"> AR TRADE NON BAAN I/C-         </v>
          </cell>
          <cell r="D54">
            <v>0</v>
          </cell>
          <cell r="E54">
            <v>0</v>
          </cell>
        </row>
        <row r="55">
          <cell r="B55">
            <v>112115</v>
          </cell>
          <cell r="C55" t="str">
            <v xml:space="preserve"> I/C DUE FROM: Sri Lanka _015   </v>
          </cell>
          <cell r="D55">
            <v>10257806</v>
          </cell>
          <cell r="E55">
            <v>224472.48</v>
          </cell>
        </row>
        <row r="56">
          <cell r="B56">
            <v>112116</v>
          </cell>
          <cell r="C56" t="str">
            <v xml:space="preserve"> I/C DUE FROM: USA_016          </v>
          </cell>
          <cell r="D56">
            <v>323355786.41000003</v>
          </cell>
          <cell r="E56">
            <v>7104692.1299999999</v>
          </cell>
        </row>
        <row r="57">
          <cell r="B57">
            <v>112117</v>
          </cell>
          <cell r="C57" t="str">
            <v xml:space="preserve"> I/C DUE FROM:International_017 </v>
          </cell>
          <cell r="D57">
            <v>-3842475.02</v>
          </cell>
          <cell r="E57">
            <v>-86129.61</v>
          </cell>
        </row>
        <row r="58">
          <cell r="B58">
            <v>112118</v>
          </cell>
          <cell r="C58" t="str">
            <v xml:space="preserve"> I/C DUE FROM: Singapore_018    </v>
          </cell>
          <cell r="D58">
            <v>3024450</v>
          </cell>
          <cell r="E58">
            <v>66000</v>
          </cell>
        </row>
        <row r="59">
          <cell r="B59">
            <v>112120</v>
          </cell>
          <cell r="C59" t="str">
            <v xml:space="preserve"> I/C DUE FROM: Malaysia_020     </v>
          </cell>
          <cell r="D59">
            <v>1900876.33</v>
          </cell>
          <cell r="E59">
            <v>41886.32</v>
          </cell>
        </row>
        <row r="60">
          <cell r="B60">
            <v>112122</v>
          </cell>
          <cell r="C60" t="str">
            <v xml:space="preserve"> I/C DUE FROM: CPIPL_022        </v>
          </cell>
          <cell r="D60">
            <v>4765272.8899999997</v>
          </cell>
          <cell r="E60">
            <v>104616.75</v>
          </cell>
        </row>
        <row r="61">
          <cell r="B61">
            <v>112516</v>
          </cell>
          <cell r="C61" t="str">
            <v xml:space="preserve"> UNALL/ADV-IC REC: USA_016      </v>
          </cell>
          <cell r="D61">
            <v>0</v>
          </cell>
          <cell r="E61">
            <v>0</v>
          </cell>
        </row>
        <row r="62">
          <cell r="B62">
            <v>112522</v>
          </cell>
          <cell r="C62" t="str">
            <v xml:space="preserve"> UNALL/ADV-IC REC: CPIPL_022    </v>
          </cell>
          <cell r="D62">
            <v>-4084653</v>
          </cell>
          <cell r="E62">
            <v>-90019.9</v>
          </cell>
        </row>
        <row r="63">
          <cell r="B63">
            <v>114000</v>
          </cell>
          <cell r="C63" t="str">
            <v xml:space="preserve"> OTHER RECEIVABLE               </v>
          </cell>
          <cell r="D63">
            <v>57551.02</v>
          </cell>
          <cell r="E63">
            <v>1270.05</v>
          </cell>
        </row>
        <row r="64">
          <cell r="B64">
            <v>114098</v>
          </cell>
          <cell r="C64" t="str">
            <v xml:space="preserve"> DUE FROM SUBSIDIARY COMPANY    </v>
          </cell>
          <cell r="D64">
            <v>3189361.13</v>
          </cell>
          <cell r="E64">
            <v>70308.039999999994</v>
          </cell>
        </row>
        <row r="65">
          <cell r="B65">
            <v>114101</v>
          </cell>
          <cell r="C65" t="str">
            <v xml:space="preserve"> INCOME TAX REFUND RECEIVABLE   </v>
          </cell>
          <cell r="D65">
            <v>9631</v>
          </cell>
          <cell r="E65">
            <v>212.97</v>
          </cell>
        </row>
        <row r="66">
          <cell r="B66">
            <v>116000</v>
          </cell>
          <cell r="C66" t="str">
            <v xml:space="preserve"> EMPLOYEE RECEIVABLES           </v>
          </cell>
          <cell r="D66">
            <v>2256774.65</v>
          </cell>
          <cell r="E66">
            <v>49781.11</v>
          </cell>
        </row>
        <row r="67">
          <cell r="B67">
            <v>116001</v>
          </cell>
          <cell r="C67" t="str">
            <v xml:space="preserve"> EMPLOYEE RECEIVABLES - HISTORY </v>
          </cell>
          <cell r="D67">
            <v>29103.4</v>
          </cell>
          <cell r="E67">
            <v>637.35</v>
          </cell>
        </row>
        <row r="68">
          <cell r="B68">
            <v>119021</v>
          </cell>
          <cell r="C68" t="str">
            <v xml:space="preserve"> INVENTORY I/C- CIPL_021        </v>
          </cell>
          <cell r="D68">
            <v>259851.67</v>
          </cell>
          <cell r="E68">
            <v>0</v>
          </cell>
        </row>
        <row r="69">
          <cell r="B69">
            <v>120003</v>
          </cell>
          <cell r="C69" t="str">
            <v xml:space="preserve"> INV. RM W/H 021R01 CIPL        </v>
          </cell>
          <cell r="D69">
            <v>210724519.52000001</v>
          </cell>
          <cell r="E69">
            <v>4654187.09</v>
          </cell>
        </row>
        <row r="70">
          <cell r="B70">
            <v>120006</v>
          </cell>
          <cell r="C70" t="str">
            <v xml:space="preserve"> INV. RAW MATERIAL 021R02       </v>
          </cell>
          <cell r="D70">
            <v>0</v>
          </cell>
          <cell r="E70">
            <v>0</v>
          </cell>
        </row>
        <row r="71">
          <cell r="B71">
            <v>120007</v>
          </cell>
          <cell r="C71" t="str">
            <v xml:space="preserve"> INV. RAW MATERIAL 021R03       </v>
          </cell>
          <cell r="D71">
            <v>203105279.72999999</v>
          </cell>
          <cell r="E71">
            <v>4485589.4400000004</v>
          </cell>
        </row>
        <row r="72">
          <cell r="B72">
            <v>120500</v>
          </cell>
          <cell r="C72" t="str">
            <v xml:space="preserve"> CONSIGN INV. W/H 021C01 CIPL   </v>
          </cell>
          <cell r="D72">
            <v>0</v>
          </cell>
          <cell r="E72">
            <v>0</v>
          </cell>
        </row>
        <row r="73">
          <cell r="B73">
            <v>120502</v>
          </cell>
          <cell r="C73" t="str">
            <v xml:space="preserve"> INV. W/H 021C02 micron hub     </v>
          </cell>
          <cell r="D73">
            <v>25844237.530000001</v>
          </cell>
          <cell r="E73">
            <v>570835.49</v>
          </cell>
        </row>
        <row r="74">
          <cell r="B74">
            <v>121000</v>
          </cell>
          <cell r="C74" t="str">
            <v xml:space="preserve"> INV. WIP TO WORK ORDERS        </v>
          </cell>
          <cell r="D74">
            <v>4849565.5</v>
          </cell>
          <cell r="E74">
            <v>0</v>
          </cell>
        </row>
        <row r="75">
          <cell r="B75">
            <v>121013</v>
          </cell>
          <cell r="C75" t="str">
            <v xml:space="preserve"> INV WIP W/H 021W01 CIPL#43-HSA </v>
          </cell>
          <cell r="D75">
            <v>14437744.92</v>
          </cell>
          <cell r="E75">
            <v>318952.12</v>
          </cell>
        </row>
        <row r="76">
          <cell r="B76">
            <v>121014</v>
          </cell>
          <cell r="C76" t="str">
            <v xml:space="preserve"> INV WIP W/H 021W02 CIPL#57-HSA </v>
          </cell>
          <cell r="D76">
            <v>12492319.949999999</v>
          </cell>
          <cell r="E76">
            <v>275962.03999999998</v>
          </cell>
        </row>
        <row r="77">
          <cell r="B77">
            <v>121015</v>
          </cell>
          <cell r="C77" t="str">
            <v xml:space="preserve"> INV WIP W/H 021W03 CIPL#42ACPA </v>
          </cell>
          <cell r="D77">
            <v>18621155.350000001</v>
          </cell>
          <cell r="E77">
            <v>411318.11</v>
          </cell>
        </row>
        <row r="78">
          <cell r="B78">
            <v>121016</v>
          </cell>
          <cell r="C78" t="str">
            <v xml:space="preserve"> INV WIP W/H 021W04 CCD#41      </v>
          </cell>
          <cell r="D78">
            <v>13887834.699999999</v>
          </cell>
          <cell r="E78">
            <v>306726.73</v>
          </cell>
        </row>
        <row r="79">
          <cell r="B79">
            <v>121017</v>
          </cell>
          <cell r="C79" t="str">
            <v xml:space="preserve"> INV WIP W/H 021W05 #84 MEMORY  </v>
          </cell>
          <cell r="D79">
            <v>21701304.640000001</v>
          </cell>
          <cell r="E79">
            <v>479250.17</v>
          </cell>
        </row>
        <row r="80">
          <cell r="B80">
            <v>121018</v>
          </cell>
          <cell r="C80" t="str">
            <v xml:space="preserve"> INV WIP W/H 021W06 CCD#83ECHMT </v>
          </cell>
          <cell r="D80">
            <v>55867537.68</v>
          </cell>
          <cell r="E80">
            <v>1233808.5900000001</v>
          </cell>
        </row>
        <row r="81">
          <cell r="B81">
            <v>121019</v>
          </cell>
          <cell r="C81" t="str">
            <v xml:space="preserve"> INV WIP W/H 021W07 #83-B       </v>
          </cell>
          <cell r="D81">
            <v>-3.03</v>
          </cell>
          <cell r="E81">
            <v>-0.01</v>
          </cell>
        </row>
        <row r="82">
          <cell r="B82">
            <v>121020</v>
          </cell>
          <cell r="C82" t="str">
            <v xml:space="preserve"> INV WIP W/H 021W08 #83-B       </v>
          </cell>
          <cell r="D82">
            <v>205325.24</v>
          </cell>
          <cell r="E82">
            <v>4535.95</v>
          </cell>
        </row>
        <row r="83">
          <cell r="B83">
            <v>121021</v>
          </cell>
          <cell r="C83" t="str">
            <v xml:space="preserve"> INV WIP W/H 021W09 #66HID      </v>
          </cell>
          <cell r="D83">
            <v>-4692.29</v>
          </cell>
          <cell r="E83">
            <v>-0.06</v>
          </cell>
        </row>
        <row r="84">
          <cell r="B84">
            <v>121030</v>
          </cell>
          <cell r="C84" t="str">
            <v xml:space="preserve"> INV SUB CONT W/H 021E01        </v>
          </cell>
          <cell r="D84">
            <v>-0.75</v>
          </cell>
          <cell r="E84">
            <v>-0.04</v>
          </cell>
        </row>
        <row r="85">
          <cell r="B85">
            <v>121508</v>
          </cell>
          <cell r="C85" t="str">
            <v xml:space="preserve"> INV. MRB W/H 021M01 CIPL       </v>
          </cell>
          <cell r="D85">
            <v>9996923.0299999993</v>
          </cell>
          <cell r="E85">
            <v>220803.16</v>
          </cell>
        </row>
        <row r="86">
          <cell r="B86">
            <v>121509</v>
          </cell>
          <cell r="C86" t="str">
            <v xml:space="preserve"> INV. SCRAP W/H 021S01 CIPL     </v>
          </cell>
          <cell r="D86">
            <v>1.25</v>
          </cell>
          <cell r="E86">
            <v>4.05</v>
          </cell>
        </row>
        <row r="87">
          <cell r="B87">
            <v>121510</v>
          </cell>
          <cell r="C87" t="str">
            <v xml:space="preserve"> INV. RTV W/H 021V01 CIPL       </v>
          </cell>
          <cell r="D87">
            <v>116266968.8</v>
          </cell>
          <cell r="E87">
            <v>2567967.5699999998</v>
          </cell>
        </row>
        <row r="88">
          <cell r="B88">
            <v>121511</v>
          </cell>
          <cell r="C88" t="str">
            <v xml:space="preserve"> INV. RMA W/H 021X01 CIPL       </v>
          </cell>
          <cell r="D88">
            <v>899295.63</v>
          </cell>
          <cell r="E88">
            <v>19862.73</v>
          </cell>
        </row>
        <row r="89">
          <cell r="B89">
            <v>121520</v>
          </cell>
          <cell r="C89" t="str">
            <v xml:space="preserve"> INV. PRECISION 021X02 W/H      </v>
          </cell>
          <cell r="D89">
            <v>618093.87</v>
          </cell>
          <cell r="E89">
            <v>13652.11</v>
          </cell>
        </row>
        <row r="90">
          <cell r="B90">
            <v>121521</v>
          </cell>
          <cell r="C90" t="str">
            <v xml:space="preserve"> INV. PRECISION 021X03 W/H      </v>
          </cell>
          <cell r="D90">
            <v>2110720.6</v>
          </cell>
          <cell r="E90">
            <v>46628.2</v>
          </cell>
        </row>
        <row r="91">
          <cell r="B91">
            <v>122005</v>
          </cell>
          <cell r="C91" t="str">
            <v xml:space="preserve"> INV. FG W/H 021F01 CIPL        </v>
          </cell>
          <cell r="D91">
            <v>25846047.27</v>
          </cell>
          <cell r="E91">
            <v>570815.12</v>
          </cell>
        </row>
        <row r="92">
          <cell r="B92">
            <v>122010</v>
          </cell>
          <cell r="C92" t="str">
            <v xml:space="preserve"> INV. FG WAREHOUSE 021F02       </v>
          </cell>
          <cell r="D92">
            <v>34050363.409999996</v>
          </cell>
          <cell r="E92">
            <v>752153.31</v>
          </cell>
        </row>
        <row r="93">
          <cell r="B93">
            <v>123099</v>
          </cell>
          <cell r="C93" t="str">
            <v xml:space="preserve"> UNINV SHPMNTS INTERNAL CUSTOME </v>
          </cell>
          <cell r="D93">
            <v>431450.97</v>
          </cell>
          <cell r="E93">
            <v>-0.01</v>
          </cell>
        </row>
        <row r="94">
          <cell r="B94">
            <v>123100</v>
          </cell>
          <cell r="C94" t="str">
            <v xml:space="preserve"> Inventory in Transit BaaN Clea </v>
          </cell>
          <cell r="D94">
            <v>-8751041.4700000007</v>
          </cell>
          <cell r="E94">
            <v>-170800.92</v>
          </cell>
        </row>
        <row r="95">
          <cell r="B95">
            <v>123121</v>
          </cell>
          <cell r="C95" t="str">
            <v xml:space="preserve"> Inventory in Transit: CIPL_021 </v>
          </cell>
          <cell r="D95">
            <v>475624.77</v>
          </cell>
          <cell r="E95">
            <v>9835.43</v>
          </cell>
        </row>
        <row r="96">
          <cell r="B96">
            <v>123201</v>
          </cell>
          <cell r="C96" t="str">
            <v xml:space="preserve"> INVENTORY CIPL NON BAAN        </v>
          </cell>
          <cell r="D96">
            <v>15447889.050000001</v>
          </cell>
          <cell r="E96">
            <v>338911.5</v>
          </cell>
        </row>
        <row r="97">
          <cell r="B97">
            <v>124000</v>
          </cell>
          <cell r="C97" t="str">
            <v xml:space="preserve"> Capitalized Direct LABOR &amp; OH  </v>
          </cell>
          <cell r="D97">
            <v>8574999</v>
          </cell>
          <cell r="E97">
            <v>189210</v>
          </cell>
        </row>
        <row r="98">
          <cell r="B98">
            <v>126010</v>
          </cell>
          <cell r="C98" t="str">
            <v xml:space="preserve"> CAPITALIZED-PPV (STD-PO RSLT)  </v>
          </cell>
          <cell r="D98">
            <v>-8115725.25</v>
          </cell>
          <cell r="E98">
            <v>-184319.18</v>
          </cell>
        </row>
        <row r="99">
          <cell r="B99">
            <v>126011</v>
          </cell>
          <cell r="C99" t="str">
            <v xml:space="preserve"> CAP.PPV NON BAAN I/C DIVISIONS </v>
          </cell>
          <cell r="D99">
            <v>-16.87</v>
          </cell>
          <cell r="E99">
            <v>0</v>
          </cell>
        </row>
        <row r="100">
          <cell r="B100">
            <v>128000</v>
          </cell>
          <cell r="C100" t="str">
            <v xml:space="preserve"> I/C CAPITALIZED (TP-STD)       </v>
          </cell>
          <cell r="D100">
            <v>0</v>
          </cell>
          <cell r="E100">
            <v>0</v>
          </cell>
        </row>
        <row r="101">
          <cell r="B101">
            <v>129001</v>
          </cell>
          <cell r="C101" t="str">
            <v xml:space="preserve"> Inventory reserves Specific    </v>
          </cell>
          <cell r="D101">
            <v>0</v>
          </cell>
          <cell r="E101">
            <v>7.0000000000000007E-2</v>
          </cell>
        </row>
        <row r="102">
          <cell r="B102">
            <v>129002</v>
          </cell>
          <cell r="C102" t="str">
            <v xml:space="preserve"> Inventory reserves Sp. integra </v>
          </cell>
          <cell r="D102">
            <v>-107050377.06999999</v>
          </cell>
          <cell r="E102">
            <v>-2342278.33</v>
          </cell>
        </row>
        <row r="103">
          <cell r="B103">
            <v>136000</v>
          </cell>
          <cell r="C103" t="str">
            <v xml:space="preserve"> PREPAID EXPENSES               </v>
          </cell>
          <cell r="D103">
            <v>621506.75</v>
          </cell>
          <cell r="E103">
            <v>13360.08</v>
          </cell>
        </row>
        <row r="104">
          <cell r="B104">
            <v>136010</v>
          </cell>
          <cell r="C104" t="str">
            <v xml:space="preserve"> PREPAID- INSURANCE             </v>
          </cell>
          <cell r="D104">
            <v>2245264.13</v>
          </cell>
          <cell r="E104">
            <v>49306.15</v>
          </cell>
        </row>
        <row r="105">
          <cell r="B105">
            <v>136090</v>
          </cell>
          <cell r="C105" t="str">
            <v xml:space="preserve"> PREPAID- OTHERS                </v>
          </cell>
          <cell r="D105">
            <v>1143752</v>
          </cell>
          <cell r="E105">
            <v>25263.62</v>
          </cell>
        </row>
        <row r="106">
          <cell r="B106">
            <v>137010</v>
          </cell>
          <cell r="C106" t="str">
            <v xml:space="preserve"> DEPOSITS - RENTAL              </v>
          </cell>
          <cell r="D106">
            <v>10008400</v>
          </cell>
          <cell r="E106">
            <v>220838.84</v>
          </cell>
        </row>
        <row r="107">
          <cell r="B107">
            <v>137011</v>
          </cell>
          <cell r="C107" t="str">
            <v xml:space="preserve"> CONTAINER DEPOSITS             </v>
          </cell>
          <cell r="D107">
            <v>120000</v>
          </cell>
          <cell r="E107">
            <v>2581.19</v>
          </cell>
        </row>
        <row r="108">
          <cell r="B108">
            <v>137020</v>
          </cell>
          <cell r="C108" t="str">
            <v xml:space="preserve"> DEPOSITS - OTHERS              </v>
          </cell>
          <cell r="D108">
            <v>6901918.5099999998</v>
          </cell>
          <cell r="E108">
            <v>152182.5</v>
          </cell>
        </row>
        <row r="109">
          <cell r="B109">
            <v>137031</v>
          </cell>
          <cell r="C109" t="str">
            <v xml:space="preserve"> ADVANCE - INCOME TAX           </v>
          </cell>
          <cell r="D109">
            <v>1357076.06</v>
          </cell>
          <cell r="E109">
            <v>29944.2</v>
          </cell>
        </row>
        <row r="110">
          <cell r="B110">
            <v>137032</v>
          </cell>
          <cell r="C110" t="str">
            <v xml:space="preserve"> ADVANCE WAGES - CONTRACTORS    </v>
          </cell>
          <cell r="D110">
            <v>15000</v>
          </cell>
          <cell r="E110">
            <v>330.52</v>
          </cell>
        </row>
        <row r="111">
          <cell r="B111">
            <v>140001</v>
          </cell>
          <cell r="C111" t="str">
            <v xml:space="preserve"> TDS ON INTEREST                </v>
          </cell>
          <cell r="D111">
            <v>1994241.07</v>
          </cell>
          <cell r="E111">
            <v>43981.54</v>
          </cell>
        </row>
        <row r="112">
          <cell r="B112">
            <v>140101</v>
          </cell>
          <cell r="C112" t="str">
            <v xml:space="preserve"> INT. ACCRUED FROM OTHER PARTIE </v>
          </cell>
          <cell r="D112">
            <v>11017008.58</v>
          </cell>
          <cell r="E112">
            <v>243571.94</v>
          </cell>
        </row>
        <row r="113">
          <cell r="B113">
            <v>151000</v>
          </cell>
          <cell r="C113" t="str">
            <v xml:space="preserve"> BUILDING                       </v>
          </cell>
          <cell r="D113">
            <v>36919.360000000001</v>
          </cell>
          <cell r="E113">
            <v>1052</v>
          </cell>
        </row>
        <row r="114">
          <cell r="B114">
            <v>151002</v>
          </cell>
          <cell r="C114" t="str">
            <v xml:space="preserve"> BUILDING IMPROVMENTS           </v>
          </cell>
          <cell r="D114">
            <v>160323038.09999999</v>
          </cell>
          <cell r="E114">
            <v>3504221.19</v>
          </cell>
        </row>
        <row r="115">
          <cell r="B115">
            <v>153000</v>
          </cell>
          <cell r="C115" t="str">
            <v xml:space="preserve"> MACHINERY &amp; EQUIPMENT          </v>
          </cell>
          <cell r="D115">
            <v>975105563.25</v>
          </cell>
          <cell r="E115">
            <v>21150283.120000001</v>
          </cell>
        </row>
        <row r="116">
          <cell r="B116">
            <v>154000</v>
          </cell>
          <cell r="C116" t="str">
            <v xml:space="preserve"> VEHICLES                       </v>
          </cell>
          <cell r="D116">
            <v>29731185.469999999</v>
          </cell>
          <cell r="E116">
            <v>786458.08</v>
          </cell>
        </row>
        <row r="117">
          <cell r="B117">
            <v>155000</v>
          </cell>
          <cell r="C117" t="str">
            <v xml:space="preserve"> OFFICE FURNITURE               </v>
          </cell>
          <cell r="D117">
            <v>9207311.7100000009</v>
          </cell>
          <cell r="E117">
            <v>246994.81</v>
          </cell>
        </row>
        <row r="118">
          <cell r="B118">
            <v>155001</v>
          </cell>
          <cell r="C118" t="str">
            <v xml:space="preserve"> OFFICE EQUIPMENT               </v>
          </cell>
          <cell r="D118">
            <v>6820681.7999999998</v>
          </cell>
          <cell r="E118">
            <v>198944.96</v>
          </cell>
        </row>
        <row r="119">
          <cell r="B119">
            <v>156000</v>
          </cell>
          <cell r="C119" t="str">
            <v xml:space="preserve"> TOOLS &amp; FIXTURES               </v>
          </cell>
          <cell r="D119">
            <v>0</v>
          </cell>
          <cell r="E119">
            <v>0</v>
          </cell>
        </row>
        <row r="120">
          <cell r="B120">
            <v>157000</v>
          </cell>
          <cell r="C120" t="str">
            <v xml:space="preserve"> COMPUTER EQUIPMENT             </v>
          </cell>
          <cell r="D120">
            <v>15661228.050000001</v>
          </cell>
          <cell r="E120">
            <v>570662.79</v>
          </cell>
        </row>
        <row r="121">
          <cell r="B121">
            <v>157100</v>
          </cell>
          <cell r="C121" t="str">
            <v xml:space="preserve"> COMPUTER EQUIPMENT-Software    </v>
          </cell>
          <cell r="D121">
            <v>1083900</v>
          </cell>
          <cell r="E121">
            <v>22575</v>
          </cell>
        </row>
        <row r="122">
          <cell r="B122">
            <v>159100</v>
          </cell>
          <cell r="C122" t="str">
            <v xml:space="preserve"> Capital WIP                    </v>
          </cell>
          <cell r="D122">
            <v>3520680</v>
          </cell>
          <cell r="E122">
            <v>77791.360000000001</v>
          </cell>
        </row>
        <row r="123">
          <cell r="B123">
            <v>161000</v>
          </cell>
          <cell r="C123" t="str">
            <v xml:space="preserve"> ACCUM DEPREC: BUILDING         </v>
          </cell>
          <cell r="D123">
            <v>-36919.39</v>
          </cell>
          <cell r="E123">
            <v>-1052</v>
          </cell>
        </row>
        <row r="124">
          <cell r="B124">
            <v>161002</v>
          </cell>
          <cell r="C124" t="str">
            <v xml:space="preserve"> ACC DEPR: BUILDING IMPRVMNT    </v>
          </cell>
          <cell r="D124">
            <v>-8989457.7200000007</v>
          </cell>
          <cell r="E124">
            <v>-3058731.1</v>
          </cell>
        </row>
        <row r="125">
          <cell r="B125">
            <v>163000</v>
          </cell>
          <cell r="C125" t="str">
            <v xml:space="preserve"> ACCUM DEPREC:MACH &amp; EQUIP      </v>
          </cell>
          <cell r="D125">
            <v>-401364227.79000002</v>
          </cell>
          <cell r="E125">
            <v>-10949245.92</v>
          </cell>
        </row>
        <row r="126">
          <cell r="B126">
            <v>164000</v>
          </cell>
          <cell r="C126" t="str">
            <v xml:space="preserve"> ACCUM DEPREC: VEHICLES         </v>
          </cell>
          <cell r="D126">
            <v>-4902569.9800000004</v>
          </cell>
          <cell r="E126">
            <v>-352699.01</v>
          </cell>
        </row>
        <row r="127">
          <cell r="B127">
            <v>165000</v>
          </cell>
          <cell r="C127" t="str">
            <v xml:space="preserve"> ACCUM DEPREC: OFFICE FURNTURE  </v>
          </cell>
          <cell r="D127">
            <v>-2787685.4</v>
          </cell>
          <cell r="E127">
            <v>-145499.26999999999</v>
          </cell>
        </row>
        <row r="128">
          <cell r="B128">
            <v>165001</v>
          </cell>
          <cell r="C128" t="str">
            <v xml:space="preserve"> ACCUM DEPREC: OFFICE EQUIP     </v>
          </cell>
          <cell r="D128">
            <v>-1016852.31</v>
          </cell>
          <cell r="E128">
            <v>-116538.6</v>
          </cell>
        </row>
        <row r="129">
          <cell r="B129">
            <v>166000</v>
          </cell>
          <cell r="C129" t="str">
            <v xml:space="preserve"> ACCUM DEPREC: TOOLS/FIXTURES   </v>
          </cell>
          <cell r="D129">
            <v>0</v>
          </cell>
          <cell r="E129">
            <v>0</v>
          </cell>
        </row>
        <row r="130">
          <cell r="B130">
            <v>167000</v>
          </cell>
          <cell r="C130" t="str">
            <v xml:space="preserve"> ACCUM DEPREC: COMPUTER EQUIP   </v>
          </cell>
          <cell r="D130">
            <v>-6741396.04</v>
          </cell>
          <cell r="E130">
            <v>-431168.11</v>
          </cell>
        </row>
        <row r="131">
          <cell r="B131">
            <v>167100</v>
          </cell>
          <cell r="C131" t="str">
            <v xml:space="preserve"> ACCUM. DEPRECIATION SOFTWARE   </v>
          </cell>
          <cell r="D131">
            <v>-242105.64</v>
          </cell>
          <cell r="E131">
            <v>-8114.15</v>
          </cell>
        </row>
        <row r="132">
          <cell r="B132">
            <v>170001</v>
          </cell>
          <cell r="C132" t="str">
            <v xml:space="preserve"> GRATUITY AND SUPER ANNU. SCHEM </v>
          </cell>
          <cell r="D132">
            <v>8679</v>
          </cell>
          <cell r="E132">
            <v>191.15</v>
          </cell>
        </row>
        <row r="133">
          <cell r="B133">
            <v>175000</v>
          </cell>
          <cell r="C133" t="str">
            <v xml:space="preserve"> INVESTMENT IN SUBSIDIARIES     </v>
          </cell>
          <cell r="D133">
            <v>100000</v>
          </cell>
          <cell r="E133">
            <v>2206.5300000000002</v>
          </cell>
        </row>
        <row r="134">
          <cell r="B134">
            <v>177000</v>
          </cell>
          <cell r="C134" t="str">
            <v xml:space="preserve"> OTHER INVESTEMENTS             </v>
          </cell>
          <cell r="D134">
            <v>50000</v>
          </cell>
          <cell r="E134">
            <v>1103.8399999999999</v>
          </cell>
        </row>
        <row r="135">
          <cell r="B135">
            <v>200005</v>
          </cell>
          <cell r="C135" t="str">
            <v xml:space="preserve"> BILL DISCOUNTING - SUMITOMO    </v>
          </cell>
          <cell r="D135">
            <v>0</v>
          </cell>
          <cell r="E135">
            <v>0</v>
          </cell>
        </row>
        <row r="136">
          <cell r="B136">
            <v>200006</v>
          </cell>
          <cell r="C136" t="str">
            <v xml:space="preserve"> BILL DISCOUNTING - UWB         </v>
          </cell>
          <cell r="D136">
            <v>-151132169.41999999</v>
          </cell>
          <cell r="E136">
            <v>-3371572.97</v>
          </cell>
        </row>
        <row r="137">
          <cell r="B137">
            <v>200007</v>
          </cell>
          <cell r="C137" t="str">
            <v xml:space="preserve"> BILL CRYSTALISED-SUMITOMO      </v>
          </cell>
          <cell r="D137">
            <v>0</v>
          </cell>
          <cell r="E137">
            <v>0</v>
          </cell>
        </row>
        <row r="138">
          <cell r="B138">
            <v>200009</v>
          </cell>
          <cell r="C138" t="str">
            <v xml:space="preserve"> BILL CRYSTALISED -UWB          </v>
          </cell>
          <cell r="D138">
            <v>0</v>
          </cell>
          <cell r="E138">
            <v>0.01</v>
          </cell>
        </row>
        <row r="139">
          <cell r="B139">
            <v>200010</v>
          </cell>
          <cell r="C139" t="str">
            <v xml:space="preserve"> RUPEE ADV AGNST BILLS - SBI    </v>
          </cell>
          <cell r="D139">
            <v>-115971000</v>
          </cell>
          <cell r="E139">
            <v>-2575393.6800000002</v>
          </cell>
        </row>
        <row r="140">
          <cell r="B140">
            <v>200011</v>
          </cell>
          <cell r="C140" t="str">
            <v xml:space="preserve"> RUPEE ADV AGNST BILLS - UWB    </v>
          </cell>
          <cell r="D140">
            <v>0</v>
          </cell>
          <cell r="E140">
            <v>0</v>
          </cell>
        </row>
        <row r="141">
          <cell r="B141">
            <v>200014</v>
          </cell>
          <cell r="C141" t="str">
            <v xml:space="preserve"> BILL DISCOUNTED - DCB          </v>
          </cell>
          <cell r="D141">
            <v>0.02</v>
          </cell>
          <cell r="E141">
            <v>-0.18</v>
          </cell>
        </row>
        <row r="142">
          <cell r="B142">
            <v>213000</v>
          </cell>
          <cell r="C142" t="str">
            <v xml:space="preserve"> TRADE AP - EXTERNAL - Ext      </v>
          </cell>
          <cell r="D142">
            <v>-226255930.16</v>
          </cell>
          <cell r="E142">
            <v>-5170074.79</v>
          </cell>
        </row>
        <row r="143">
          <cell r="B143">
            <v>213010</v>
          </cell>
          <cell r="C143" t="str">
            <v xml:space="preserve"> GOODS RECV, NO INVOICE - EXT   </v>
          </cell>
          <cell r="D143">
            <v>-63087100.259999998</v>
          </cell>
          <cell r="E143">
            <v>-1390554.5</v>
          </cell>
        </row>
        <row r="144">
          <cell r="B144">
            <v>213020</v>
          </cell>
          <cell r="C144" t="str">
            <v xml:space="preserve"> REG INVOICE, NOT APPROVED- EXT </v>
          </cell>
          <cell r="D144">
            <v>0</v>
          </cell>
          <cell r="E144">
            <v>0.1</v>
          </cell>
        </row>
        <row r="145">
          <cell r="B145">
            <v>213030</v>
          </cell>
          <cell r="C145" t="str">
            <v xml:space="preserve"> ADVANCE/UNALLOCATED PMT-EXT    </v>
          </cell>
          <cell r="D145">
            <v>38369191.850000001</v>
          </cell>
          <cell r="E145">
            <v>849100.61</v>
          </cell>
        </row>
        <row r="146">
          <cell r="B146">
            <v>213094</v>
          </cell>
          <cell r="C146" t="str">
            <v xml:space="preserve"> NON BAAN HO CONTROL ACCOUNT    </v>
          </cell>
          <cell r="D146">
            <v>39852536.310000002</v>
          </cell>
          <cell r="E146">
            <v>879590.27</v>
          </cell>
        </row>
        <row r="147">
          <cell r="B147">
            <v>213095</v>
          </cell>
          <cell r="C147" t="str">
            <v xml:space="preserve"> NON BAAN NOIDA CONTROL ACCOUNT </v>
          </cell>
          <cell r="D147">
            <v>-84455702.189999998</v>
          </cell>
          <cell r="E147">
            <v>-1863365.82</v>
          </cell>
        </row>
        <row r="148">
          <cell r="B148">
            <v>213096</v>
          </cell>
          <cell r="C148" t="str">
            <v xml:space="preserve"> NON BAAN CHENNAI CONTROL  A/C  </v>
          </cell>
          <cell r="D148">
            <v>36232841.460000001</v>
          </cell>
          <cell r="E148">
            <v>798349.07</v>
          </cell>
        </row>
        <row r="149">
          <cell r="B149">
            <v>213097</v>
          </cell>
          <cell r="C149" t="str">
            <v xml:space="preserve"> NON BAAN PONDY CONTROL A/C     </v>
          </cell>
          <cell r="D149">
            <v>10685070.300000001</v>
          </cell>
          <cell r="E149">
            <v>235243.09</v>
          </cell>
        </row>
        <row r="150">
          <cell r="B150">
            <v>213098</v>
          </cell>
          <cell r="C150" t="str">
            <v xml:space="preserve"> PROVISION FOR DOUBTFUL ADVANCE </v>
          </cell>
          <cell r="D150">
            <v>-1996777</v>
          </cell>
          <cell r="E150">
            <v>-44060</v>
          </cell>
        </row>
        <row r="151">
          <cell r="B151">
            <v>213099</v>
          </cell>
          <cell r="C151" t="str">
            <v xml:space="preserve"> AP CONTROL CIPL NON BAAN DIVI. </v>
          </cell>
          <cell r="D151">
            <v>-80858449.629999995</v>
          </cell>
          <cell r="E151">
            <v>-1761304.62</v>
          </cell>
        </row>
        <row r="152">
          <cell r="B152">
            <v>215015</v>
          </cell>
          <cell r="C152" t="str">
            <v xml:space="preserve"> AP TRADE I/C: Sri Lanka _ 015  </v>
          </cell>
          <cell r="D152">
            <v>-181749600.22999999</v>
          </cell>
          <cell r="E152">
            <v>-3905530.31</v>
          </cell>
        </row>
        <row r="153">
          <cell r="B153">
            <v>215016</v>
          </cell>
          <cell r="C153" t="str">
            <v xml:space="preserve"> AP TRADE I/C: USA_016          </v>
          </cell>
          <cell r="D153">
            <v>-3731411926.4699998</v>
          </cell>
          <cell r="E153">
            <v>-81238982.430000007</v>
          </cell>
        </row>
        <row r="154">
          <cell r="B154">
            <v>215017</v>
          </cell>
          <cell r="C154" t="str">
            <v xml:space="preserve"> AP TRADE I/C:International_017 </v>
          </cell>
          <cell r="D154">
            <v>-1285531668.1500001</v>
          </cell>
          <cell r="E154">
            <v>-27998530.82</v>
          </cell>
        </row>
        <row r="155">
          <cell r="B155">
            <v>215018</v>
          </cell>
          <cell r="C155" t="str">
            <v xml:space="preserve"> AP TRADE I/C: Singapore_018    </v>
          </cell>
          <cell r="D155">
            <v>-391912</v>
          </cell>
          <cell r="E155">
            <v>-8357.9500000000007</v>
          </cell>
        </row>
        <row r="156">
          <cell r="B156">
            <v>215019</v>
          </cell>
          <cell r="C156" t="str">
            <v xml:space="preserve"> AP TRADE I/C: Europe_019       </v>
          </cell>
          <cell r="D156">
            <v>-554433.57999999996</v>
          </cell>
          <cell r="E156">
            <v>-12245.91</v>
          </cell>
        </row>
        <row r="157">
          <cell r="B157">
            <v>215020</v>
          </cell>
          <cell r="C157" t="str">
            <v xml:space="preserve"> AP TRADE I/C: Malaysia_020     </v>
          </cell>
          <cell r="D157">
            <v>-43544466.259999998</v>
          </cell>
          <cell r="E157">
            <v>-934042.98</v>
          </cell>
        </row>
        <row r="158">
          <cell r="B158">
            <v>215022</v>
          </cell>
          <cell r="C158" t="str">
            <v xml:space="preserve"> AP TRADE I/C: CPIPL_022        </v>
          </cell>
          <cell r="D158">
            <v>-3075363.4</v>
          </cell>
          <cell r="E158">
            <v>-67430.81</v>
          </cell>
        </row>
        <row r="159">
          <cell r="B159">
            <v>215097</v>
          </cell>
          <cell r="C159" t="str">
            <v xml:space="preserve"> SUNDRY INTERCO PAYABLE         </v>
          </cell>
          <cell r="D159">
            <v>-237875265.90000001</v>
          </cell>
          <cell r="E159">
            <v>-5338809.2300000004</v>
          </cell>
        </row>
        <row r="160">
          <cell r="B160">
            <v>215098</v>
          </cell>
          <cell r="C160" t="str">
            <v xml:space="preserve"> AP TRADE AFFL NON ELIMINATING  </v>
          </cell>
          <cell r="D160">
            <v>-2655495.87</v>
          </cell>
          <cell r="E160">
            <v>-61140.54</v>
          </cell>
        </row>
        <row r="161">
          <cell r="B161">
            <v>215099</v>
          </cell>
          <cell r="C161" t="str">
            <v xml:space="preserve"> AP TRADE NON BAAN I/C          </v>
          </cell>
          <cell r="D161">
            <v>0</v>
          </cell>
          <cell r="E161">
            <v>1.44</v>
          </cell>
        </row>
        <row r="162">
          <cell r="B162">
            <v>215115</v>
          </cell>
          <cell r="C162" t="str">
            <v xml:space="preserve"> I/C DUE TO: Sri_Lanka_015      </v>
          </cell>
          <cell r="D162">
            <v>-9084141.9499999993</v>
          </cell>
          <cell r="E162">
            <v>-200924.08</v>
          </cell>
        </row>
        <row r="163">
          <cell r="B163">
            <v>215116</v>
          </cell>
          <cell r="C163" t="str">
            <v xml:space="preserve"> I/C DUE TO: USA_016            </v>
          </cell>
          <cell r="D163">
            <v>-657135499.01999998</v>
          </cell>
          <cell r="E163">
            <v>-14408563.49</v>
          </cell>
        </row>
        <row r="164">
          <cell r="B164">
            <v>215117</v>
          </cell>
          <cell r="C164" t="str">
            <v xml:space="preserve"> I/C DUE TO: International_017  </v>
          </cell>
          <cell r="D164">
            <v>-886071071.04999995</v>
          </cell>
          <cell r="E164">
            <v>-19480439.5</v>
          </cell>
        </row>
        <row r="165">
          <cell r="B165">
            <v>215118</v>
          </cell>
          <cell r="C165" t="str">
            <v xml:space="preserve"> I/C DUE TO: Singapore_018      </v>
          </cell>
          <cell r="D165">
            <v>-3393108.47</v>
          </cell>
          <cell r="E165">
            <v>-74779.25</v>
          </cell>
        </row>
        <row r="166">
          <cell r="B166">
            <v>215120</v>
          </cell>
          <cell r="C166" t="str">
            <v xml:space="preserve"> I/C DUE TO: Malaysia_020       </v>
          </cell>
          <cell r="D166">
            <v>-11443944.35</v>
          </cell>
          <cell r="E166">
            <v>-251617.97</v>
          </cell>
        </row>
        <row r="167">
          <cell r="B167">
            <v>215122</v>
          </cell>
          <cell r="C167" t="str">
            <v xml:space="preserve"> I/C DUE TO: CPIPL_022          </v>
          </cell>
          <cell r="D167">
            <v>-735846.64</v>
          </cell>
          <cell r="E167">
            <v>-16150.17</v>
          </cell>
        </row>
        <row r="168">
          <cell r="B168">
            <v>215215</v>
          </cell>
          <cell r="C168" t="str">
            <v xml:space="preserve"> I/C GRNI Sri Lanka_015         </v>
          </cell>
          <cell r="D168">
            <v>0</v>
          </cell>
          <cell r="E168">
            <v>0</v>
          </cell>
        </row>
        <row r="169">
          <cell r="B169">
            <v>215216</v>
          </cell>
          <cell r="C169" t="str">
            <v xml:space="preserve"> I/C GRNI USA_016               </v>
          </cell>
          <cell r="D169">
            <v>-346055.08</v>
          </cell>
          <cell r="E169">
            <v>-7578</v>
          </cell>
        </row>
        <row r="170">
          <cell r="B170">
            <v>215217</v>
          </cell>
          <cell r="C170" t="str">
            <v xml:space="preserve"> I/C GRNI International_017     </v>
          </cell>
          <cell r="D170">
            <v>0</v>
          </cell>
          <cell r="E170">
            <v>0</v>
          </cell>
        </row>
        <row r="171">
          <cell r="B171">
            <v>215218</v>
          </cell>
          <cell r="C171" t="str">
            <v xml:space="preserve"> I/C GRNI Singapore_018         </v>
          </cell>
          <cell r="D171">
            <v>-0.11</v>
          </cell>
          <cell r="E171">
            <v>0</v>
          </cell>
        </row>
        <row r="172">
          <cell r="B172">
            <v>215220</v>
          </cell>
          <cell r="C172" t="str">
            <v xml:space="preserve"> I/C GRNI Malaysia_020          </v>
          </cell>
          <cell r="D172">
            <v>0</v>
          </cell>
          <cell r="E172">
            <v>0</v>
          </cell>
        </row>
        <row r="173">
          <cell r="B173">
            <v>215299</v>
          </cell>
          <cell r="C173" t="str">
            <v xml:space="preserve"> I/C GRNI NON BAAN INTERNAL     </v>
          </cell>
          <cell r="D173">
            <v>-1748886.25</v>
          </cell>
          <cell r="E173">
            <v>-38628.35</v>
          </cell>
        </row>
        <row r="174">
          <cell r="B174">
            <v>215315</v>
          </cell>
          <cell r="C174" t="str">
            <v xml:space="preserve"> AP Trade I/C: Registered not A </v>
          </cell>
          <cell r="D174">
            <v>10672048.550000001</v>
          </cell>
          <cell r="E174">
            <v>235553.83</v>
          </cell>
        </row>
        <row r="175">
          <cell r="B175">
            <v>215316</v>
          </cell>
          <cell r="C175" t="str">
            <v xml:space="preserve"> AP Trade I/C: Registered not A </v>
          </cell>
          <cell r="D175">
            <v>1129631539.0699999</v>
          </cell>
          <cell r="E175">
            <v>24950560.43</v>
          </cell>
        </row>
        <row r="176">
          <cell r="B176">
            <v>215319</v>
          </cell>
          <cell r="C176" t="str">
            <v xml:space="preserve"> AP Trade I/C: Registered not A </v>
          </cell>
          <cell r="D176">
            <v>554433.57999999996</v>
          </cell>
          <cell r="E176">
            <v>12245.91</v>
          </cell>
        </row>
        <row r="177">
          <cell r="B177">
            <v>215320</v>
          </cell>
          <cell r="C177" t="str">
            <v xml:space="preserve"> AP Trade I/C: Registered not A </v>
          </cell>
          <cell r="D177">
            <v>13227542.02</v>
          </cell>
          <cell r="E177">
            <v>291986.12</v>
          </cell>
        </row>
        <row r="178">
          <cell r="B178">
            <v>215321</v>
          </cell>
          <cell r="C178" t="str">
            <v xml:space="preserve"> AP Trade I/C: Registered not A </v>
          </cell>
          <cell r="D178">
            <v>0</v>
          </cell>
          <cell r="E178">
            <v>0</v>
          </cell>
        </row>
        <row r="179">
          <cell r="B179">
            <v>215322</v>
          </cell>
          <cell r="C179" t="str">
            <v xml:space="preserve"> AP Trade I/C: Registered not A </v>
          </cell>
          <cell r="D179">
            <v>524414.52</v>
          </cell>
          <cell r="E179">
            <v>11573.08</v>
          </cell>
        </row>
        <row r="180">
          <cell r="B180">
            <v>215399</v>
          </cell>
          <cell r="C180" t="str">
            <v xml:space="preserve"> INTERCO GOODS IN TRANSIT       </v>
          </cell>
          <cell r="D180">
            <v>-1029742629.39</v>
          </cell>
          <cell r="E180">
            <v>-22919555.18</v>
          </cell>
        </row>
        <row r="181">
          <cell r="B181">
            <v>215522</v>
          </cell>
          <cell r="C181" t="str">
            <v xml:space="preserve"> UNALL/ADV PMT CPIPL_022        </v>
          </cell>
          <cell r="D181">
            <v>952753</v>
          </cell>
          <cell r="E181">
            <v>20961.689999999999</v>
          </cell>
        </row>
        <row r="182">
          <cell r="B182">
            <v>216500</v>
          </cell>
          <cell r="C182" t="str">
            <v xml:space="preserve"> EMPLOYEE PAYABLES              </v>
          </cell>
          <cell r="D182">
            <v>-93000</v>
          </cell>
          <cell r="E182">
            <v>-2054.1</v>
          </cell>
        </row>
        <row r="183">
          <cell r="B183">
            <v>217000</v>
          </cell>
          <cell r="C183" t="str">
            <v xml:space="preserve"> ACCRUED PAYROLL                </v>
          </cell>
          <cell r="D183">
            <v>-39496.230000000003</v>
          </cell>
          <cell r="E183">
            <v>-1230.06</v>
          </cell>
        </row>
        <row r="184">
          <cell r="B184">
            <v>217002</v>
          </cell>
          <cell r="C184" t="str">
            <v xml:space="preserve"> ACCRUED SALARY AND WAGES (EMP) </v>
          </cell>
          <cell r="D184">
            <v>-9868720.1500000004</v>
          </cell>
          <cell r="E184">
            <v>-217628.73</v>
          </cell>
        </row>
        <row r="185">
          <cell r="B185">
            <v>217003</v>
          </cell>
          <cell r="C185" t="str">
            <v xml:space="preserve"> ACCRUED SALARY AND WAGES(CONT) </v>
          </cell>
          <cell r="D185">
            <v>-715801</v>
          </cell>
          <cell r="E185">
            <v>-15810.07</v>
          </cell>
        </row>
        <row r="186">
          <cell r="B186">
            <v>217004</v>
          </cell>
          <cell r="C186" t="str">
            <v xml:space="preserve"> ACCRUED SALARY &amp; BEN. DIRECTOR </v>
          </cell>
          <cell r="D186">
            <v>-488540</v>
          </cell>
          <cell r="E186">
            <v>-10717.3</v>
          </cell>
        </row>
        <row r="187">
          <cell r="B187">
            <v>218000</v>
          </cell>
          <cell r="C187" t="str">
            <v xml:space="preserve"> ACCRUED BONUS                  </v>
          </cell>
          <cell r="D187">
            <v>-4742649.5999999996</v>
          </cell>
          <cell r="E187">
            <v>-104673.88</v>
          </cell>
        </row>
        <row r="188">
          <cell r="B188">
            <v>220000</v>
          </cell>
          <cell r="C188" t="str">
            <v xml:space="preserve"> ACCRUED BENEFITS               </v>
          </cell>
          <cell r="D188">
            <v>-1931192</v>
          </cell>
          <cell r="E188">
            <v>-117391.91</v>
          </cell>
        </row>
        <row r="189">
          <cell r="B189">
            <v>220001</v>
          </cell>
          <cell r="C189" t="str">
            <v xml:space="preserve"> ACCRUED VACATION               </v>
          </cell>
          <cell r="D189">
            <v>-13046488.390000001</v>
          </cell>
          <cell r="E189">
            <v>-288175.31</v>
          </cell>
        </row>
        <row r="190">
          <cell r="B190">
            <v>220005</v>
          </cell>
          <cell r="C190" t="str">
            <v xml:space="preserve"> ACCRUED UNCLAIMED              </v>
          </cell>
          <cell r="D190">
            <v>-2679749.15</v>
          </cell>
          <cell r="E190">
            <v>-59124.34</v>
          </cell>
        </row>
        <row r="191">
          <cell r="B191">
            <v>220007</v>
          </cell>
          <cell r="C191" t="str">
            <v xml:space="preserve"> EMPLOYEE CON. TO EPF           </v>
          </cell>
          <cell r="D191">
            <v>-878756.6</v>
          </cell>
          <cell r="E191">
            <v>-19377.72</v>
          </cell>
        </row>
        <row r="192">
          <cell r="B192">
            <v>220008</v>
          </cell>
          <cell r="C192" t="str">
            <v xml:space="preserve"> EMPLOYEE CONT. TO ESIC         </v>
          </cell>
          <cell r="D192">
            <v>-77365.11</v>
          </cell>
          <cell r="E192">
            <v>-1708.49</v>
          </cell>
        </row>
        <row r="193">
          <cell r="B193">
            <v>220009</v>
          </cell>
          <cell r="C193" t="str">
            <v xml:space="preserve"> EMPLOYEE CONT. TO LWF          </v>
          </cell>
          <cell r="D193">
            <v>1160.25</v>
          </cell>
          <cell r="E193">
            <v>25.07</v>
          </cell>
        </row>
        <row r="194">
          <cell r="B194">
            <v>220010</v>
          </cell>
          <cell r="C194" t="str">
            <v xml:space="preserve"> EMPLOYEE CONT TO PRFOESSION TX </v>
          </cell>
          <cell r="D194">
            <v>-118650</v>
          </cell>
          <cell r="E194">
            <v>-2627.82</v>
          </cell>
        </row>
        <row r="195">
          <cell r="B195">
            <v>220013</v>
          </cell>
          <cell r="C195" t="str">
            <v xml:space="preserve"> UNCLAIMED CONVEYANCE           </v>
          </cell>
          <cell r="D195">
            <v>0</v>
          </cell>
          <cell r="E195">
            <v>0</v>
          </cell>
        </row>
        <row r="196">
          <cell r="B196">
            <v>220014</v>
          </cell>
          <cell r="C196" t="str">
            <v xml:space="preserve"> CAR INSTALLMENT RECOVERY A/C   </v>
          </cell>
          <cell r="D196">
            <v>-447351</v>
          </cell>
          <cell r="E196">
            <v>-9864.61</v>
          </cell>
        </row>
        <row r="197">
          <cell r="B197">
            <v>222000</v>
          </cell>
          <cell r="C197" t="str">
            <v xml:space="preserve"> SALES/VAT TAXES PAYABLE        </v>
          </cell>
          <cell r="D197">
            <v>-20022.95</v>
          </cell>
          <cell r="E197">
            <v>-441.48</v>
          </cell>
        </row>
        <row r="198">
          <cell r="B198">
            <v>222001</v>
          </cell>
          <cell r="C198" t="str">
            <v xml:space="preserve"> PURCHASE USE TAX               </v>
          </cell>
          <cell r="D198">
            <v>-7222.5</v>
          </cell>
          <cell r="E198">
            <v>-159.53</v>
          </cell>
        </row>
        <row r="199">
          <cell r="B199">
            <v>223001</v>
          </cell>
          <cell r="C199" t="str">
            <v xml:space="preserve"> CONTRACTORS STATUT. DUE PAYABL </v>
          </cell>
          <cell r="D199">
            <v>-4784852.24</v>
          </cell>
          <cell r="E199">
            <v>-105868.25</v>
          </cell>
        </row>
        <row r="200">
          <cell r="B200">
            <v>227000</v>
          </cell>
          <cell r="C200" t="str">
            <v xml:space="preserve"> INTEREST ACCRUED AND DUE       </v>
          </cell>
          <cell r="D200">
            <v>-15479995.48</v>
          </cell>
          <cell r="E200">
            <v>-333655.2</v>
          </cell>
        </row>
        <row r="201">
          <cell r="B201">
            <v>227001</v>
          </cell>
          <cell r="C201" t="str">
            <v xml:space="preserve"> INTEREST ACCRUED BUT NOT DUE   </v>
          </cell>
          <cell r="D201">
            <v>-587635</v>
          </cell>
          <cell r="E201">
            <v>-12992.58</v>
          </cell>
        </row>
        <row r="202">
          <cell r="B202">
            <v>228000</v>
          </cell>
          <cell r="C202" t="str">
            <v xml:space="preserve"> ACCRUED LEGAL                  </v>
          </cell>
          <cell r="D202">
            <v>0</v>
          </cell>
          <cell r="E202">
            <v>0</v>
          </cell>
        </row>
        <row r="203">
          <cell r="B203">
            <v>230000</v>
          </cell>
          <cell r="C203" t="str">
            <v xml:space="preserve"> OTHER ACCRUED LIABILITIES      </v>
          </cell>
          <cell r="D203">
            <v>-25848886.989999998</v>
          </cell>
          <cell r="E203">
            <v>-573122.74</v>
          </cell>
        </row>
        <row r="204">
          <cell r="B204">
            <v>230002</v>
          </cell>
          <cell r="C204" t="str">
            <v xml:space="preserve"> WITHHOLDING TAX - EXTERNAL     </v>
          </cell>
          <cell r="D204">
            <v>-675606.3</v>
          </cell>
          <cell r="E204">
            <v>-14923.02</v>
          </cell>
        </row>
        <row r="205">
          <cell r="B205">
            <v>230020</v>
          </cell>
          <cell r="C205" t="str">
            <v xml:space="preserve"> ACCRUALS - WATER               </v>
          </cell>
          <cell r="D205">
            <v>-300129</v>
          </cell>
          <cell r="E205">
            <v>-6704.36</v>
          </cell>
        </row>
        <row r="206">
          <cell r="B206">
            <v>230021</v>
          </cell>
          <cell r="C206" t="str">
            <v xml:space="preserve"> ACCRUALS - ELECTRICITY         </v>
          </cell>
          <cell r="D206">
            <v>-9112244</v>
          </cell>
          <cell r="E206">
            <v>-201943.59</v>
          </cell>
        </row>
        <row r="207">
          <cell r="B207">
            <v>230023</v>
          </cell>
          <cell r="C207" t="str">
            <v xml:space="preserve"> ACCRUALS - TELEPHONES          </v>
          </cell>
          <cell r="D207">
            <v>-828637.56</v>
          </cell>
          <cell r="E207">
            <v>-18295.45</v>
          </cell>
        </row>
        <row r="208">
          <cell r="B208">
            <v>230024</v>
          </cell>
          <cell r="C208" t="str">
            <v xml:space="preserve"> ACCRUALS - CANTEEN,BEVERAGES   </v>
          </cell>
          <cell r="D208">
            <v>0</v>
          </cell>
          <cell r="E208">
            <v>0</v>
          </cell>
        </row>
        <row r="209">
          <cell r="B209">
            <v>230025</v>
          </cell>
          <cell r="C209" t="str">
            <v xml:space="preserve"> ACCRUALS - SUBCON WORKERS      </v>
          </cell>
          <cell r="D209">
            <v>0</v>
          </cell>
          <cell r="E209">
            <v>0</v>
          </cell>
        </row>
        <row r="210">
          <cell r="B210">
            <v>230027</v>
          </cell>
          <cell r="C210" t="str">
            <v xml:space="preserve"> ACCRUALS - LEASED &amp; RENTAL     </v>
          </cell>
          <cell r="D210">
            <v>-6347193</v>
          </cell>
          <cell r="E210">
            <v>-140504.97</v>
          </cell>
        </row>
        <row r="211">
          <cell r="B211">
            <v>230031</v>
          </cell>
          <cell r="C211" t="str">
            <v xml:space="preserve"> ACCRUALS - REPAIR &amp; MAINTENANC </v>
          </cell>
          <cell r="D211">
            <v>-1812681.5</v>
          </cell>
          <cell r="E211">
            <v>-40037.14</v>
          </cell>
        </row>
        <row r="212">
          <cell r="B212">
            <v>230032</v>
          </cell>
          <cell r="C212" t="str">
            <v xml:space="preserve"> ACCRUALS - CONSULTANCY FEE     </v>
          </cell>
          <cell r="D212">
            <v>-245000</v>
          </cell>
          <cell r="E212">
            <v>-5411.38</v>
          </cell>
        </row>
        <row r="213">
          <cell r="B213">
            <v>230035</v>
          </cell>
          <cell r="C213" t="str">
            <v xml:space="preserve"> ACCRUALS - OFFICE SUPPLIES     </v>
          </cell>
          <cell r="D213">
            <v>0</v>
          </cell>
          <cell r="E213">
            <v>0</v>
          </cell>
        </row>
        <row r="214">
          <cell r="B214">
            <v>230036</v>
          </cell>
          <cell r="C214" t="str">
            <v xml:space="preserve"> ACCRUALS - MEDICAL             </v>
          </cell>
          <cell r="D214">
            <v>-727023</v>
          </cell>
          <cell r="E214">
            <v>-15947.08</v>
          </cell>
        </row>
        <row r="215">
          <cell r="B215">
            <v>230039</v>
          </cell>
          <cell r="C215" t="str">
            <v xml:space="preserve"> ACCRUALS - STAFF WELFARE       </v>
          </cell>
          <cell r="D215">
            <v>-562420</v>
          </cell>
          <cell r="E215">
            <v>-12346.74</v>
          </cell>
        </row>
        <row r="216">
          <cell r="B216">
            <v>230040</v>
          </cell>
          <cell r="C216" t="str">
            <v xml:space="preserve"> ACCRUALS - CORPORATE TAX       </v>
          </cell>
          <cell r="D216">
            <v>-51690430</v>
          </cell>
          <cell r="E216">
            <v>-1141699.17</v>
          </cell>
        </row>
        <row r="217">
          <cell r="B217">
            <v>230041</v>
          </cell>
          <cell r="C217" t="str">
            <v xml:space="preserve"> ACCRUALS - FREIGHT IN          </v>
          </cell>
          <cell r="D217">
            <v>-3887161</v>
          </cell>
          <cell r="E217">
            <v>-85856.67</v>
          </cell>
        </row>
        <row r="218">
          <cell r="B218">
            <v>230042</v>
          </cell>
          <cell r="C218" t="str">
            <v xml:space="preserve"> ACCRUALS - TRAVELING           </v>
          </cell>
          <cell r="D218">
            <v>-357691</v>
          </cell>
          <cell r="E218">
            <v>-7891.91</v>
          </cell>
        </row>
        <row r="219">
          <cell r="B219">
            <v>230044</v>
          </cell>
          <cell r="C219" t="str">
            <v xml:space="preserve"> ACCRUALS - TRANSPORTATION      </v>
          </cell>
          <cell r="D219">
            <v>-2657860</v>
          </cell>
          <cell r="E219">
            <v>-58704.81</v>
          </cell>
        </row>
        <row r="220">
          <cell r="B220">
            <v>230045</v>
          </cell>
          <cell r="C220" t="str">
            <v xml:space="preserve"> ACCRUALS - FREIGHT OUT         </v>
          </cell>
          <cell r="D220">
            <v>-2729969</v>
          </cell>
          <cell r="E220">
            <v>-60297.49</v>
          </cell>
        </row>
        <row r="221">
          <cell r="B221">
            <v>230060</v>
          </cell>
          <cell r="C221" t="str">
            <v xml:space="preserve"> ACCRUALS - BANK FEES           </v>
          </cell>
          <cell r="D221">
            <v>-5878901</v>
          </cell>
          <cell r="E221">
            <v>-129848.73</v>
          </cell>
        </row>
        <row r="222">
          <cell r="B222">
            <v>230061</v>
          </cell>
          <cell r="C222" t="str">
            <v xml:space="preserve"> PROVISION FOR DIVIDEND         </v>
          </cell>
          <cell r="D222">
            <v>-21500000</v>
          </cell>
          <cell r="E222">
            <v>-448840</v>
          </cell>
        </row>
        <row r="223">
          <cell r="B223">
            <v>230089</v>
          </cell>
          <cell r="C223" t="str">
            <v xml:space="preserve"> ACCRUALS - VEHICLE EXPENSES    </v>
          </cell>
          <cell r="D223">
            <v>-59556</v>
          </cell>
          <cell r="E223">
            <v>-1315.43</v>
          </cell>
        </row>
        <row r="224">
          <cell r="B224">
            <v>230090</v>
          </cell>
          <cell r="C224" t="str">
            <v xml:space="preserve"> ACCRUALS - CLEARING AND FWDING </v>
          </cell>
          <cell r="D224">
            <v>-995098</v>
          </cell>
          <cell r="E224">
            <v>-21978.97</v>
          </cell>
        </row>
        <row r="225">
          <cell r="B225">
            <v>230092</v>
          </cell>
          <cell r="C225" t="str">
            <v xml:space="preserve"> WITHHOLDING TAXES SALARY       </v>
          </cell>
          <cell r="D225">
            <v>-1281592</v>
          </cell>
          <cell r="E225">
            <v>-28252.68</v>
          </cell>
        </row>
        <row r="226">
          <cell r="B226">
            <v>248100</v>
          </cell>
          <cell r="C226" t="str">
            <v xml:space="preserve"> DEPOSITS RECEIVED              </v>
          </cell>
          <cell r="D226">
            <v>-20000</v>
          </cell>
          <cell r="E226">
            <v>-441.7</v>
          </cell>
        </row>
        <row r="227">
          <cell r="B227">
            <v>248201</v>
          </cell>
          <cell r="C227" t="str">
            <v xml:space="preserve"> WITHOLDING TAXES               </v>
          </cell>
          <cell r="D227">
            <v>0</v>
          </cell>
          <cell r="E227">
            <v>0</v>
          </cell>
        </row>
        <row r="228">
          <cell r="B228">
            <v>250008</v>
          </cell>
          <cell r="C228" t="str">
            <v xml:space="preserve"> I.C.I.C.I TERM LOAN            </v>
          </cell>
          <cell r="D228">
            <v>0</v>
          </cell>
          <cell r="E228">
            <v>0</v>
          </cell>
        </row>
        <row r="229">
          <cell r="B229">
            <v>250009</v>
          </cell>
          <cell r="C229" t="str">
            <v xml:space="preserve"> I.C.I.C.I CAR LOAN A/C         </v>
          </cell>
          <cell r="D229">
            <v>-12628152.720000001</v>
          </cell>
          <cell r="E229">
            <v>-278698.71000000002</v>
          </cell>
        </row>
        <row r="230">
          <cell r="B230">
            <v>250010</v>
          </cell>
          <cell r="C230" t="str">
            <v xml:space="preserve"> IDBI TERM LOAN A/C             </v>
          </cell>
          <cell r="D230">
            <v>0</v>
          </cell>
          <cell r="E230">
            <v>-0.2</v>
          </cell>
        </row>
        <row r="231">
          <cell r="B231">
            <v>250096</v>
          </cell>
          <cell r="C231" t="str">
            <v xml:space="preserve"> LT LOAN AFFILI. NON ELIMINATIN </v>
          </cell>
          <cell r="D231">
            <v>-149482946</v>
          </cell>
          <cell r="E231">
            <v>-3214687.01</v>
          </cell>
        </row>
        <row r="232">
          <cell r="B232">
            <v>250097</v>
          </cell>
          <cell r="C232" t="str">
            <v xml:space="preserve"> LT LOAN AFFILI. ELIMINATING    </v>
          </cell>
          <cell r="D232">
            <v>-500000</v>
          </cell>
          <cell r="E232">
            <v>-11032.41</v>
          </cell>
        </row>
        <row r="233">
          <cell r="B233">
            <v>270000</v>
          </cell>
          <cell r="C233" t="str">
            <v xml:space="preserve"> MINORITY INTEREST              </v>
          </cell>
          <cell r="D233">
            <v>-325000000</v>
          </cell>
          <cell r="E233">
            <v>-7282441.0499999998</v>
          </cell>
        </row>
        <row r="234">
          <cell r="B234">
            <v>280000</v>
          </cell>
          <cell r="C234" t="str">
            <v xml:space="preserve"> COMMON STOCK                   </v>
          </cell>
          <cell r="D234">
            <v>-299522000</v>
          </cell>
          <cell r="E234">
            <v>-6223820.96</v>
          </cell>
        </row>
        <row r="235">
          <cell r="B235">
            <v>281000</v>
          </cell>
          <cell r="C235" t="str">
            <v xml:space="preserve"> PREFERRED STOCK                </v>
          </cell>
          <cell r="D235">
            <v>0</v>
          </cell>
          <cell r="E235">
            <v>0</v>
          </cell>
        </row>
        <row r="236">
          <cell r="B236">
            <v>291000</v>
          </cell>
          <cell r="C236" t="str">
            <v xml:space="preserve"> CAPITAL RESERVE                </v>
          </cell>
          <cell r="D236">
            <v>-327000</v>
          </cell>
          <cell r="E236">
            <v>-6975</v>
          </cell>
        </row>
        <row r="237">
          <cell r="B237">
            <v>292000</v>
          </cell>
          <cell r="C237" t="str">
            <v xml:space="preserve"> RETAINED EARNINGS PRIOR        </v>
          </cell>
          <cell r="D237">
            <v>-537768413.11000001</v>
          </cell>
          <cell r="E237">
            <v>-6137076.1100000003</v>
          </cell>
        </row>
        <row r="238">
          <cell r="B238">
            <v>298000</v>
          </cell>
          <cell r="C238" t="str">
            <v xml:space="preserve"> TRANS RESERV BS TRANS TO USD   </v>
          </cell>
          <cell r="D238">
            <v>-0.31</v>
          </cell>
          <cell r="E238">
            <v>0</v>
          </cell>
        </row>
        <row r="239">
          <cell r="B239">
            <v>299001</v>
          </cell>
          <cell r="C239" t="str">
            <v xml:space="preserve"> FISCAL PERIOD - CHANGE ORI     </v>
          </cell>
          <cell r="D239">
            <v>-0.01</v>
          </cell>
          <cell r="E239">
            <v>0</v>
          </cell>
        </row>
        <row r="240">
          <cell r="B240">
            <v>299002</v>
          </cell>
          <cell r="C240" t="str">
            <v xml:space="preserve"> FISCAL PERIOD - CHANGE NEW     </v>
          </cell>
          <cell r="D240">
            <v>0.01</v>
          </cell>
          <cell r="E240">
            <v>0</v>
          </cell>
        </row>
        <row r="241">
          <cell r="B241">
            <v>299003</v>
          </cell>
          <cell r="C241" t="str">
            <v xml:space="preserve"> REPORT PERIOD - CHG ORI        </v>
          </cell>
          <cell r="D241">
            <v>-0.01</v>
          </cell>
          <cell r="E241">
            <v>0</v>
          </cell>
        </row>
        <row r="242">
          <cell r="B242">
            <v>299004</v>
          </cell>
          <cell r="C242" t="str">
            <v xml:space="preserve"> REPORT PERIOD - CHG NEW        </v>
          </cell>
          <cell r="D242">
            <v>0.01</v>
          </cell>
          <cell r="E242">
            <v>0</v>
          </cell>
        </row>
        <row r="243">
          <cell r="B243">
            <v>300000</v>
          </cell>
          <cell r="C243" t="str">
            <v xml:space="preserve"> GROSS SALES - EXTERNAL.        </v>
          </cell>
          <cell r="D243">
            <v>-365089.87</v>
          </cell>
          <cell r="E243">
            <v>-8045.98</v>
          </cell>
        </row>
        <row r="244">
          <cell r="B244">
            <v>300900</v>
          </cell>
          <cell r="C244" t="str">
            <v xml:space="preserve"> Manual Sales Invoices-External </v>
          </cell>
          <cell r="D244">
            <v>-716870.15</v>
          </cell>
          <cell r="E244">
            <v>-15598.5</v>
          </cell>
        </row>
        <row r="245">
          <cell r="B245">
            <v>300999</v>
          </cell>
          <cell r="C245" t="str">
            <v xml:space="preserve"> EXTERN SALES CIPL NON BAAN DIV </v>
          </cell>
          <cell r="D245">
            <v>-41501082.270000003</v>
          </cell>
          <cell r="E245">
            <v>-913611.26</v>
          </cell>
        </row>
        <row r="246">
          <cell r="B246">
            <v>302000</v>
          </cell>
          <cell r="C246" t="str">
            <v xml:space="preserve"> DISCOUNT TAKEN EXTERNAL        </v>
          </cell>
          <cell r="D246">
            <v>0</v>
          </cell>
          <cell r="E246">
            <v>0</v>
          </cell>
        </row>
        <row r="247">
          <cell r="B247">
            <v>350015</v>
          </cell>
          <cell r="C247" t="str">
            <v xml:space="preserve"> I/C Sales Sri Lanka_015        </v>
          </cell>
          <cell r="D247">
            <v>-59655357.399999999</v>
          </cell>
          <cell r="E247">
            <v>-1311451.52</v>
          </cell>
        </row>
        <row r="248">
          <cell r="B248">
            <v>350016</v>
          </cell>
          <cell r="C248" t="str">
            <v xml:space="preserve"> I/C Sales USA_016              </v>
          </cell>
          <cell r="D248">
            <v>-3828418636.3899999</v>
          </cell>
          <cell r="E248">
            <v>-84174024.420000002</v>
          </cell>
        </row>
        <row r="249">
          <cell r="B249">
            <v>350017</v>
          </cell>
          <cell r="C249" t="str">
            <v xml:space="preserve"> I/C Sales International_017    </v>
          </cell>
          <cell r="D249">
            <v>-60406236.82</v>
          </cell>
          <cell r="E249">
            <v>-1325650.25</v>
          </cell>
        </row>
        <row r="250">
          <cell r="B250">
            <v>350018</v>
          </cell>
          <cell r="C250" t="str">
            <v xml:space="preserve"> I/C Sales Singapore_018        </v>
          </cell>
          <cell r="D250">
            <v>-164959427.19999999</v>
          </cell>
          <cell r="E250">
            <v>-3629701.36</v>
          </cell>
        </row>
        <row r="251">
          <cell r="B251">
            <v>350019</v>
          </cell>
          <cell r="C251" t="str">
            <v xml:space="preserve"> I/C Sales Europe_019           </v>
          </cell>
          <cell r="D251">
            <v>-8301583.6699999999</v>
          </cell>
          <cell r="E251">
            <v>-183052.67</v>
          </cell>
        </row>
        <row r="252">
          <cell r="B252">
            <v>350021</v>
          </cell>
          <cell r="C252" t="str">
            <v xml:space="preserve"> I/C Sales CIPL_021             </v>
          </cell>
          <cell r="D252">
            <v>-117176</v>
          </cell>
          <cell r="E252">
            <v>-2587.52</v>
          </cell>
        </row>
        <row r="253">
          <cell r="B253">
            <v>350022</v>
          </cell>
          <cell r="C253" t="str">
            <v xml:space="preserve"> I/C Sales CPIPL_022            </v>
          </cell>
          <cell r="D253">
            <v>-707903.85</v>
          </cell>
          <cell r="E253">
            <v>-15566.06</v>
          </cell>
        </row>
        <row r="254">
          <cell r="B254">
            <v>350099</v>
          </cell>
          <cell r="C254" t="str">
            <v xml:space="preserve"> I/C SALES NON BAAN CIPL DIV    </v>
          </cell>
          <cell r="D254">
            <v>-89581737.709999993</v>
          </cell>
          <cell r="E254">
            <v>-1945431.33</v>
          </cell>
        </row>
        <row r="255">
          <cell r="B255">
            <v>350115</v>
          </cell>
          <cell r="C255" t="str">
            <v xml:space="preserve"> I/C Sales Sri Lanka_015 Manual </v>
          </cell>
          <cell r="D255">
            <v>-218821740</v>
          </cell>
          <cell r="E255">
            <v>-4735941.03</v>
          </cell>
        </row>
        <row r="256">
          <cell r="B256">
            <v>350116</v>
          </cell>
          <cell r="C256" t="str">
            <v xml:space="preserve"> I/C Sales USA_016 Manual       </v>
          </cell>
          <cell r="D256">
            <v>-3411677988.0100002</v>
          </cell>
          <cell r="E256">
            <v>-73803891.310000002</v>
          </cell>
        </row>
        <row r="257">
          <cell r="B257">
            <v>350117</v>
          </cell>
          <cell r="C257" t="str">
            <v xml:space="preserve"> I/C Sales internati_017 Manual </v>
          </cell>
          <cell r="D257">
            <v>-151643402.50999999</v>
          </cell>
          <cell r="E257">
            <v>-3222395.25</v>
          </cell>
        </row>
        <row r="258">
          <cell r="B258">
            <v>350118</v>
          </cell>
          <cell r="C258" t="str">
            <v xml:space="preserve"> I/C Sales Singapore_018 Manual </v>
          </cell>
          <cell r="D258">
            <v>0</v>
          </cell>
          <cell r="E258">
            <v>0</v>
          </cell>
        </row>
        <row r="259">
          <cell r="B259">
            <v>350119</v>
          </cell>
          <cell r="C259" t="str">
            <v xml:space="preserve"> I/C Sales Europe_019 Manual    </v>
          </cell>
          <cell r="D259">
            <v>-1215532.26</v>
          </cell>
          <cell r="E259">
            <v>-26840.55</v>
          </cell>
        </row>
        <row r="260">
          <cell r="B260">
            <v>400015</v>
          </cell>
          <cell r="C260" t="str">
            <v xml:space="preserve"> I/C MATL. COGS SRILANKA_015    </v>
          </cell>
          <cell r="D260">
            <v>255456072.11000001</v>
          </cell>
          <cell r="E260">
            <v>5490871.3799999999</v>
          </cell>
        </row>
        <row r="261">
          <cell r="B261">
            <v>400016</v>
          </cell>
          <cell r="C261" t="str">
            <v xml:space="preserve"> I/C MATL. COGS USA_016         </v>
          </cell>
          <cell r="D261">
            <v>6431381552.4700003</v>
          </cell>
          <cell r="E261">
            <v>139397625.38</v>
          </cell>
        </row>
        <row r="262">
          <cell r="B262">
            <v>400017</v>
          </cell>
          <cell r="C262" t="str">
            <v xml:space="preserve"> I/C MATL. COGS INTERNATION_017 </v>
          </cell>
          <cell r="D262">
            <v>194951654.74000001</v>
          </cell>
          <cell r="E262">
            <v>4191003.88</v>
          </cell>
        </row>
        <row r="263">
          <cell r="B263">
            <v>400018</v>
          </cell>
          <cell r="C263" t="str">
            <v xml:space="preserve"> I/C MATL. COGS SINGAPORE_018   </v>
          </cell>
          <cell r="D263">
            <v>161586225.65000001</v>
          </cell>
          <cell r="E263">
            <v>3554080.47</v>
          </cell>
        </row>
        <row r="264">
          <cell r="B264">
            <v>400019</v>
          </cell>
          <cell r="C264" t="str">
            <v xml:space="preserve"> I/C MATL. COGS UK_019          </v>
          </cell>
          <cell r="D264">
            <v>7971326.0499999998</v>
          </cell>
          <cell r="E264">
            <v>175634.28</v>
          </cell>
        </row>
        <row r="265">
          <cell r="B265">
            <v>400021</v>
          </cell>
          <cell r="C265" t="str">
            <v xml:space="preserve"> I/C MATL. COGS CIPL_021        </v>
          </cell>
          <cell r="D265">
            <v>-152040.95999999999</v>
          </cell>
          <cell r="E265">
            <v>-3352.09</v>
          </cell>
        </row>
        <row r="266">
          <cell r="B266">
            <v>400022</v>
          </cell>
          <cell r="C266" t="str">
            <v xml:space="preserve"> I/C MATL. COGS CPIPL_022       </v>
          </cell>
          <cell r="D266">
            <v>694676.02</v>
          </cell>
          <cell r="E266">
            <v>15269.01</v>
          </cell>
        </row>
        <row r="267">
          <cell r="B267">
            <v>400096</v>
          </cell>
          <cell r="C267" t="str">
            <v xml:space="preserve"> I/C COGS DELTA (TP-STD.)       </v>
          </cell>
          <cell r="D267">
            <v>-622127.47</v>
          </cell>
          <cell r="E267">
            <v>-13740.96</v>
          </cell>
        </row>
        <row r="268">
          <cell r="B268">
            <v>400097</v>
          </cell>
          <cell r="C268" t="str">
            <v xml:space="preserve"> COGS FOR I/C SALES NON BAAN DI </v>
          </cell>
          <cell r="D268">
            <v>79474675.180000007</v>
          </cell>
          <cell r="E268">
            <v>1704198.66</v>
          </cell>
        </row>
        <row r="269">
          <cell r="B269">
            <v>400098</v>
          </cell>
          <cell r="C269" t="str">
            <v xml:space="preserve"> COGS FOR HISTORICAL LOAD       </v>
          </cell>
          <cell r="D269">
            <v>8922.2800000000007</v>
          </cell>
          <cell r="E269">
            <v>197</v>
          </cell>
        </row>
        <row r="270">
          <cell r="B270">
            <v>400100</v>
          </cell>
          <cell r="C270" t="str">
            <v xml:space="preserve"> COGS FOR EXTERNAL SALES @ STD  </v>
          </cell>
          <cell r="D270">
            <v>719293.59</v>
          </cell>
          <cell r="E270">
            <v>15454.75</v>
          </cell>
        </row>
        <row r="271">
          <cell r="B271">
            <v>400199</v>
          </cell>
          <cell r="C271" t="str">
            <v xml:space="preserve"> COGSFOR EXT SALES NON BAAN DIV </v>
          </cell>
          <cell r="D271">
            <v>37517291.170000002</v>
          </cell>
          <cell r="E271">
            <v>821765.96</v>
          </cell>
        </row>
        <row r="272">
          <cell r="B272">
            <v>400200</v>
          </cell>
          <cell r="C272" t="str">
            <v xml:space="preserve"> Manufacturing Operating Suppli </v>
          </cell>
          <cell r="D272">
            <v>495766.19</v>
          </cell>
          <cell r="E272">
            <v>10889.02</v>
          </cell>
        </row>
        <row r="273">
          <cell r="B273">
            <v>400201</v>
          </cell>
          <cell r="C273" t="str">
            <v xml:space="preserve"> NRE/Tooling Recoverable        </v>
          </cell>
          <cell r="D273">
            <v>1340459.83</v>
          </cell>
          <cell r="E273">
            <v>29385.72</v>
          </cell>
        </row>
        <row r="274">
          <cell r="B274">
            <v>400202</v>
          </cell>
          <cell r="C274" t="str">
            <v xml:space="preserve"> NRE/Tooling Non-Recoverable    </v>
          </cell>
          <cell r="D274">
            <v>8301096.6699999999</v>
          </cell>
          <cell r="E274">
            <v>182354.04</v>
          </cell>
        </row>
        <row r="275">
          <cell r="B275">
            <v>400204</v>
          </cell>
          <cell r="C275" t="str">
            <v xml:space="preserve"> Direct Expensed Material Cost  </v>
          </cell>
          <cell r="D275">
            <v>211373.94</v>
          </cell>
          <cell r="E275">
            <v>4678.25</v>
          </cell>
        </row>
        <row r="276">
          <cell r="B276">
            <v>400300</v>
          </cell>
          <cell r="C276" t="str">
            <v xml:space="preserve"> INVENTORY ADJUSTMENTS - Non PI </v>
          </cell>
          <cell r="D276">
            <v>15999415.130000001</v>
          </cell>
          <cell r="E276">
            <v>340212.25</v>
          </cell>
        </row>
        <row r="277">
          <cell r="B277">
            <v>400302</v>
          </cell>
          <cell r="C277" t="str">
            <v xml:space="preserve"> INVENTORY LOSS SHPMNT VARIANCE </v>
          </cell>
          <cell r="D277">
            <v>0</v>
          </cell>
          <cell r="E277">
            <v>0</v>
          </cell>
        </row>
        <row r="278">
          <cell r="B278">
            <v>400401</v>
          </cell>
          <cell r="C278" t="str">
            <v xml:space="preserve"> INVENTORY REVALUATIONS ECO Rel </v>
          </cell>
          <cell r="D278">
            <v>-12118340.939999999</v>
          </cell>
          <cell r="E278">
            <v>-93847.4</v>
          </cell>
        </row>
        <row r="279">
          <cell r="B279">
            <v>400402</v>
          </cell>
          <cell r="C279" t="str">
            <v xml:space="preserve"> INVENTORY REVALUATIONS Correct </v>
          </cell>
          <cell r="D279">
            <v>-40010908.210000001</v>
          </cell>
          <cell r="E279">
            <v>-873245.35</v>
          </cell>
        </row>
        <row r="280">
          <cell r="B280">
            <v>400600</v>
          </cell>
          <cell r="C280" t="str">
            <v xml:space="preserve"> FREIGHT IN                     </v>
          </cell>
          <cell r="D280">
            <v>26345628.649999999</v>
          </cell>
          <cell r="E280">
            <v>580144.47</v>
          </cell>
        </row>
        <row r="281">
          <cell r="B281">
            <v>400601</v>
          </cell>
          <cell r="C281" t="str">
            <v xml:space="preserve"> CLG. &amp; FREIGHT FWD CHGS IMPORT </v>
          </cell>
          <cell r="D281">
            <v>26406615.879999999</v>
          </cell>
          <cell r="E281">
            <v>577024.93000000005</v>
          </cell>
        </row>
        <row r="282">
          <cell r="B282">
            <v>400700</v>
          </cell>
          <cell r="C282" t="str">
            <v xml:space="preserve"> PURCHASE DISCOUNTS             </v>
          </cell>
          <cell r="D282">
            <v>-180296.82</v>
          </cell>
          <cell r="E282">
            <v>-3982.26</v>
          </cell>
        </row>
        <row r="283">
          <cell r="B283">
            <v>400800</v>
          </cell>
          <cell r="C283" t="str">
            <v xml:space="preserve"> FREIGHT OUT                    </v>
          </cell>
          <cell r="D283">
            <v>14101184.66</v>
          </cell>
          <cell r="E283">
            <v>309930.67</v>
          </cell>
        </row>
        <row r="284">
          <cell r="B284">
            <v>400801</v>
          </cell>
          <cell r="C284" t="str">
            <v xml:space="preserve"> CLG. &amp; FREIGHT FWD. EXPORT     </v>
          </cell>
          <cell r="D284">
            <v>4404432.8600000003</v>
          </cell>
          <cell r="E284">
            <v>96166.64</v>
          </cell>
        </row>
        <row r="285">
          <cell r="B285">
            <v>400900</v>
          </cell>
          <cell r="C285" t="str">
            <v xml:space="preserve"> FREIGHT RECOVERY               </v>
          </cell>
          <cell r="D285">
            <v>-59583</v>
          </cell>
          <cell r="E285">
            <v>-1307.8</v>
          </cell>
        </row>
        <row r="286">
          <cell r="B286">
            <v>401801</v>
          </cell>
          <cell r="C286" t="str">
            <v xml:space="preserve"> INVOICE PRICE VAR - MANUAL POS </v>
          </cell>
          <cell r="D286">
            <v>-986771.25</v>
          </cell>
          <cell r="E286">
            <v>-21930.400000000001</v>
          </cell>
        </row>
        <row r="287">
          <cell r="B287">
            <v>401802</v>
          </cell>
          <cell r="C287" t="str">
            <v xml:space="preserve"> INVOICE PRICE VAR - Integratio </v>
          </cell>
          <cell r="D287">
            <v>9840220.9700000007</v>
          </cell>
          <cell r="E287">
            <v>222703.53</v>
          </cell>
        </row>
        <row r="288">
          <cell r="B288">
            <v>405000</v>
          </cell>
          <cell r="C288" t="str">
            <v xml:space="preserve"> PACKING MATERIAL               </v>
          </cell>
          <cell r="D288">
            <v>35225</v>
          </cell>
          <cell r="E288">
            <v>780.72</v>
          </cell>
        </row>
        <row r="289">
          <cell r="B289">
            <v>405100</v>
          </cell>
          <cell r="C289" t="str">
            <v xml:space="preserve"> CUSTOM DUTIES                  </v>
          </cell>
          <cell r="D289">
            <v>689238</v>
          </cell>
          <cell r="E289">
            <v>15051.91</v>
          </cell>
        </row>
        <row r="290">
          <cell r="B290">
            <v>405101</v>
          </cell>
          <cell r="C290" t="str">
            <v xml:space="preserve"> CST/BST/PT CLAIM RECEIVED      </v>
          </cell>
          <cell r="D290">
            <v>-7147</v>
          </cell>
          <cell r="E290">
            <v>-155.16999999999999</v>
          </cell>
        </row>
        <row r="291">
          <cell r="B291">
            <v>405102</v>
          </cell>
          <cell r="C291" t="str">
            <v xml:space="preserve"> EXCISE DUTY PAID               </v>
          </cell>
          <cell r="D291">
            <v>6928392</v>
          </cell>
          <cell r="E291">
            <v>152471.09</v>
          </cell>
        </row>
        <row r="292">
          <cell r="B292">
            <v>405103</v>
          </cell>
          <cell r="C292" t="str">
            <v xml:space="preserve"> PURCHASE TAX PAID              </v>
          </cell>
          <cell r="D292">
            <v>65533.95</v>
          </cell>
          <cell r="E292">
            <v>1439.5</v>
          </cell>
        </row>
        <row r="293">
          <cell r="B293">
            <v>405104</v>
          </cell>
          <cell r="C293" t="str">
            <v xml:space="preserve"> OCTOROI / OTHER TAXES          </v>
          </cell>
          <cell r="D293">
            <v>560763</v>
          </cell>
          <cell r="E293">
            <v>12259.19</v>
          </cell>
        </row>
        <row r="294">
          <cell r="B294">
            <v>405105</v>
          </cell>
          <cell r="C294" t="str">
            <v xml:space="preserve"> CUSTOMS DUTY RECOVERED         </v>
          </cell>
          <cell r="D294">
            <v>-25404</v>
          </cell>
          <cell r="E294">
            <v>-556.64</v>
          </cell>
        </row>
        <row r="295">
          <cell r="B295">
            <v>405106</v>
          </cell>
          <cell r="C295" t="str">
            <v xml:space="preserve"> EXCISDE DUTY RECOVERED         </v>
          </cell>
          <cell r="D295">
            <v>-6884325</v>
          </cell>
          <cell r="E295">
            <v>-151504.03</v>
          </cell>
        </row>
        <row r="296">
          <cell r="B296">
            <v>407002</v>
          </cell>
          <cell r="C296" t="str">
            <v xml:space="preserve"> PRODUCTION VARIANCES-PRICE     </v>
          </cell>
          <cell r="D296">
            <v>-18057554.48</v>
          </cell>
          <cell r="E296">
            <v>-504801.26</v>
          </cell>
        </row>
        <row r="297">
          <cell r="B297">
            <v>407003</v>
          </cell>
          <cell r="C297" t="str">
            <v xml:space="preserve"> PRODUCTION VARIANCES- PLANNING </v>
          </cell>
          <cell r="D297">
            <v>2885151.26</v>
          </cell>
          <cell r="E297">
            <v>59542.36</v>
          </cell>
        </row>
        <row r="298">
          <cell r="B298">
            <v>407004</v>
          </cell>
          <cell r="C298" t="str">
            <v xml:space="preserve"> EFFICIENCY VARIANCES           </v>
          </cell>
          <cell r="D298">
            <v>134715658.78999999</v>
          </cell>
          <cell r="E298">
            <v>2978089.01</v>
          </cell>
        </row>
        <row r="299">
          <cell r="B299">
            <v>450100</v>
          </cell>
          <cell r="C299" t="str">
            <v xml:space="preserve"> DIRECT LABOR WAGES             </v>
          </cell>
          <cell r="D299">
            <v>125716856.61</v>
          </cell>
          <cell r="E299">
            <v>2747959.89</v>
          </cell>
        </row>
        <row r="300">
          <cell r="B300">
            <v>450101</v>
          </cell>
          <cell r="C300" t="str">
            <v xml:space="preserve"> DIRECT LABOR WAGES-OTHER SERV  </v>
          </cell>
          <cell r="D300">
            <v>11808277.779999999</v>
          </cell>
          <cell r="E300">
            <v>258238.31</v>
          </cell>
        </row>
        <row r="301">
          <cell r="B301">
            <v>450300</v>
          </cell>
          <cell r="C301" t="str">
            <v xml:space="preserve"> DIRECT LABOR BENEFITS          </v>
          </cell>
          <cell r="D301">
            <v>346433</v>
          </cell>
          <cell r="E301">
            <v>7592.4</v>
          </cell>
        </row>
        <row r="302">
          <cell r="B302">
            <v>450308</v>
          </cell>
          <cell r="C302" t="str">
            <v xml:space="preserve"> DIRECT LABOR TRANSPORTION      </v>
          </cell>
          <cell r="D302">
            <v>8850969.8000000007</v>
          </cell>
          <cell r="E302">
            <v>193856.75</v>
          </cell>
        </row>
        <row r="303">
          <cell r="B303">
            <v>470200</v>
          </cell>
          <cell r="C303" t="str">
            <v xml:space="preserve"> OTHER COST REWORK              </v>
          </cell>
          <cell r="D303">
            <v>16333603.119999999</v>
          </cell>
          <cell r="E303">
            <v>360480.63</v>
          </cell>
        </row>
        <row r="304">
          <cell r="B304">
            <v>470500</v>
          </cell>
          <cell r="C304" t="str">
            <v xml:space="preserve"> OTHER COST MISCELLANEOUS       </v>
          </cell>
          <cell r="D304">
            <v>9347395.0099999998</v>
          </cell>
          <cell r="E304">
            <v>206407.67</v>
          </cell>
        </row>
        <row r="305">
          <cell r="B305">
            <v>470508</v>
          </cell>
          <cell r="C305" t="str">
            <v xml:space="preserve"> MAINTENANCE SUPPLIES           </v>
          </cell>
          <cell r="D305">
            <v>159300.57999999999</v>
          </cell>
          <cell r="E305">
            <v>3518.5</v>
          </cell>
        </row>
        <row r="306">
          <cell r="B306">
            <v>500000</v>
          </cell>
          <cell r="C306" t="str">
            <v xml:space="preserve"> IND SALARIES &amp; WAGES           </v>
          </cell>
          <cell r="D306">
            <v>92427110.200000003</v>
          </cell>
          <cell r="E306">
            <v>2017751.1</v>
          </cell>
        </row>
        <row r="307">
          <cell r="B307">
            <v>500100</v>
          </cell>
          <cell r="C307" t="str">
            <v xml:space="preserve"> INDIRECT BONUSES               </v>
          </cell>
          <cell r="D307">
            <v>3373366.16</v>
          </cell>
          <cell r="E307">
            <v>73403.240000000005</v>
          </cell>
        </row>
        <row r="308">
          <cell r="B308">
            <v>500200</v>
          </cell>
          <cell r="C308" t="str">
            <v xml:space="preserve"> IND EMPLOYEE BENEFITS          </v>
          </cell>
          <cell r="D308">
            <v>4464337.57</v>
          </cell>
          <cell r="E308">
            <v>97719.5</v>
          </cell>
        </row>
        <row r="309">
          <cell r="B309">
            <v>500201</v>
          </cell>
          <cell r="C309" t="str">
            <v xml:space="preserve"> IND EMPLOYEE HRA               </v>
          </cell>
          <cell r="D309">
            <v>836917</v>
          </cell>
          <cell r="E309">
            <v>18266.54</v>
          </cell>
        </row>
        <row r="310">
          <cell r="B310">
            <v>500202</v>
          </cell>
          <cell r="C310" t="str">
            <v xml:space="preserve"> INDIRECT EMP. CO. CONTRI TO PF </v>
          </cell>
          <cell r="D310">
            <v>10880469.6</v>
          </cell>
          <cell r="E310">
            <v>237579.06</v>
          </cell>
        </row>
        <row r="311">
          <cell r="B311">
            <v>500207</v>
          </cell>
          <cell r="C311" t="str">
            <v xml:space="preserve"> MEDICAL                        </v>
          </cell>
          <cell r="D311">
            <v>2577396.4</v>
          </cell>
          <cell r="E311">
            <v>56218.61</v>
          </cell>
        </row>
        <row r="312">
          <cell r="B312">
            <v>500209</v>
          </cell>
          <cell r="C312" t="str">
            <v xml:space="preserve"> INDIRECT - SERVICE AWARD       </v>
          </cell>
          <cell r="D312">
            <v>1639202</v>
          </cell>
          <cell r="E312">
            <v>35811.980000000003</v>
          </cell>
        </row>
        <row r="313">
          <cell r="B313">
            <v>500210</v>
          </cell>
          <cell r="C313" t="str">
            <v xml:space="preserve"> GRATUTIY/MEDICLAIM/OTHER BENEF </v>
          </cell>
          <cell r="D313">
            <v>4305323.25</v>
          </cell>
          <cell r="E313">
            <v>94403.32</v>
          </cell>
        </row>
        <row r="314">
          <cell r="B314">
            <v>500211</v>
          </cell>
          <cell r="C314" t="str">
            <v xml:space="preserve"> INDIRECT - CONVEYANCE REIMBURS </v>
          </cell>
          <cell r="D314">
            <v>14310900</v>
          </cell>
          <cell r="E314">
            <v>312343.84999999998</v>
          </cell>
        </row>
        <row r="315">
          <cell r="B315">
            <v>500212</v>
          </cell>
          <cell r="C315" t="str">
            <v xml:space="preserve"> INDIRECT - ENTERTAINMENT REIMB </v>
          </cell>
          <cell r="D315">
            <v>3723918</v>
          </cell>
          <cell r="E315">
            <v>81312.240000000005</v>
          </cell>
        </row>
        <row r="316">
          <cell r="B316">
            <v>500213</v>
          </cell>
          <cell r="C316" t="str">
            <v xml:space="preserve"> INDIRECT - BOOKS AND PERIODICA </v>
          </cell>
          <cell r="D316">
            <v>3826980</v>
          </cell>
          <cell r="E316">
            <v>83544.17</v>
          </cell>
        </row>
        <row r="317">
          <cell r="B317">
            <v>500214</v>
          </cell>
          <cell r="C317" t="str">
            <v xml:space="preserve"> INDIRECT - TELEPHONE REIMBURSE </v>
          </cell>
          <cell r="D317">
            <v>258795</v>
          </cell>
          <cell r="E317">
            <v>5636.85</v>
          </cell>
        </row>
        <row r="318">
          <cell r="B318">
            <v>500215</v>
          </cell>
          <cell r="C318" t="str">
            <v xml:space="preserve"> INDIRECT - FLAT MAINTENACE     </v>
          </cell>
          <cell r="D318">
            <v>123195</v>
          </cell>
          <cell r="E318">
            <v>2651.6</v>
          </cell>
        </row>
        <row r="319">
          <cell r="B319">
            <v>500216</v>
          </cell>
          <cell r="C319" t="str">
            <v xml:space="preserve"> INDIRECT - CAR REIMBURSEMENT   </v>
          </cell>
          <cell r="D319">
            <v>1684485</v>
          </cell>
          <cell r="E319">
            <v>36861.19</v>
          </cell>
        </row>
        <row r="320">
          <cell r="B320">
            <v>510000</v>
          </cell>
          <cell r="C320" t="str">
            <v xml:space="preserve"> MEETINGS                       </v>
          </cell>
          <cell r="D320">
            <v>0</v>
          </cell>
          <cell r="E320">
            <v>0</v>
          </cell>
        </row>
        <row r="321">
          <cell r="B321">
            <v>510102</v>
          </cell>
          <cell r="C321" t="str">
            <v xml:space="preserve"> EMP - ENTERTAINMENT DEDUCTIBLE </v>
          </cell>
          <cell r="D321">
            <v>0</v>
          </cell>
          <cell r="E321">
            <v>0</v>
          </cell>
        </row>
        <row r="322">
          <cell r="B322">
            <v>510106</v>
          </cell>
          <cell r="C322" t="str">
            <v xml:space="preserve"> STAFF WELFARE                  </v>
          </cell>
          <cell r="D322">
            <v>5380347.6500000004</v>
          </cell>
          <cell r="E322">
            <v>117686.85</v>
          </cell>
        </row>
        <row r="323">
          <cell r="B323">
            <v>510112</v>
          </cell>
          <cell r="C323" t="str">
            <v xml:space="preserve"> MEDICAL SUPPLIES &amp; SERVICES    </v>
          </cell>
          <cell r="D323">
            <v>1075</v>
          </cell>
          <cell r="E323">
            <v>23.74</v>
          </cell>
        </row>
        <row r="324">
          <cell r="B324">
            <v>510113</v>
          </cell>
          <cell r="C324" t="str">
            <v xml:space="preserve"> CONVEYANCE                     </v>
          </cell>
          <cell r="D324">
            <v>2492401.21</v>
          </cell>
          <cell r="E324">
            <v>54441.13</v>
          </cell>
        </row>
        <row r="325">
          <cell r="B325">
            <v>510114</v>
          </cell>
          <cell r="C325" t="str">
            <v xml:space="preserve"> LEAVE TRAVEL ALLOWANCE REIMB.  </v>
          </cell>
          <cell r="D325">
            <v>4591314</v>
          </cell>
          <cell r="E325">
            <v>100418.54</v>
          </cell>
        </row>
        <row r="326">
          <cell r="B326">
            <v>510200</v>
          </cell>
          <cell r="C326" t="str">
            <v xml:space="preserve"> TRAVEL AIRFARE                 </v>
          </cell>
          <cell r="D326">
            <v>2084428.3</v>
          </cell>
          <cell r="E326">
            <v>45847.199999999997</v>
          </cell>
        </row>
        <row r="327">
          <cell r="B327">
            <v>510201</v>
          </cell>
          <cell r="C327" t="str">
            <v xml:space="preserve"> TRAVEL AIRFARE (INTERNATIONAL) </v>
          </cell>
          <cell r="D327">
            <v>16290758.68</v>
          </cell>
          <cell r="E327">
            <v>352222.26</v>
          </cell>
        </row>
        <row r="328">
          <cell r="B328">
            <v>510300</v>
          </cell>
          <cell r="C328" t="str">
            <v xml:space="preserve"> TRAVEL CAR RENTAL              </v>
          </cell>
          <cell r="D328">
            <v>220349.78</v>
          </cell>
          <cell r="E328">
            <v>4846.6899999999996</v>
          </cell>
        </row>
        <row r="329">
          <cell r="B329">
            <v>510400</v>
          </cell>
          <cell r="C329" t="str">
            <v xml:space="preserve"> TRAVEL OTHER                   </v>
          </cell>
          <cell r="D329">
            <v>1290554.01</v>
          </cell>
          <cell r="E329">
            <v>28287.3</v>
          </cell>
        </row>
        <row r="330">
          <cell r="B330">
            <v>510401</v>
          </cell>
          <cell r="C330" t="str">
            <v xml:space="preserve"> TRAVEL OTHER (INTERNATIONAL)   </v>
          </cell>
          <cell r="D330">
            <v>3243727.98</v>
          </cell>
          <cell r="E330">
            <v>71566.66</v>
          </cell>
        </row>
        <row r="331">
          <cell r="B331">
            <v>510700</v>
          </cell>
          <cell r="C331" t="str">
            <v xml:space="preserve"> ENTERTAINMENT                  </v>
          </cell>
          <cell r="D331">
            <v>838879.72</v>
          </cell>
          <cell r="E331">
            <v>18310.150000000001</v>
          </cell>
        </row>
        <row r="332">
          <cell r="B332">
            <v>520000</v>
          </cell>
          <cell r="C332" t="str">
            <v xml:space="preserve"> DEPRECIATION BUILDING          </v>
          </cell>
          <cell r="D332">
            <v>36162.019999999997</v>
          </cell>
          <cell r="E332">
            <v>865.65</v>
          </cell>
        </row>
        <row r="333">
          <cell r="B333">
            <v>520100</v>
          </cell>
          <cell r="C333" t="str">
            <v xml:space="preserve"> DEPRECIATION LEASEHOLD IMPROVE </v>
          </cell>
          <cell r="D333">
            <v>-78877704.239999995</v>
          </cell>
          <cell r="E333">
            <v>1097935.22</v>
          </cell>
        </row>
        <row r="334">
          <cell r="B334">
            <v>520200</v>
          </cell>
          <cell r="C334" t="str">
            <v xml:space="preserve"> DEPRECIATION MACHINERY &amp; EQUIP </v>
          </cell>
          <cell r="D334">
            <v>228029086.61000001</v>
          </cell>
          <cell r="E334">
            <v>1803559.41</v>
          </cell>
        </row>
        <row r="335">
          <cell r="B335">
            <v>520300</v>
          </cell>
          <cell r="C335" t="str">
            <v xml:space="preserve"> DEPRECIATION VEHICLES          </v>
          </cell>
          <cell r="D335">
            <v>2060779.98</v>
          </cell>
          <cell r="E335">
            <v>156306.01</v>
          </cell>
        </row>
        <row r="336">
          <cell r="B336">
            <v>520400</v>
          </cell>
          <cell r="C336" t="str">
            <v xml:space="preserve"> DEPREC OFFICE FUR, FIX         </v>
          </cell>
          <cell r="D336">
            <v>672977.38</v>
          </cell>
          <cell r="E336">
            <v>72123.72</v>
          </cell>
        </row>
        <row r="337">
          <cell r="B337">
            <v>520401</v>
          </cell>
          <cell r="C337" t="str">
            <v xml:space="preserve"> DEPREC OFFICE EQUIPMENT        </v>
          </cell>
          <cell r="D337">
            <v>189318.77</v>
          </cell>
          <cell r="E337">
            <v>69859.990000000005</v>
          </cell>
        </row>
        <row r="338">
          <cell r="B338">
            <v>520500</v>
          </cell>
          <cell r="C338" t="str">
            <v xml:space="preserve"> DEPRECIATION TOOLS &amp; FIXTURES  </v>
          </cell>
          <cell r="D338">
            <v>0</v>
          </cell>
          <cell r="E338">
            <v>0</v>
          </cell>
        </row>
        <row r="339">
          <cell r="B339">
            <v>520600</v>
          </cell>
          <cell r="C339" t="str">
            <v xml:space="preserve"> DEPRECIATION COMP EQUIP &amp; SOFT </v>
          </cell>
          <cell r="D339">
            <v>2133926.6800000002</v>
          </cell>
          <cell r="E339">
            <v>100169.27</v>
          </cell>
        </row>
        <row r="340">
          <cell r="B340">
            <v>530100</v>
          </cell>
          <cell r="C340" t="str">
            <v xml:space="preserve"> RENT - GROUND                  </v>
          </cell>
          <cell r="D340">
            <v>1180241.5</v>
          </cell>
          <cell r="E340">
            <v>25854.86</v>
          </cell>
        </row>
        <row r="341">
          <cell r="B341">
            <v>530101</v>
          </cell>
          <cell r="C341" t="str">
            <v xml:space="preserve"> EQUIPMENT RENTAL               </v>
          </cell>
          <cell r="D341">
            <v>735117</v>
          </cell>
          <cell r="E341">
            <v>16196.39</v>
          </cell>
        </row>
        <row r="342">
          <cell r="B342">
            <v>530102</v>
          </cell>
          <cell r="C342" t="str">
            <v xml:space="preserve"> HOUSE RENTAL - EMPLOYEE        </v>
          </cell>
          <cell r="D342">
            <v>7111637.6799999997</v>
          </cell>
          <cell r="E342">
            <v>155333.68</v>
          </cell>
        </row>
        <row r="343">
          <cell r="B343">
            <v>530200</v>
          </cell>
          <cell r="C343" t="str">
            <v xml:space="preserve"> LEASE EXPENSE                  </v>
          </cell>
          <cell r="D343">
            <v>9440233</v>
          </cell>
          <cell r="E343">
            <v>206194.21</v>
          </cell>
        </row>
        <row r="344">
          <cell r="B344">
            <v>530302</v>
          </cell>
          <cell r="C344" t="str">
            <v xml:space="preserve"> EQUIP MAINTENANCE - TEST EQUIP </v>
          </cell>
          <cell r="D344">
            <v>8989681.8000000007</v>
          </cell>
          <cell r="E344">
            <v>197888.88</v>
          </cell>
        </row>
        <row r="345">
          <cell r="B345">
            <v>530306</v>
          </cell>
          <cell r="C345" t="str">
            <v xml:space="preserve"> INSTRUMENT CALIBRATION         </v>
          </cell>
          <cell r="D345">
            <v>1357030.62</v>
          </cell>
          <cell r="E345">
            <v>29888.63</v>
          </cell>
        </row>
        <row r="346">
          <cell r="B346">
            <v>530501</v>
          </cell>
          <cell r="C346" t="str">
            <v xml:space="preserve"> WAREHOUSING CHARGES            </v>
          </cell>
          <cell r="D346">
            <v>779</v>
          </cell>
          <cell r="E346">
            <v>17.09</v>
          </cell>
        </row>
        <row r="347">
          <cell r="B347">
            <v>530602</v>
          </cell>
          <cell r="C347" t="str">
            <v xml:space="preserve"> TOOLS &amp; EQUIPMENT              </v>
          </cell>
          <cell r="D347">
            <v>1400</v>
          </cell>
          <cell r="E347">
            <v>30.92</v>
          </cell>
        </row>
        <row r="348">
          <cell r="B348">
            <v>530700</v>
          </cell>
          <cell r="C348" t="str">
            <v xml:space="preserve"> TRAINING AND SEMINARS          </v>
          </cell>
          <cell r="D348">
            <v>477125</v>
          </cell>
          <cell r="E348">
            <v>10434.76</v>
          </cell>
        </row>
        <row r="349">
          <cell r="B349">
            <v>530800</v>
          </cell>
          <cell r="C349" t="str">
            <v xml:space="preserve"> CAFETERIA EXPENSES             </v>
          </cell>
          <cell r="D349">
            <v>0</v>
          </cell>
          <cell r="E349">
            <v>0</v>
          </cell>
        </row>
        <row r="350">
          <cell r="B350">
            <v>530900</v>
          </cell>
          <cell r="C350" t="str">
            <v xml:space="preserve"> VEHICLE EXPENSES               </v>
          </cell>
          <cell r="D350">
            <v>3905033.18</v>
          </cell>
          <cell r="E350">
            <v>85350.25</v>
          </cell>
        </row>
        <row r="351">
          <cell r="B351">
            <v>531102</v>
          </cell>
          <cell r="C351" t="str">
            <v xml:space="preserve"> INSURANCE                      </v>
          </cell>
          <cell r="D351">
            <v>4657395.43</v>
          </cell>
          <cell r="E351">
            <v>101825.28</v>
          </cell>
        </row>
        <row r="352">
          <cell r="B352">
            <v>531103</v>
          </cell>
          <cell r="C352" t="str">
            <v xml:space="preserve"> INSURANCE RECOVERY             </v>
          </cell>
          <cell r="D352">
            <v>-13239</v>
          </cell>
          <cell r="E352">
            <v>-292.62</v>
          </cell>
        </row>
        <row r="353">
          <cell r="B353">
            <v>531200</v>
          </cell>
          <cell r="C353" t="str">
            <v xml:space="preserve"> FACILITIES MAINTENANCE         </v>
          </cell>
          <cell r="D353">
            <v>743414.38</v>
          </cell>
          <cell r="E353">
            <v>16311.18</v>
          </cell>
        </row>
        <row r="354">
          <cell r="B354">
            <v>531201</v>
          </cell>
          <cell r="C354" t="str">
            <v xml:space="preserve"> PLANT &amp; M/C REPAIR AND MAIN.   </v>
          </cell>
          <cell r="D354">
            <v>13432893.67</v>
          </cell>
          <cell r="E354">
            <v>288415.5</v>
          </cell>
        </row>
        <row r="355">
          <cell r="B355">
            <v>531202</v>
          </cell>
          <cell r="C355" t="str">
            <v xml:space="preserve"> BLDG FUR. OTH REPAIR AND MAIN. </v>
          </cell>
          <cell r="D355">
            <v>8856852.1099999994</v>
          </cell>
          <cell r="E355">
            <v>193307.28</v>
          </cell>
        </row>
        <row r="356">
          <cell r="B356">
            <v>531203</v>
          </cell>
          <cell r="C356" t="str">
            <v xml:space="preserve"> GUEST HOUSE MAINTENANCE        </v>
          </cell>
          <cell r="D356">
            <v>2900488.5</v>
          </cell>
          <cell r="E356">
            <v>63335.55</v>
          </cell>
        </row>
        <row r="357">
          <cell r="B357">
            <v>531400</v>
          </cell>
          <cell r="C357" t="str">
            <v xml:space="preserve"> FACILITIES SECURITY            </v>
          </cell>
          <cell r="D357">
            <v>177944</v>
          </cell>
          <cell r="E357">
            <v>3885.06</v>
          </cell>
        </row>
        <row r="358">
          <cell r="B358">
            <v>531500</v>
          </cell>
          <cell r="C358" t="str">
            <v xml:space="preserve"> UTILITIES ELECTRIC             </v>
          </cell>
          <cell r="D358">
            <v>53851049.280000001</v>
          </cell>
          <cell r="E358">
            <v>1175876.56</v>
          </cell>
        </row>
        <row r="359">
          <cell r="B359">
            <v>531600</v>
          </cell>
          <cell r="C359" t="str">
            <v xml:space="preserve"> UTILITIES WATER                </v>
          </cell>
          <cell r="D359">
            <v>4645113.75</v>
          </cell>
          <cell r="E359">
            <v>101447.83</v>
          </cell>
        </row>
        <row r="360">
          <cell r="B360">
            <v>531800</v>
          </cell>
          <cell r="C360" t="str">
            <v xml:space="preserve"> TELEPHONE AND FAX OFFICE       </v>
          </cell>
          <cell r="D360">
            <v>5616269.8799999999</v>
          </cell>
          <cell r="E360">
            <v>122816.39</v>
          </cell>
        </row>
        <row r="361">
          <cell r="B361">
            <v>531802</v>
          </cell>
          <cell r="C361" t="str">
            <v xml:space="preserve"> CELLULAR PHONE                 </v>
          </cell>
          <cell r="D361">
            <v>0</v>
          </cell>
          <cell r="E361">
            <v>0</v>
          </cell>
        </row>
        <row r="362">
          <cell r="B362">
            <v>531803</v>
          </cell>
          <cell r="C362" t="str">
            <v xml:space="preserve"> INTERNET LEASE LINE RENT/EXPEN </v>
          </cell>
          <cell r="D362">
            <v>1233328</v>
          </cell>
          <cell r="E362">
            <v>26970.44</v>
          </cell>
        </row>
        <row r="363">
          <cell r="B363">
            <v>531804</v>
          </cell>
          <cell r="C363" t="str">
            <v xml:space="preserve"> TELEPHONE REIMBURSMENT         </v>
          </cell>
          <cell r="D363">
            <v>28869</v>
          </cell>
          <cell r="E363">
            <v>637.72</v>
          </cell>
        </row>
        <row r="364">
          <cell r="B364">
            <v>531900</v>
          </cell>
          <cell r="C364" t="str">
            <v xml:space="preserve"> TAXES/ FEES/ LICENSES          </v>
          </cell>
          <cell r="D364">
            <v>12190702.609999999</v>
          </cell>
          <cell r="E364">
            <v>268622.25</v>
          </cell>
        </row>
        <row r="365">
          <cell r="B365">
            <v>532000</v>
          </cell>
          <cell r="C365" t="str">
            <v xml:space="preserve"> OFFICE SUPPLIES                </v>
          </cell>
          <cell r="D365">
            <v>3396107.1</v>
          </cell>
          <cell r="E365">
            <v>74209.820000000007</v>
          </cell>
        </row>
        <row r="366">
          <cell r="B366">
            <v>532100</v>
          </cell>
          <cell r="C366" t="str">
            <v xml:space="preserve"> RECRUITING                     </v>
          </cell>
          <cell r="D366">
            <v>2464943</v>
          </cell>
          <cell r="E366">
            <v>53823.74</v>
          </cell>
        </row>
        <row r="367">
          <cell r="B367">
            <v>532200</v>
          </cell>
          <cell r="C367" t="str">
            <v xml:space="preserve"> POSTAGE                        </v>
          </cell>
          <cell r="D367">
            <v>72216.08</v>
          </cell>
          <cell r="E367">
            <v>1579.77</v>
          </cell>
        </row>
        <row r="368">
          <cell r="B368">
            <v>532202</v>
          </cell>
          <cell r="C368" t="str">
            <v xml:space="preserve"> COURIER                        </v>
          </cell>
          <cell r="D368">
            <v>634992.06999999995</v>
          </cell>
          <cell r="E368">
            <v>13888.31</v>
          </cell>
        </row>
        <row r="369">
          <cell r="B369">
            <v>532300</v>
          </cell>
          <cell r="C369" t="str">
            <v xml:space="preserve"> BOOKS AND PERIODICALS OFFICE   </v>
          </cell>
          <cell r="D369">
            <v>72414</v>
          </cell>
          <cell r="E369">
            <v>1579.8</v>
          </cell>
        </row>
        <row r="370">
          <cell r="B370">
            <v>532301</v>
          </cell>
          <cell r="C370" t="str">
            <v xml:space="preserve"> BOOKS AND PERIODICALS REIMBURS </v>
          </cell>
          <cell r="D370">
            <v>587</v>
          </cell>
          <cell r="E370">
            <v>12.57</v>
          </cell>
        </row>
        <row r="371">
          <cell r="B371">
            <v>532302</v>
          </cell>
          <cell r="C371" t="str">
            <v xml:space="preserve"> PUBLICATIONS                   </v>
          </cell>
          <cell r="D371">
            <v>15120</v>
          </cell>
          <cell r="E371">
            <v>333.22</v>
          </cell>
        </row>
        <row r="372">
          <cell r="B372">
            <v>532304</v>
          </cell>
          <cell r="C372" t="str">
            <v xml:space="preserve"> SUBSCRIPTIONS                  </v>
          </cell>
          <cell r="D372">
            <v>625351</v>
          </cell>
          <cell r="E372">
            <v>13794.51</v>
          </cell>
        </row>
        <row r="373">
          <cell r="B373">
            <v>532500</v>
          </cell>
          <cell r="C373" t="str">
            <v xml:space="preserve"> LEGAL                          </v>
          </cell>
          <cell r="D373">
            <v>2899275</v>
          </cell>
          <cell r="E373">
            <v>63652.18</v>
          </cell>
        </row>
        <row r="374">
          <cell r="B374">
            <v>532600</v>
          </cell>
          <cell r="C374" t="str">
            <v xml:space="preserve"> AUDIT AND TAX FEES             </v>
          </cell>
          <cell r="D374">
            <v>88211</v>
          </cell>
          <cell r="E374">
            <v>1617.95</v>
          </cell>
        </row>
        <row r="375">
          <cell r="B375">
            <v>532700</v>
          </cell>
          <cell r="C375" t="str">
            <v xml:space="preserve"> PROFESSIONAL FEES              </v>
          </cell>
          <cell r="D375">
            <v>4109933</v>
          </cell>
          <cell r="E375">
            <v>90066.74</v>
          </cell>
        </row>
        <row r="376">
          <cell r="B376">
            <v>532800</v>
          </cell>
          <cell r="C376" t="str">
            <v xml:space="preserve"> BANK FEES AND CHARGES          </v>
          </cell>
          <cell r="D376">
            <v>18053737.210000001</v>
          </cell>
          <cell r="E376">
            <v>396413.7</v>
          </cell>
        </row>
        <row r="377">
          <cell r="B377">
            <v>532900</v>
          </cell>
          <cell r="C377" t="str">
            <v xml:space="preserve"> CONSULTING FEES                </v>
          </cell>
          <cell r="D377">
            <v>1310</v>
          </cell>
          <cell r="E377">
            <v>28.87</v>
          </cell>
        </row>
        <row r="378">
          <cell r="B378">
            <v>533000</v>
          </cell>
          <cell r="C378" t="str">
            <v xml:space="preserve"> DONATIONS AND CONTRIBUTIONS    </v>
          </cell>
          <cell r="D378">
            <v>351250</v>
          </cell>
          <cell r="E378">
            <v>7668</v>
          </cell>
        </row>
        <row r="379">
          <cell r="B379">
            <v>533100</v>
          </cell>
          <cell r="C379" t="str">
            <v xml:space="preserve"> COMPUTER MAINTENANCE SOFTWARE  </v>
          </cell>
          <cell r="D379">
            <v>63594.9</v>
          </cell>
          <cell r="E379">
            <v>1380.31</v>
          </cell>
        </row>
        <row r="380">
          <cell r="B380">
            <v>533500</v>
          </cell>
          <cell r="C380" t="str">
            <v xml:space="preserve"> ADVERTISING AND PROMOTION      </v>
          </cell>
          <cell r="D380">
            <v>572307.57999999996</v>
          </cell>
          <cell r="E380">
            <v>12522.37</v>
          </cell>
        </row>
        <row r="381">
          <cell r="B381">
            <v>533503</v>
          </cell>
          <cell r="C381" t="str">
            <v xml:space="preserve"> PUBLIC RELATION EXPENSES       </v>
          </cell>
          <cell r="D381">
            <v>59698</v>
          </cell>
          <cell r="E381">
            <v>1316.86</v>
          </cell>
        </row>
        <row r="382">
          <cell r="B382">
            <v>533504</v>
          </cell>
          <cell r="C382" t="str">
            <v xml:space="preserve"> BUSINESS PROMOTION EXPENSES    </v>
          </cell>
          <cell r="D382">
            <v>0</v>
          </cell>
          <cell r="E382">
            <v>0</v>
          </cell>
        </row>
        <row r="383">
          <cell r="B383">
            <v>533505</v>
          </cell>
          <cell r="C383" t="str">
            <v xml:space="preserve"> ENTERTAINMENT EXPENSES (SG&amp;A)  </v>
          </cell>
          <cell r="D383">
            <v>0</v>
          </cell>
          <cell r="E383">
            <v>0</v>
          </cell>
        </row>
        <row r="384">
          <cell r="B384">
            <v>533600</v>
          </cell>
          <cell r="C384" t="str">
            <v xml:space="preserve"> MISC. EXPENSES                 </v>
          </cell>
          <cell r="D384">
            <v>1380610.18</v>
          </cell>
          <cell r="E384">
            <v>30157.34</v>
          </cell>
        </row>
        <row r="385">
          <cell r="B385">
            <v>533608</v>
          </cell>
          <cell r="C385" t="str">
            <v xml:space="preserve"> PROJECT RELATED - I/ORDER      </v>
          </cell>
          <cell r="D385">
            <v>2162577.5699999998</v>
          </cell>
          <cell r="E385">
            <v>47479.48</v>
          </cell>
        </row>
        <row r="386">
          <cell r="B386">
            <v>533612</v>
          </cell>
          <cell r="C386" t="str">
            <v xml:space="preserve"> PACKING MATERIAL               </v>
          </cell>
          <cell r="D386">
            <v>23497</v>
          </cell>
          <cell r="E386">
            <v>512.76</v>
          </cell>
        </row>
        <row r="387">
          <cell r="B387">
            <v>533617</v>
          </cell>
          <cell r="C387" t="str">
            <v xml:space="preserve"> GIFTS                          </v>
          </cell>
          <cell r="D387">
            <v>347830</v>
          </cell>
          <cell r="E387">
            <v>7645.39</v>
          </cell>
        </row>
        <row r="388">
          <cell r="B388">
            <v>600000</v>
          </cell>
          <cell r="C388" t="str">
            <v xml:space="preserve"> DEPARTMENT EXP ALLOCATION IN   </v>
          </cell>
          <cell r="D388">
            <v>906259.68</v>
          </cell>
          <cell r="E388">
            <v>20003.28</v>
          </cell>
        </row>
        <row r="389">
          <cell r="B389">
            <v>750201</v>
          </cell>
          <cell r="C389" t="str">
            <v xml:space="preserve"> DIRECTOR SITTING FEES          </v>
          </cell>
          <cell r="D389">
            <v>75000</v>
          </cell>
          <cell r="E389">
            <v>1637.41</v>
          </cell>
        </row>
        <row r="390">
          <cell r="B390">
            <v>750300</v>
          </cell>
          <cell r="C390" t="str">
            <v xml:space="preserve"> MISC. OPERATING EXPENSES       </v>
          </cell>
          <cell r="D390">
            <v>-263500</v>
          </cell>
          <cell r="E390">
            <v>-5819.99</v>
          </cell>
        </row>
        <row r="391">
          <cell r="B391">
            <v>800000</v>
          </cell>
          <cell r="C391" t="str">
            <v xml:space="preserve"> INTEREST EXPENSE EXTERNAL PART </v>
          </cell>
          <cell r="D391">
            <v>53369344.57</v>
          </cell>
          <cell r="E391">
            <v>1166517.6200000001</v>
          </cell>
        </row>
        <row r="392">
          <cell r="B392">
            <v>803000</v>
          </cell>
          <cell r="C392" t="str">
            <v xml:space="preserve"> INTEREST EXP INTERNAL          </v>
          </cell>
          <cell r="D392">
            <v>14052918.52</v>
          </cell>
          <cell r="E392">
            <v>305395.98</v>
          </cell>
        </row>
        <row r="393">
          <cell r="B393">
            <v>805000</v>
          </cell>
          <cell r="C393" t="str">
            <v xml:space="preserve"> INTEREST INCOME EXTERNAL PART  </v>
          </cell>
          <cell r="D393">
            <v>-5346716.01</v>
          </cell>
          <cell r="E393">
            <v>-116976.72</v>
          </cell>
        </row>
        <row r="394">
          <cell r="B394">
            <v>805001</v>
          </cell>
          <cell r="C394" t="str">
            <v xml:space="preserve"> INTEREST INCOME ON INVESTEMENT </v>
          </cell>
          <cell r="D394">
            <v>-3454</v>
          </cell>
          <cell r="E394">
            <v>-76.260000000000005</v>
          </cell>
        </row>
        <row r="395">
          <cell r="B395">
            <v>810200</v>
          </cell>
          <cell r="C395" t="str">
            <v xml:space="preserve"> FOREIGN EXCHANGE (GAIN)/LOSS   </v>
          </cell>
          <cell r="D395">
            <v>468908.59</v>
          </cell>
          <cell r="E395">
            <v>8819.18</v>
          </cell>
        </row>
        <row r="396">
          <cell r="B396">
            <v>810201</v>
          </cell>
          <cell r="C396" t="str">
            <v xml:space="preserve"> ROUNDING DIFFERENCES (PAR)     </v>
          </cell>
          <cell r="D396">
            <v>4300.3900000000003</v>
          </cell>
          <cell r="E396">
            <v>92</v>
          </cell>
        </row>
        <row r="397">
          <cell r="B397">
            <v>810202</v>
          </cell>
          <cell r="C397" t="str">
            <v xml:space="preserve"> A/P REALISED GAIN OR LOSS      </v>
          </cell>
          <cell r="D397">
            <v>-27446781.75</v>
          </cell>
          <cell r="E397">
            <v>3625.18</v>
          </cell>
        </row>
        <row r="398">
          <cell r="B398">
            <v>810204</v>
          </cell>
          <cell r="C398" t="str">
            <v xml:space="preserve"> A/R REALISED GAIN              </v>
          </cell>
          <cell r="D398">
            <v>-686413.32</v>
          </cell>
          <cell r="E398">
            <v>-4.1399999999999997</v>
          </cell>
        </row>
        <row r="399">
          <cell r="B399">
            <v>810205</v>
          </cell>
          <cell r="C399" t="str">
            <v xml:space="preserve"> A/R REALISED LOSS              </v>
          </cell>
          <cell r="D399">
            <v>41223691.369999997</v>
          </cell>
          <cell r="E399">
            <v>0</v>
          </cell>
        </row>
        <row r="400">
          <cell r="B400">
            <v>810206</v>
          </cell>
          <cell r="C400" t="str">
            <v xml:space="preserve"> A/P UNREALISED GAIN OR LOSS    </v>
          </cell>
          <cell r="E400">
            <v>0</v>
          </cell>
        </row>
        <row r="401">
          <cell r="B401">
            <v>810210</v>
          </cell>
          <cell r="C401" t="str">
            <v xml:space="preserve"> PAYMENT DIFFERENCES            </v>
          </cell>
          <cell r="D401">
            <v>3.13</v>
          </cell>
          <cell r="E401">
            <v>0.06</v>
          </cell>
        </row>
        <row r="402">
          <cell r="B402">
            <v>810212</v>
          </cell>
          <cell r="C402" t="str">
            <v xml:space="preserve"> CASH DISCOUNTS - CUSTOMERS     </v>
          </cell>
          <cell r="D402">
            <v>19202</v>
          </cell>
          <cell r="E402">
            <v>417.01</v>
          </cell>
        </row>
        <row r="403">
          <cell r="B403">
            <v>810225</v>
          </cell>
          <cell r="C403" t="str">
            <v xml:space="preserve"> ROUNDING DIFF.ACCOUNT          </v>
          </cell>
          <cell r="D403">
            <v>20.89</v>
          </cell>
          <cell r="E403">
            <v>-299.14</v>
          </cell>
        </row>
        <row r="404">
          <cell r="B404">
            <v>810400</v>
          </cell>
          <cell r="C404" t="str">
            <v xml:space="preserve"> FOREIGN EXC. GAIN/LOSS INTERCO </v>
          </cell>
          <cell r="D404">
            <v>32480</v>
          </cell>
          <cell r="E404">
            <v>716.6</v>
          </cell>
        </row>
        <row r="405">
          <cell r="B405">
            <v>810401</v>
          </cell>
          <cell r="C405" t="str">
            <v xml:space="preserve"> CUMULATIVE TRNSLN ADJUS        </v>
          </cell>
          <cell r="D405">
            <v>-41771159.299999997</v>
          </cell>
          <cell r="E405">
            <v>202566.96</v>
          </cell>
        </row>
        <row r="406">
          <cell r="B406">
            <v>820000</v>
          </cell>
          <cell r="C406" t="str">
            <v xml:space="preserve"> (GAIN)/ LOSS ON SALE-FIX ASSET </v>
          </cell>
          <cell r="D406">
            <v>-6047.19</v>
          </cell>
          <cell r="E406">
            <v>-610</v>
          </cell>
        </row>
        <row r="407">
          <cell r="B407">
            <v>826000</v>
          </cell>
          <cell r="C407" t="str">
            <v xml:space="preserve"> OTHER (INCOME)/ EXPENSE        </v>
          </cell>
          <cell r="D407">
            <v>-716102.83</v>
          </cell>
          <cell r="E407">
            <v>-15652.31</v>
          </cell>
        </row>
        <row r="408">
          <cell r="B408">
            <v>900000</v>
          </cell>
          <cell r="C408" t="str">
            <v xml:space="preserve"> INCOME TAXES                   </v>
          </cell>
          <cell r="D408">
            <v>38878323</v>
          </cell>
          <cell r="E408">
            <v>858715.03</v>
          </cell>
        </row>
        <row r="409">
          <cell r="B409">
            <v>999530</v>
          </cell>
          <cell r="C409" t="str">
            <v xml:space="preserve"> PRODUCTION CLEARING BAAN       </v>
          </cell>
          <cell r="D409">
            <v>0</v>
          </cell>
          <cell r="E409">
            <v>0</v>
          </cell>
        </row>
        <row r="410">
          <cell r="B410">
            <v>999600</v>
          </cell>
          <cell r="C410" t="str">
            <v xml:space="preserve"> AP Migration Clearing Account  </v>
          </cell>
          <cell r="D410">
            <v>-6400</v>
          </cell>
          <cell r="E410">
            <v>-141.35</v>
          </cell>
        </row>
        <row r="411">
          <cell r="B411">
            <v>999610</v>
          </cell>
          <cell r="C411" t="str">
            <v xml:space="preserve"> AR Migration Clearing Account  </v>
          </cell>
          <cell r="D411">
            <v>3433</v>
          </cell>
          <cell r="E411">
            <v>75.819999999999993</v>
          </cell>
        </row>
        <row r="412">
          <cell r="B412">
            <v>999620</v>
          </cell>
          <cell r="C412" t="str">
            <v xml:space="preserve"> AP Clearing GRNI Account       </v>
          </cell>
          <cell r="D412">
            <v>0</v>
          </cell>
          <cell r="E412">
            <v>0</v>
          </cell>
        </row>
        <row r="413">
          <cell r="B413">
            <v>999630</v>
          </cell>
          <cell r="C413" t="str">
            <v xml:space="preserve"> INVENTORY MIGRATION CELARING   </v>
          </cell>
          <cell r="D413">
            <v>0</v>
          </cell>
          <cell r="E413">
            <v>0</v>
          </cell>
        </row>
        <row r="414">
          <cell r="B414">
            <v>999635</v>
          </cell>
          <cell r="C414" t="str">
            <v xml:space="preserve"> INVENTORY REVAL BAAN GO LIVE   </v>
          </cell>
          <cell r="D414">
            <v>0</v>
          </cell>
          <cell r="E414">
            <v>0</v>
          </cell>
        </row>
        <row r="415">
          <cell r="B415">
            <v>999640</v>
          </cell>
          <cell r="C415" t="str">
            <v xml:space="preserve"> OPENING GL MIGRATION           </v>
          </cell>
          <cell r="D415">
            <v>0</v>
          </cell>
          <cell r="E415">
            <v>0</v>
          </cell>
        </row>
        <row r="416">
          <cell r="B416">
            <v>999650</v>
          </cell>
          <cell r="C416" t="str">
            <v xml:space="preserve"> PURCHASE CORRECTION ACCOUNT    </v>
          </cell>
          <cell r="D416">
            <v>0</v>
          </cell>
          <cell r="E416">
            <v>0</v>
          </cell>
        </row>
        <row r="417">
          <cell r="B417">
            <v>0</v>
          </cell>
          <cell r="C417" t="str">
            <v xml:space="preserve">       Total                    </v>
          </cell>
          <cell r="D417">
            <v>2.2873282432556152E-6</v>
          </cell>
          <cell r="E417">
            <v>-5.0263480488865753E-8</v>
          </cell>
        </row>
        <row r="418">
          <cell r="B418">
            <v>0</v>
          </cell>
        </row>
      </sheetData>
      <sheetData sheetId="3"/>
      <sheetData sheetId="4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ma"/>
      <sheetName val="GAMMA"/>
      <sheetName val="airjet"/>
      <sheetName val="Sheet5"/>
      <sheetName val="WIP Dyeing"/>
      <sheetName val="Style master"/>
      <sheetName val="weft in weaving"/>
      <sheetName val="Grey 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No</v>
          </cell>
          <cell r="B2" t="str">
            <v>Style name</v>
          </cell>
          <cell r="C2" t="str">
            <v xml:space="preserve">Warp </v>
          </cell>
          <cell r="D2" t="str">
            <v>Weft</v>
          </cell>
          <cell r="E2" t="str">
            <v>Weave</v>
          </cell>
          <cell r="F2" t="str">
            <v>Ends</v>
          </cell>
          <cell r="G2" t="str">
            <v>Reed dent/cm</v>
          </cell>
          <cell r="H2" t="str">
            <v>End/dent</v>
          </cell>
          <cell r="I2" t="str">
            <v>PPCM</v>
          </cell>
          <cell r="J2" t="str">
            <v>PPI</v>
          </cell>
          <cell r="K2" t="str">
            <v>PPCM</v>
          </cell>
          <cell r="L2" t="str">
            <v>PPI</v>
          </cell>
          <cell r="M2" t="str">
            <v>EPCM</v>
          </cell>
          <cell r="N2" t="str">
            <v>EPI</v>
          </cell>
          <cell r="O2" t="str">
            <v>WIDTH</v>
          </cell>
          <cell r="P2" t="str">
            <v>TOT.YARN</v>
          </cell>
          <cell r="Q2" t="str">
            <v>FSD.WT</v>
          </cell>
          <cell r="R2" t="str">
            <v>FSD.WT.</v>
          </cell>
          <cell r="S2" t="str">
            <v>WASH.WT</v>
          </cell>
          <cell r="T2" t="str">
            <v>COLOR</v>
          </cell>
          <cell r="U2" t="str">
            <v>REMARK</v>
          </cell>
        </row>
        <row r="3">
          <cell r="A3">
            <v>1</v>
          </cell>
          <cell r="B3" t="str">
            <v>SILVER SPRING</v>
          </cell>
          <cell r="C3" t="str">
            <v>7.2 R N</v>
          </cell>
          <cell r="D3" t="str">
            <v>5.5 OE N</v>
          </cell>
          <cell r="E3" t="str">
            <v>3/1 LHT</v>
          </cell>
          <cell r="F3">
            <v>4320</v>
          </cell>
          <cell r="G3">
            <v>6.14</v>
          </cell>
          <cell r="H3">
            <v>4</v>
          </cell>
          <cell r="I3">
            <v>15</v>
          </cell>
          <cell r="J3">
            <v>38.1</v>
          </cell>
          <cell r="K3">
            <v>17</v>
          </cell>
          <cell r="L3">
            <v>43.2</v>
          </cell>
          <cell r="M3">
            <v>27.87</v>
          </cell>
          <cell r="N3">
            <v>70.819999999999993</v>
          </cell>
          <cell r="O3">
            <v>155</v>
          </cell>
          <cell r="P3">
            <v>0.77500000000000002</v>
          </cell>
          <cell r="Q3">
            <v>500.25</v>
          </cell>
          <cell r="R3">
            <v>14.75</v>
          </cell>
          <cell r="S3">
            <v>465.64</v>
          </cell>
          <cell r="T3">
            <v>0</v>
          </cell>
        </row>
        <row r="4">
          <cell r="A4">
            <v>9</v>
          </cell>
          <cell r="B4" t="str">
            <v>COLORADO</v>
          </cell>
          <cell r="C4" t="str">
            <v>7.2 R N</v>
          </cell>
          <cell r="D4" t="str">
            <v>5.5 OE N</v>
          </cell>
          <cell r="E4" t="str">
            <v>3/1 LHT</v>
          </cell>
          <cell r="F4">
            <v>4320</v>
          </cell>
          <cell r="G4">
            <v>6.14</v>
          </cell>
          <cell r="H4">
            <v>4</v>
          </cell>
          <cell r="I4">
            <v>14</v>
          </cell>
          <cell r="J4">
            <v>35.56</v>
          </cell>
          <cell r="K4">
            <v>16</v>
          </cell>
          <cell r="L4">
            <v>40.659999999999997</v>
          </cell>
          <cell r="M4">
            <v>27.6</v>
          </cell>
          <cell r="N4">
            <v>70.13</v>
          </cell>
          <cell r="O4">
            <v>156.5</v>
          </cell>
          <cell r="P4">
            <v>0.78300000000000003</v>
          </cell>
          <cell r="Q4">
            <v>500.25</v>
          </cell>
          <cell r="R4">
            <v>14.75</v>
          </cell>
          <cell r="S4">
            <v>487</v>
          </cell>
          <cell r="T4">
            <v>201</v>
          </cell>
        </row>
        <row r="5">
          <cell r="A5">
            <v>96</v>
          </cell>
          <cell r="B5" t="str">
            <v>WINNER</v>
          </cell>
          <cell r="C5" t="str">
            <v>7.2 R N</v>
          </cell>
          <cell r="D5" t="str">
            <v>8.0 OE N</v>
          </cell>
          <cell r="E5" t="str">
            <v>3/1 RHT</v>
          </cell>
          <cell r="F5">
            <v>4320</v>
          </cell>
          <cell r="G5">
            <v>6.14</v>
          </cell>
          <cell r="H5">
            <v>4</v>
          </cell>
          <cell r="I5">
            <v>17.600000000000001</v>
          </cell>
          <cell r="J5">
            <v>44.7</v>
          </cell>
          <cell r="K5">
            <v>19.600000000000001</v>
          </cell>
          <cell r="L5">
            <v>49.8</v>
          </cell>
          <cell r="M5">
            <v>27.69</v>
          </cell>
          <cell r="N5">
            <v>70.36</v>
          </cell>
          <cell r="O5">
            <v>156</v>
          </cell>
          <cell r="P5">
            <v>0.67100000000000004</v>
          </cell>
          <cell r="Q5">
            <v>430</v>
          </cell>
          <cell r="R5">
            <v>12.68</v>
          </cell>
          <cell r="S5">
            <v>387</v>
          </cell>
          <cell r="T5">
            <v>0</v>
          </cell>
        </row>
        <row r="6">
          <cell r="A6">
            <v>134</v>
          </cell>
          <cell r="B6" t="str">
            <v>VENUSH-4</v>
          </cell>
          <cell r="C6" t="str">
            <v>16.0 R N</v>
          </cell>
          <cell r="D6" t="str">
            <v>16.0 R N</v>
          </cell>
          <cell r="E6" t="str">
            <v>2/1 RHT</v>
          </cell>
          <cell r="F6">
            <v>5152</v>
          </cell>
          <cell r="G6">
            <v>9.7799999999999994</v>
          </cell>
          <cell r="H6">
            <v>3</v>
          </cell>
          <cell r="I6">
            <v>16</v>
          </cell>
          <cell r="J6">
            <v>40.64</v>
          </cell>
          <cell r="K6">
            <v>18</v>
          </cell>
          <cell r="L6">
            <v>45.74</v>
          </cell>
          <cell r="M6">
            <v>33.78</v>
          </cell>
          <cell r="N6">
            <v>85.83</v>
          </cell>
          <cell r="O6">
            <v>152.5</v>
          </cell>
          <cell r="P6">
            <v>0.36199999999999999</v>
          </cell>
          <cell r="Q6">
            <v>237.3</v>
          </cell>
          <cell r="R6">
            <v>7</v>
          </cell>
          <cell r="S6">
            <v>217</v>
          </cell>
          <cell r="T6">
            <v>106</v>
          </cell>
        </row>
        <row r="7">
          <cell r="A7">
            <v>143</v>
          </cell>
          <cell r="B7" t="str">
            <v>PILOT</v>
          </cell>
          <cell r="C7" t="str">
            <v>7.2 R N</v>
          </cell>
          <cell r="D7" t="str">
            <v>12.0 R N</v>
          </cell>
          <cell r="E7" t="str">
            <v>2/1 RHT</v>
          </cell>
          <cell r="F7">
            <v>4320</v>
          </cell>
          <cell r="G7">
            <v>6.14</v>
          </cell>
          <cell r="H7">
            <v>4</v>
          </cell>
          <cell r="I7">
            <v>17</v>
          </cell>
          <cell r="J7">
            <v>43.18</v>
          </cell>
          <cell r="K7">
            <v>19</v>
          </cell>
          <cell r="L7">
            <v>48.28</v>
          </cell>
          <cell r="M7">
            <v>28.33</v>
          </cell>
          <cell r="N7">
            <v>71.989999999999995</v>
          </cell>
          <cell r="O7">
            <v>152.5</v>
          </cell>
          <cell r="P7">
            <v>0.61899999999999999</v>
          </cell>
          <cell r="Q7">
            <v>406</v>
          </cell>
          <cell r="R7">
            <v>11.97</v>
          </cell>
          <cell r="S7">
            <v>386</v>
          </cell>
          <cell r="T7">
            <v>105</v>
          </cell>
        </row>
        <row r="8">
          <cell r="A8">
            <v>153</v>
          </cell>
          <cell r="B8" t="str">
            <v>SILVER RIVER</v>
          </cell>
          <cell r="C8" t="str">
            <v>7.0 OE N</v>
          </cell>
          <cell r="D8" t="str">
            <v>7.0 OE N</v>
          </cell>
          <cell r="E8" t="str">
            <v>3/1 LHT</v>
          </cell>
          <cell r="F8">
            <v>4320</v>
          </cell>
          <cell r="G8">
            <v>6.14</v>
          </cell>
          <cell r="H8">
            <v>4</v>
          </cell>
          <cell r="I8">
            <v>14</v>
          </cell>
          <cell r="J8">
            <v>35.56</v>
          </cell>
          <cell r="K8">
            <v>16</v>
          </cell>
          <cell r="L8">
            <v>40.659999999999997</v>
          </cell>
          <cell r="M8">
            <v>27.69</v>
          </cell>
          <cell r="N8">
            <v>70.36</v>
          </cell>
          <cell r="O8">
            <v>156</v>
          </cell>
          <cell r="P8">
            <v>0.71399999999999997</v>
          </cell>
          <cell r="Q8">
            <v>457.75</v>
          </cell>
          <cell r="R8">
            <v>13.5</v>
          </cell>
          <cell r="S8">
            <v>470</v>
          </cell>
          <cell r="T8">
            <v>0</v>
          </cell>
        </row>
        <row r="9">
          <cell r="A9">
            <v>180</v>
          </cell>
          <cell r="B9" t="str">
            <v>LABRADOR</v>
          </cell>
          <cell r="C9" t="str">
            <v>7.2 R S</v>
          </cell>
          <cell r="D9" t="str">
            <v>10.0 OE N</v>
          </cell>
          <cell r="E9" t="str">
            <v>3/1 RHT</v>
          </cell>
          <cell r="F9">
            <v>4320</v>
          </cell>
          <cell r="G9">
            <v>6.14</v>
          </cell>
          <cell r="H9">
            <v>4</v>
          </cell>
          <cell r="I9">
            <v>19.5</v>
          </cell>
          <cell r="J9">
            <v>49.53</v>
          </cell>
          <cell r="K9">
            <v>21.5</v>
          </cell>
          <cell r="L9">
            <v>54.63</v>
          </cell>
          <cell r="M9">
            <v>27.43</v>
          </cell>
          <cell r="N9">
            <v>69.7</v>
          </cell>
          <cell r="O9">
            <v>157.5</v>
          </cell>
          <cell r="P9">
            <v>0.72099999999999997</v>
          </cell>
          <cell r="Q9">
            <v>457.75</v>
          </cell>
          <cell r="R9">
            <v>13.5</v>
          </cell>
          <cell r="S9">
            <v>430</v>
          </cell>
          <cell r="T9">
            <v>207</v>
          </cell>
        </row>
        <row r="10">
          <cell r="A10">
            <v>199</v>
          </cell>
          <cell r="B10" t="str">
            <v>PANAMA</v>
          </cell>
          <cell r="C10" t="str">
            <v>7.2 R S</v>
          </cell>
          <cell r="D10" t="str">
            <v>10.0 OE N</v>
          </cell>
          <cell r="E10" t="str">
            <v>2/1 LHT</v>
          </cell>
          <cell r="F10">
            <v>4320</v>
          </cell>
          <cell r="G10">
            <v>6.14</v>
          </cell>
          <cell r="H10">
            <v>4</v>
          </cell>
          <cell r="I10">
            <v>15</v>
          </cell>
          <cell r="J10">
            <v>38.1</v>
          </cell>
          <cell r="K10">
            <v>17</v>
          </cell>
          <cell r="L10">
            <v>43.2</v>
          </cell>
          <cell r="M10">
            <v>27.43</v>
          </cell>
          <cell r="N10">
            <v>69.7</v>
          </cell>
          <cell r="O10">
            <v>157.5</v>
          </cell>
          <cell r="P10">
            <v>0.66800000000000004</v>
          </cell>
          <cell r="Q10">
            <v>424</v>
          </cell>
          <cell r="R10">
            <v>12.5</v>
          </cell>
          <cell r="S10">
            <v>378.27</v>
          </cell>
          <cell r="T10">
            <v>207</v>
          </cell>
        </row>
        <row r="11">
          <cell r="A11">
            <v>200</v>
          </cell>
          <cell r="B11" t="str">
            <v>CASCADE</v>
          </cell>
          <cell r="C11" t="str">
            <v>7.2 R N</v>
          </cell>
          <cell r="D11" t="str">
            <v>5.5 OE N</v>
          </cell>
          <cell r="E11" t="str">
            <v>3/1 LHT</v>
          </cell>
          <cell r="F11">
            <v>4320</v>
          </cell>
          <cell r="G11">
            <v>6.14</v>
          </cell>
          <cell r="H11">
            <v>4</v>
          </cell>
          <cell r="I11">
            <v>15</v>
          </cell>
          <cell r="J11">
            <v>38.1</v>
          </cell>
          <cell r="K11">
            <v>17</v>
          </cell>
          <cell r="L11">
            <v>43.2</v>
          </cell>
          <cell r="M11">
            <v>27.87</v>
          </cell>
          <cell r="N11">
            <v>70.819999999999993</v>
          </cell>
          <cell r="O11">
            <v>155</v>
          </cell>
          <cell r="P11">
            <v>0.77500000000000002</v>
          </cell>
          <cell r="Q11">
            <v>500.25</v>
          </cell>
          <cell r="R11">
            <v>14.75</v>
          </cell>
          <cell r="S11">
            <v>464.35</v>
          </cell>
          <cell r="T11">
            <v>110</v>
          </cell>
        </row>
        <row r="12">
          <cell r="A12">
            <v>201</v>
          </cell>
          <cell r="B12" t="str">
            <v>NILE</v>
          </cell>
          <cell r="C12" t="str">
            <v>9.5 R N + 12.0 R N</v>
          </cell>
          <cell r="D12" t="str">
            <v>20.0 OE N</v>
          </cell>
          <cell r="E12" t="str">
            <v>2/1 RHT</v>
          </cell>
          <cell r="F12">
            <v>4320</v>
          </cell>
          <cell r="G12">
            <v>6.14</v>
          </cell>
          <cell r="H12">
            <v>4</v>
          </cell>
          <cell r="I12">
            <v>20</v>
          </cell>
          <cell r="J12">
            <v>50.8</v>
          </cell>
          <cell r="K12">
            <v>22</v>
          </cell>
          <cell r="L12">
            <v>55.9</v>
          </cell>
          <cell r="M12">
            <v>28.33</v>
          </cell>
          <cell r="N12">
            <v>71.989999999999995</v>
          </cell>
          <cell r="O12">
            <v>152.5</v>
          </cell>
          <cell r="P12">
            <v>0.41399999999999998</v>
          </cell>
          <cell r="Q12">
            <v>271.25</v>
          </cell>
          <cell r="R12">
            <v>8</v>
          </cell>
          <cell r="S12">
            <v>243.89</v>
          </cell>
          <cell r="T12">
            <v>208</v>
          </cell>
        </row>
        <row r="13">
          <cell r="A13">
            <v>205</v>
          </cell>
          <cell r="B13" t="str">
            <v>HAMILTON</v>
          </cell>
          <cell r="C13" t="str">
            <v>9.5 R N + 6.3 R S</v>
          </cell>
          <cell r="D13" t="str">
            <v>7.0 OE N</v>
          </cell>
          <cell r="E13" t="str">
            <v>3/1 RHT</v>
          </cell>
          <cell r="F13">
            <v>4320</v>
          </cell>
          <cell r="G13">
            <v>6.14</v>
          </cell>
          <cell r="H13">
            <v>4</v>
          </cell>
          <cell r="I13">
            <v>17.5</v>
          </cell>
          <cell r="J13">
            <v>44.45</v>
          </cell>
          <cell r="K13">
            <v>19.5</v>
          </cell>
          <cell r="L13">
            <v>49.55</v>
          </cell>
          <cell r="M13">
            <v>27.52</v>
          </cell>
          <cell r="N13">
            <v>69.930000000000007</v>
          </cell>
          <cell r="O13">
            <v>157</v>
          </cell>
          <cell r="P13">
            <v>0.71899999999999997</v>
          </cell>
          <cell r="Q13">
            <v>457.75</v>
          </cell>
          <cell r="R13">
            <v>13.5</v>
          </cell>
          <cell r="S13">
            <v>446.05</v>
          </cell>
          <cell r="T13">
            <v>302</v>
          </cell>
        </row>
        <row r="14">
          <cell r="A14">
            <v>209</v>
          </cell>
          <cell r="B14" t="str">
            <v>KIMBERLITE</v>
          </cell>
          <cell r="C14" t="str">
            <v>9.5 R N + 6.3 R S</v>
          </cell>
          <cell r="D14" t="str">
            <v>7.0 OE N</v>
          </cell>
          <cell r="E14" t="str">
            <v>3/1 LHT</v>
          </cell>
          <cell r="F14">
            <v>4320</v>
          </cell>
          <cell r="G14">
            <v>6.14</v>
          </cell>
          <cell r="H14">
            <v>4</v>
          </cell>
          <cell r="I14">
            <v>17.5</v>
          </cell>
          <cell r="J14">
            <v>44.45</v>
          </cell>
          <cell r="K14">
            <v>19.5</v>
          </cell>
          <cell r="L14">
            <v>49.55</v>
          </cell>
          <cell r="M14">
            <v>27.87</v>
          </cell>
          <cell r="N14">
            <v>70.819999999999993</v>
          </cell>
          <cell r="O14">
            <v>155</v>
          </cell>
          <cell r="P14">
            <v>0.72199999999999998</v>
          </cell>
          <cell r="Q14">
            <v>466.13</v>
          </cell>
          <cell r="R14">
            <v>13.75</v>
          </cell>
          <cell r="S14">
            <v>454.33</v>
          </cell>
          <cell r="T14">
            <v>302</v>
          </cell>
        </row>
        <row r="15">
          <cell r="A15">
            <v>212</v>
          </cell>
          <cell r="B15" t="str">
            <v>ARNOLD SUPER</v>
          </cell>
          <cell r="C15" t="str">
            <v>7.0 OE N</v>
          </cell>
          <cell r="D15" t="str">
            <v>5.5 OE N</v>
          </cell>
          <cell r="E15" t="str">
            <v>3/1 RHT</v>
          </cell>
          <cell r="F15">
            <v>3820</v>
          </cell>
          <cell r="G15">
            <v>5.43</v>
          </cell>
          <cell r="H15">
            <v>4</v>
          </cell>
          <cell r="I15">
            <v>18</v>
          </cell>
          <cell r="J15">
            <v>45.72</v>
          </cell>
          <cell r="K15">
            <v>20</v>
          </cell>
          <cell r="L15">
            <v>50.82</v>
          </cell>
          <cell r="M15">
            <v>24.65</v>
          </cell>
          <cell r="N15">
            <v>62.64</v>
          </cell>
          <cell r="O15">
            <v>155</v>
          </cell>
          <cell r="P15">
            <v>0.80100000000000005</v>
          </cell>
          <cell r="Q15">
            <v>517</v>
          </cell>
          <cell r="R15">
            <v>15.25</v>
          </cell>
          <cell r="S15">
            <v>499.6</v>
          </cell>
          <cell r="T15">
            <v>110</v>
          </cell>
        </row>
        <row r="16">
          <cell r="A16">
            <v>215</v>
          </cell>
          <cell r="B16" t="str">
            <v>SILVER PANAMA</v>
          </cell>
          <cell r="C16" t="str">
            <v>7.2 R S</v>
          </cell>
          <cell r="D16" t="str">
            <v>10.0 OE N</v>
          </cell>
          <cell r="E16" t="str">
            <v>2/1 LHT</v>
          </cell>
          <cell r="F16">
            <v>4320</v>
          </cell>
          <cell r="G16">
            <v>6.14</v>
          </cell>
          <cell r="H16">
            <v>4</v>
          </cell>
          <cell r="I16">
            <v>15</v>
          </cell>
          <cell r="J16">
            <v>38.1</v>
          </cell>
          <cell r="K16">
            <v>17</v>
          </cell>
          <cell r="L16">
            <v>43.2</v>
          </cell>
          <cell r="M16">
            <v>27.43</v>
          </cell>
          <cell r="N16">
            <v>69.7</v>
          </cell>
          <cell r="O16">
            <v>157.5</v>
          </cell>
          <cell r="P16">
            <v>0.61399999999999999</v>
          </cell>
          <cell r="Q16">
            <v>389.85</v>
          </cell>
          <cell r="R16">
            <v>11.5</v>
          </cell>
          <cell r="S16">
            <v>380</v>
          </cell>
          <cell r="T16">
            <v>0</v>
          </cell>
        </row>
        <row r="17">
          <cell r="A17">
            <v>217</v>
          </cell>
          <cell r="B17" t="str">
            <v>CASPER SUPER</v>
          </cell>
          <cell r="C17" t="str">
            <v>9.5 R N</v>
          </cell>
          <cell r="D17" t="str">
            <v>10.0 OE N</v>
          </cell>
          <cell r="E17" t="str">
            <v>2/1 RHT</v>
          </cell>
          <cell r="F17">
            <v>4800</v>
          </cell>
          <cell r="G17">
            <v>9.09</v>
          </cell>
          <cell r="H17">
            <v>3</v>
          </cell>
          <cell r="I17">
            <v>15</v>
          </cell>
          <cell r="J17">
            <v>38.1</v>
          </cell>
          <cell r="K17">
            <v>17</v>
          </cell>
          <cell r="L17">
            <v>43.2</v>
          </cell>
          <cell r="M17">
            <v>30.48</v>
          </cell>
          <cell r="N17">
            <v>77.45</v>
          </cell>
          <cell r="O17">
            <v>157.5</v>
          </cell>
          <cell r="P17">
            <v>0.56100000000000005</v>
          </cell>
          <cell r="Q17">
            <v>356</v>
          </cell>
          <cell r="R17">
            <v>10.5</v>
          </cell>
          <cell r="S17">
            <v>360</v>
          </cell>
          <cell r="T17">
            <v>110</v>
          </cell>
        </row>
        <row r="18">
          <cell r="A18">
            <v>219</v>
          </cell>
          <cell r="B18" t="str">
            <v>GLASSGOW</v>
          </cell>
          <cell r="C18" t="str">
            <v>7.2 R S</v>
          </cell>
          <cell r="D18" t="str">
            <v>12.0 R N</v>
          </cell>
          <cell r="E18" t="str">
            <v>2/1 RHT</v>
          </cell>
          <cell r="F18">
            <v>4320</v>
          </cell>
          <cell r="G18">
            <v>6.14</v>
          </cell>
          <cell r="H18">
            <v>4</v>
          </cell>
          <cell r="I18">
            <v>15</v>
          </cell>
          <cell r="J18">
            <v>38.1</v>
          </cell>
          <cell r="K18">
            <v>17</v>
          </cell>
          <cell r="L18">
            <v>43.2</v>
          </cell>
          <cell r="M18">
            <v>27.43</v>
          </cell>
          <cell r="N18">
            <v>69.7</v>
          </cell>
          <cell r="O18">
            <v>157.5</v>
          </cell>
          <cell r="P18">
            <v>0.56100000000000005</v>
          </cell>
          <cell r="Q18">
            <v>356</v>
          </cell>
          <cell r="R18">
            <v>10.5</v>
          </cell>
          <cell r="S18">
            <v>355</v>
          </cell>
          <cell r="T18">
            <v>110</v>
          </cell>
        </row>
        <row r="19">
          <cell r="A19">
            <v>222</v>
          </cell>
          <cell r="B19" t="str">
            <v>PALM SPRING</v>
          </cell>
          <cell r="C19" t="str">
            <v>16.0 R N</v>
          </cell>
          <cell r="D19" t="str">
            <v>10.0 OE N</v>
          </cell>
          <cell r="E19" t="str">
            <v>Cord</v>
          </cell>
          <cell r="F19">
            <v>7656</v>
          </cell>
          <cell r="G19">
            <v>5.43</v>
          </cell>
          <cell r="H19">
            <v>6</v>
          </cell>
          <cell r="I19">
            <v>18</v>
          </cell>
          <cell r="J19">
            <v>45.72</v>
          </cell>
          <cell r="K19">
            <v>20</v>
          </cell>
          <cell r="L19">
            <v>50.82</v>
          </cell>
          <cell r="M19">
            <v>48.61</v>
          </cell>
          <cell r="N19">
            <v>123.52</v>
          </cell>
          <cell r="O19">
            <v>157.5</v>
          </cell>
          <cell r="P19">
            <v>0.59899999999999998</v>
          </cell>
          <cell r="Q19">
            <v>380</v>
          </cell>
          <cell r="R19">
            <v>11.21</v>
          </cell>
          <cell r="S19">
            <v>365</v>
          </cell>
          <cell r="T19">
            <v>0</v>
          </cell>
          <cell r="U19" t="str">
            <v>ENDS PER DENT IS 8 NOT 6</v>
          </cell>
        </row>
        <row r="20">
          <cell r="A20">
            <v>223</v>
          </cell>
          <cell r="B20" t="str">
            <v>EURO STAR-3</v>
          </cell>
          <cell r="C20" t="str">
            <v>7.0 OE N</v>
          </cell>
          <cell r="D20" t="str">
            <v>5.5 OE N</v>
          </cell>
          <cell r="E20" t="str">
            <v>3/1 LHT</v>
          </cell>
          <cell r="F20">
            <v>4140</v>
          </cell>
          <cell r="G20">
            <v>5.88</v>
          </cell>
          <cell r="H20">
            <v>4</v>
          </cell>
          <cell r="I20">
            <v>17.5</v>
          </cell>
          <cell r="J20">
            <v>44.45</v>
          </cell>
          <cell r="K20">
            <v>19.5</v>
          </cell>
          <cell r="L20">
            <v>49.55</v>
          </cell>
          <cell r="M20">
            <v>27.15</v>
          </cell>
          <cell r="N20">
            <v>68.989999999999995</v>
          </cell>
          <cell r="O20">
            <v>152.5</v>
          </cell>
          <cell r="P20">
            <v>0.82699999999999996</v>
          </cell>
          <cell r="Q20">
            <v>542.4</v>
          </cell>
          <cell r="R20">
            <v>16</v>
          </cell>
          <cell r="S20">
            <v>530</v>
          </cell>
          <cell r="T20">
            <v>110</v>
          </cell>
        </row>
        <row r="21">
          <cell r="A21">
            <v>228</v>
          </cell>
          <cell r="B21" t="str">
            <v>EASY RIDER</v>
          </cell>
          <cell r="C21" t="str">
            <v>7.2 R N</v>
          </cell>
          <cell r="D21" t="str">
            <v>7.0 OE N</v>
          </cell>
          <cell r="E21" t="str">
            <v>Cord</v>
          </cell>
          <cell r="F21">
            <v>4320</v>
          </cell>
          <cell r="G21">
            <v>6.14</v>
          </cell>
          <cell r="H21">
            <v>4</v>
          </cell>
          <cell r="I21">
            <v>15</v>
          </cell>
          <cell r="J21">
            <v>38.1</v>
          </cell>
          <cell r="K21">
            <v>17</v>
          </cell>
          <cell r="L21">
            <v>43.2</v>
          </cell>
          <cell r="M21">
            <v>27.87</v>
          </cell>
          <cell r="N21">
            <v>70.819999999999993</v>
          </cell>
          <cell r="O21">
            <v>155</v>
          </cell>
          <cell r="P21">
            <v>0.73599999999999999</v>
          </cell>
          <cell r="Q21">
            <v>474.6</v>
          </cell>
          <cell r="R21">
            <v>14</v>
          </cell>
          <cell r="S21">
            <v>465</v>
          </cell>
          <cell r="T21">
            <v>101</v>
          </cell>
        </row>
        <row r="22">
          <cell r="A22">
            <v>229</v>
          </cell>
          <cell r="B22" t="str">
            <v>AMBASSADOR</v>
          </cell>
          <cell r="C22" t="str">
            <v>7.0 OE N</v>
          </cell>
          <cell r="D22" t="str">
            <v>10.0 OE N</v>
          </cell>
          <cell r="E22" t="str">
            <v>3/1 RHT</v>
          </cell>
          <cell r="F22">
            <v>4320</v>
          </cell>
          <cell r="G22">
            <v>6.14</v>
          </cell>
          <cell r="H22">
            <v>4</v>
          </cell>
          <cell r="I22">
            <v>16</v>
          </cell>
          <cell r="J22">
            <v>40.64</v>
          </cell>
          <cell r="K22">
            <v>18</v>
          </cell>
          <cell r="L22">
            <v>45.74</v>
          </cell>
          <cell r="M22">
            <v>27.43</v>
          </cell>
          <cell r="N22">
            <v>69.7</v>
          </cell>
          <cell r="O22">
            <v>157.5</v>
          </cell>
          <cell r="P22">
            <v>0.66800000000000004</v>
          </cell>
          <cell r="Q22">
            <v>424</v>
          </cell>
          <cell r="R22">
            <v>12.5</v>
          </cell>
          <cell r="S22">
            <v>415.28</v>
          </cell>
          <cell r="T22">
            <v>110</v>
          </cell>
        </row>
        <row r="23">
          <cell r="A23">
            <v>230</v>
          </cell>
          <cell r="B23" t="str">
            <v>RKK-35</v>
          </cell>
          <cell r="C23" t="str">
            <v>7.0 OE N</v>
          </cell>
          <cell r="D23" t="str">
            <v>2/30 R N COMBED + COVER L</v>
          </cell>
          <cell r="E23" t="str">
            <v>3/1 LHT</v>
          </cell>
          <cell r="F23">
            <v>4320</v>
          </cell>
          <cell r="G23">
            <v>6.14</v>
          </cell>
          <cell r="H23">
            <v>4</v>
          </cell>
          <cell r="I23">
            <v>14.5</v>
          </cell>
          <cell r="J23">
            <v>36.83</v>
          </cell>
          <cell r="K23">
            <v>16.5</v>
          </cell>
          <cell r="L23">
            <v>41.93</v>
          </cell>
          <cell r="M23">
            <v>30.86</v>
          </cell>
          <cell r="N23">
            <v>78.42</v>
          </cell>
          <cell r="O23">
            <v>140</v>
          </cell>
          <cell r="P23">
            <v>0.59299999999999997</v>
          </cell>
          <cell r="Q23">
            <v>423.74</v>
          </cell>
          <cell r="R23">
            <v>12.5</v>
          </cell>
          <cell r="S23">
            <v>467</v>
          </cell>
          <cell r="T23">
            <v>0</v>
          </cell>
        </row>
        <row r="24">
          <cell r="A24">
            <v>232</v>
          </cell>
          <cell r="B24" t="str">
            <v>VENTURE</v>
          </cell>
          <cell r="C24" t="str">
            <v>7.2 R N</v>
          </cell>
          <cell r="D24" t="str">
            <v>7.0 OE N</v>
          </cell>
          <cell r="E24" t="str">
            <v>Cord</v>
          </cell>
          <cell r="F24">
            <v>4320</v>
          </cell>
          <cell r="G24">
            <v>6.14</v>
          </cell>
          <cell r="H24">
            <v>4</v>
          </cell>
          <cell r="I24">
            <v>15</v>
          </cell>
          <cell r="J24">
            <v>38.1</v>
          </cell>
          <cell r="K24">
            <v>17</v>
          </cell>
          <cell r="L24">
            <v>43.2</v>
          </cell>
          <cell r="M24">
            <v>27.87</v>
          </cell>
          <cell r="N24">
            <v>70.819999999999993</v>
          </cell>
          <cell r="O24">
            <v>155</v>
          </cell>
          <cell r="P24">
            <v>0.73499999999999999</v>
          </cell>
          <cell r="Q24">
            <v>474</v>
          </cell>
          <cell r="R24">
            <v>13.98</v>
          </cell>
          <cell r="S24">
            <v>463</v>
          </cell>
          <cell r="T24">
            <v>110</v>
          </cell>
          <cell r="U24" t="str">
            <v>RKK-36</v>
          </cell>
        </row>
        <row r="25">
          <cell r="A25">
            <v>234</v>
          </cell>
          <cell r="B25" t="str">
            <v>ALBANY</v>
          </cell>
          <cell r="C25" t="str">
            <v>7.2 R N</v>
          </cell>
          <cell r="D25" t="str">
            <v>5.5 OE N</v>
          </cell>
          <cell r="E25" t="str">
            <v>3/1 RHT</v>
          </cell>
          <cell r="F25">
            <v>4320</v>
          </cell>
          <cell r="G25">
            <v>6.14</v>
          </cell>
          <cell r="H25">
            <v>4</v>
          </cell>
          <cell r="I25">
            <v>15</v>
          </cell>
          <cell r="J25">
            <v>38.1</v>
          </cell>
          <cell r="K25">
            <v>17</v>
          </cell>
          <cell r="L25">
            <v>43.2</v>
          </cell>
          <cell r="M25">
            <v>27.43</v>
          </cell>
          <cell r="N25">
            <v>69.7</v>
          </cell>
          <cell r="O25">
            <v>157.5</v>
          </cell>
          <cell r="P25">
            <v>0.78900000000000003</v>
          </cell>
          <cell r="Q25">
            <v>501</v>
          </cell>
          <cell r="R25">
            <v>14.77</v>
          </cell>
          <cell r="S25">
            <v>487</v>
          </cell>
          <cell r="T25">
            <v>110</v>
          </cell>
        </row>
        <row r="26">
          <cell r="A26">
            <v>238</v>
          </cell>
          <cell r="B26" t="str">
            <v>RKK-38</v>
          </cell>
          <cell r="C26" t="str">
            <v>9.5 R N</v>
          </cell>
          <cell r="D26" t="str">
            <v>10.0 OE N</v>
          </cell>
          <cell r="E26" t="str">
            <v>Cord</v>
          </cell>
          <cell r="F26">
            <v>4800</v>
          </cell>
          <cell r="G26">
            <v>5.43</v>
          </cell>
          <cell r="H26">
            <v>5</v>
          </cell>
          <cell r="I26">
            <v>15</v>
          </cell>
          <cell r="J26">
            <v>38.1</v>
          </cell>
          <cell r="K26">
            <v>17</v>
          </cell>
          <cell r="L26">
            <v>43.2</v>
          </cell>
          <cell r="M26">
            <v>31.17</v>
          </cell>
          <cell r="N26">
            <v>79.2</v>
          </cell>
          <cell r="O26">
            <v>154</v>
          </cell>
          <cell r="P26">
            <v>0.56999999999999995</v>
          </cell>
          <cell r="Q26">
            <v>370</v>
          </cell>
          <cell r="R26">
            <v>10.91</v>
          </cell>
          <cell r="S26">
            <v>365</v>
          </cell>
          <cell r="T26">
            <v>110</v>
          </cell>
        </row>
        <row r="27">
          <cell r="A27">
            <v>243</v>
          </cell>
          <cell r="B27" t="str">
            <v>RKK-43</v>
          </cell>
          <cell r="C27" t="str">
            <v>6.3 R S</v>
          </cell>
          <cell r="D27" t="str">
            <v>5.5 OE N</v>
          </cell>
          <cell r="E27" t="str">
            <v>3/1 RHT</v>
          </cell>
          <cell r="F27">
            <v>4140</v>
          </cell>
          <cell r="G27">
            <v>5.88</v>
          </cell>
          <cell r="H27">
            <v>4</v>
          </cell>
          <cell r="I27">
            <v>16</v>
          </cell>
          <cell r="J27">
            <v>40.64</v>
          </cell>
          <cell r="K27">
            <v>18</v>
          </cell>
          <cell r="L27">
            <v>45.74</v>
          </cell>
          <cell r="M27">
            <v>26.29</v>
          </cell>
          <cell r="N27">
            <v>66.8</v>
          </cell>
          <cell r="O27">
            <v>157.5</v>
          </cell>
          <cell r="P27">
            <v>0.82699999999999996</v>
          </cell>
          <cell r="Q27">
            <v>525</v>
          </cell>
          <cell r="R27">
            <v>15.48</v>
          </cell>
          <cell r="S27">
            <v>525</v>
          </cell>
          <cell r="T27">
            <v>110</v>
          </cell>
        </row>
        <row r="28">
          <cell r="A28">
            <v>249</v>
          </cell>
          <cell r="B28" t="str">
            <v>RKK-48</v>
          </cell>
          <cell r="C28" t="str">
            <v>16.0 R N</v>
          </cell>
          <cell r="D28" t="str">
            <v>12.0 R N</v>
          </cell>
          <cell r="E28" t="str">
            <v>2/2 Matt</v>
          </cell>
          <cell r="F28">
            <v>6656</v>
          </cell>
          <cell r="G28">
            <v>9.7799999999999994</v>
          </cell>
          <cell r="H28">
            <v>4</v>
          </cell>
          <cell r="I28">
            <v>20</v>
          </cell>
          <cell r="J28">
            <v>50.8</v>
          </cell>
          <cell r="K28">
            <v>22</v>
          </cell>
          <cell r="L28">
            <v>55.9</v>
          </cell>
          <cell r="M28">
            <v>42.94</v>
          </cell>
          <cell r="N28">
            <v>109.11</v>
          </cell>
          <cell r="O28">
            <v>155</v>
          </cell>
          <cell r="P28">
            <v>0.51500000000000001</v>
          </cell>
          <cell r="Q28">
            <v>332.22</v>
          </cell>
          <cell r="R28">
            <v>9.8000000000000007</v>
          </cell>
          <cell r="S28">
            <v>287</v>
          </cell>
          <cell r="T28">
            <v>0</v>
          </cell>
        </row>
        <row r="29">
          <cell r="A29">
            <v>253</v>
          </cell>
          <cell r="B29" t="str">
            <v>SILVER LAND</v>
          </cell>
          <cell r="C29" t="str">
            <v>7.0 OE N</v>
          </cell>
          <cell r="D29" t="str">
            <v>5.5 OE N</v>
          </cell>
          <cell r="E29" t="str">
            <v>3/1 LHT</v>
          </cell>
          <cell r="F29">
            <v>4320</v>
          </cell>
          <cell r="G29">
            <v>6.14</v>
          </cell>
          <cell r="H29">
            <v>4</v>
          </cell>
          <cell r="I29">
            <v>14</v>
          </cell>
          <cell r="J29">
            <v>35.56</v>
          </cell>
          <cell r="K29">
            <v>16</v>
          </cell>
          <cell r="L29">
            <v>40.659999999999997</v>
          </cell>
          <cell r="M29">
            <v>27.6</v>
          </cell>
          <cell r="N29">
            <v>70.13</v>
          </cell>
          <cell r="O29">
            <v>156.5</v>
          </cell>
          <cell r="P29">
            <v>0.78300000000000003</v>
          </cell>
          <cell r="Q29">
            <v>500.25</v>
          </cell>
          <cell r="R29">
            <v>14.75</v>
          </cell>
          <cell r="S29">
            <v>494.94</v>
          </cell>
          <cell r="T29">
            <v>0</v>
          </cell>
        </row>
        <row r="30">
          <cell r="A30">
            <v>254</v>
          </cell>
          <cell r="B30" t="str">
            <v>YORKSHIRE SUPER</v>
          </cell>
          <cell r="C30" t="str">
            <v>7.0 OE N</v>
          </cell>
          <cell r="D30" t="str">
            <v>5.5 OE N</v>
          </cell>
          <cell r="E30" t="str">
            <v>3/1 RHT</v>
          </cell>
          <cell r="F30">
            <v>4320</v>
          </cell>
          <cell r="G30">
            <v>6.14</v>
          </cell>
          <cell r="H30">
            <v>4</v>
          </cell>
          <cell r="I30">
            <v>15.5</v>
          </cell>
          <cell r="J30">
            <v>39.369999999999997</v>
          </cell>
          <cell r="K30">
            <v>17.5</v>
          </cell>
          <cell r="L30">
            <v>44.47</v>
          </cell>
          <cell r="M30">
            <v>27.43</v>
          </cell>
          <cell r="N30">
            <v>69.7</v>
          </cell>
          <cell r="O30">
            <v>157.5</v>
          </cell>
          <cell r="P30">
            <v>0.78800000000000003</v>
          </cell>
          <cell r="Q30">
            <v>500.25</v>
          </cell>
          <cell r="R30">
            <v>14.75</v>
          </cell>
          <cell r="S30">
            <v>496.64</v>
          </cell>
          <cell r="T30">
            <v>110</v>
          </cell>
          <cell r="U30" t="str">
            <v>PPCM changed on 22.12.04 as per request of PPD/Jha</v>
          </cell>
        </row>
        <row r="31">
          <cell r="A31">
            <v>257</v>
          </cell>
          <cell r="B31" t="str">
            <v>SKIPPER</v>
          </cell>
          <cell r="C31" t="str">
            <v>7.0 OE N</v>
          </cell>
          <cell r="D31" t="str">
            <v>5.5 OE N</v>
          </cell>
          <cell r="E31" t="str">
            <v>3/1 LHT</v>
          </cell>
          <cell r="F31">
            <v>4320</v>
          </cell>
          <cell r="G31">
            <v>6.14</v>
          </cell>
          <cell r="H31">
            <v>4</v>
          </cell>
          <cell r="I31">
            <v>15</v>
          </cell>
          <cell r="J31">
            <v>38.1</v>
          </cell>
          <cell r="K31">
            <v>17</v>
          </cell>
          <cell r="L31">
            <v>43.2</v>
          </cell>
          <cell r="M31">
            <v>27.69</v>
          </cell>
          <cell r="N31">
            <v>70.36</v>
          </cell>
          <cell r="O31">
            <v>156</v>
          </cell>
          <cell r="P31">
            <v>0.78</v>
          </cell>
          <cell r="Q31">
            <v>500.25</v>
          </cell>
          <cell r="R31">
            <v>14.75</v>
          </cell>
          <cell r="S31">
            <v>490.16</v>
          </cell>
          <cell r="T31">
            <v>111</v>
          </cell>
        </row>
        <row r="32">
          <cell r="A32">
            <v>258</v>
          </cell>
          <cell r="B32" t="str">
            <v>RKK-54</v>
          </cell>
          <cell r="C32" t="str">
            <v>7.2 R S</v>
          </cell>
          <cell r="D32" t="str">
            <v>7.2 R S</v>
          </cell>
          <cell r="E32" t="str">
            <v>2/1 RHT</v>
          </cell>
          <cell r="F32">
            <v>4320</v>
          </cell>
          <cell r="G32">
            <v>6.14</v>
          </cell>
          <cell r="H32">
            <v>4</v>
          </cell>
          <cell r="I32">
            <v>14</v>
          </cell>
          <cell r="J32">
            <v>35.56</v>
          </cell>
          <cell r="K32">
            <v>16</v>
          </cell>
          <cell r="L32">
            <v>40.659999999999997</v>
          </cell>
          <cell r="M32">
            <v>27.43</v>
          </cell>
          <cell r="N32">
            <v>69.7</v>
          </cell>
          <cell r="O32">
            <v>157.5</v>
          </cell>
          <cell r="P32">
            <v>0.72099999999999997</v>
          </cell>
          <cell r="Q32">
            <v>457.65</v>
          </cell>
          <cell r="R32">
            <v>13.5</v>
          </cell>
          <cell r="S32">
            <v>427</v>
          </cell>
          <cell r="T32">
            <v>207</v>
          </cell>
        </row>
        <row r="33">
          <cell r="A33">
            <v>259</v>
          </cell>
          <cell r="B33" t="str">
            <v>VOLCAND</v>
          </cell>
          <cell r="C33" t="str">
            <v>16.0 R N</v>
          </cell>
          <cell r="D33" t="str">
            <v>14.0 R N</v>
          </cell>
          <cell r="E33" t="str">
            <v>2/1 RHT</v>
          </cell>
          <cell r="F33">
            <v>5152</v>
          </cell>
          <cell r="G33">
            <v>9.7799999999999994</v>
          </cell>
          <cell r="H33">
            <v>3</v>
          </cell>
          <cell r="I33">
            <v>15</v>
          </cell>
          <cell r="J33">
            <v>38.1</v>
          </cell>
          <cell r="K33">
            <v>17</v>
          </cell>
          <cell r="L33">
            <v>43.2</v>
          </cell>
          <cell r="M33">
            <v>33.78</v>
          </cell>
          <cell r="N33">
            <v>85.83</v>
          </cell>
          <cell r="O33">
            <v>152.5</v>
          </cell>
          <cell r="P33">
            <v>0.36199999999999999</v>
          </cell>
          <cell r="Q33">
            <v>237.3</v>
          </cell>
          <cell r="R33">
            <v>7</v>
          </cell>
          <cell r="S33">
            <v>225</v>
          </cell>
          <cell r="T33">
            <v>508</v>
          </cell>
        </row>
        <row r="34">
          <cell r="A34">
            <v>271</v>
          </cell>
          <cell r="B34" t="str">
            <v>RKK-67</v>
          </cell>
          <cell r="C34" t="str">
            <v>9.5 R N + 14.0 OE N</v>
          </cell>
          <cell r="D34" t="str">
            <v>7.2 R S</v>
          </cell>
          <cell r="E34" t="str">
            <v>2/1 RHT</v>
          </cell>
          <cell r="F34">
            <v>5082</v>
          </cell>
          <cell r="G34">
            <v>9.7799999999999994</v>
          </cell>
          <cell r="H34">
            <v>3</v>
          </cell>
          <cell r="I34">
            <v>15</v>
          </cell>
          <cell r="J34">
            <v>38.1</v>
          </cell>
          <cell r="K34">
            <v>17</v>
          </cell>
          <cell r="L34">
            <v>43.2</v>
          </cell>
          <cell r="M34">
            <v>32.270000000000003</v>
          </cell>
          <cell r="N34">
            <v>82</v>
          </cell>
          <cell r="O34">
            <v>157.5</v>
          </cell>
          <cell r="P34">
            <v>0.55600000000000005</v>
          </cell>
          <cell r="Q34">
            <v>353</v>
          </cell>
          <cell r="R34">
            <v>10.41</v>
          </cell>
          <cell r="S34">
            <v>342</v>
          </cell>
          <cell r="T34">
            <v>112</v>
          </cell>
        </row>
        <row r="35">
          <cell r="A35">
            <v>281</v>
          </cell>
          <cell r="B35" t="str">
            <v>BROOKLYN</v>
          </cell>
          <cell r="C35" t="str">
            <v>2/40 R N COMBED</v>
          </cell>
          <cell r="D35" t="str">
            <v>10.0 OE N</v>
          </cell>
          <cell r="E35" t="str">
            <v>3/1 RHT</v>
          </cell>
          <cell r="F35">
            <v>6656</v>
          </cell>
          <cell r="G35">
            <v>9.7799999999999994</v>
          </cell>
          <cell r="H35">
            <v>4</v>
          </cell>
          <cell r="I35">
            <v>25</v>
          </cell>
          <cell r="J35">
            <v>63.5</v>
          </cell>
          <cell r="K35">
            <v>26.5</v>
          </cell>
          <cell r="L35">
            <v>67.34</v>
          </cell>
          <cell r="M35">
            <v>43.65</v>
          </cell>
          <cell r="N35">
            <v>110.91</v>
          </cell>
          <cell r="O35">
            <v>152.5</v>
          </cell>
          <cell r="P35">
            <v>0.53</v>
          </cell>
          <cell r="Q35">
            <v>347.5</v>
          </cell>
          <cell r="R35">
            <v>10.25</v>
          </cell>
          <cell r="S35">
            <v>334.08</v>
          </cell>
          <cell r="T35">
            <v>112</v>
          </cell>
        </row>
        <row r="36">
          <cell r="A36">
            <v>282</v>
          </cell>
          <cell r="B36" t="str">
            <v>BLOOMFIELD</v>
          </cell>
          <cell r="C36" t="str">
            <v>2/40 R N COMBED</v>
          </cell>
          <cell r="D36" t="str">
            <v>2/20 R N CARDED</v>
          </cell>
          <cell r="E36" t="str">
            <v>3/1 RHT</v>
          </cell>
          <cell r="F36">
            <v>6656</v>
          </cell>
          <cell r="G36">
            <v>9.7799999999999994</v>
          </cell>
          <cell r="H36">
            <v>4</v>
          </cell>
          <cell r="I36">
            <v>25</v>
          </cell>
          <cell r="J36">
            <v>63.5</v>
          </cell>
          <cell r="K36">
            <v>26.5</v>
          </cell>
          <cell r="L36">
            <v>67.34</v>
          </cell>
          <cell r="M36">
            <v>44.37</v>
          </cell>
          <cell r="N36">
            <v>112.74</v>
          </cell>
          <cell r="O36">
            <v>150</v>
          </cell>
          <cell r="P36">
            <v>0.52100000000000002</v>
          </cell>
          <cell r="Q36">
            <v>347.5</v>
          </cell>
          <cell r="R36">
            <v>10.25</v>
          </cell>
          <cell r="S36">
            <v>322</v>
          </cell>
          <cell r="T36">
            <v>112</v>
          </cell>
        </row>
        <row r="37">
          <cell r="A37">
            <v>286</v>
          </cell>
          <cell r="B37" t="str">
            <v>CASCADE SUPERIOR</v>
          </cell>
          <cell r="C37" t="str">
            <v>7.2 R S</v>
          </cell>
          <cell r="D37" t="str">
            <v>5.5 OE N</v>
          </cell>
          <cell r="E37" t="str">
            <v>3/1 LHT</v>
          </cell>
          <cell r="F37">
            <v>4320</v>
          </cell>
          <cell r="G37">
            <v>6.14</v>
          </cell>
          <cell r="H37">
            <v>4</v>
          </cell>
          <cell r="I37">
            <v>15</v>
          </cell>
          <cell r="J37">
            <v>38.1</v>
          </cell>
          <cell r="K37">
            <v>17</v>
          </cell>
          <cell r="L37">
            <v>43.2</v>
          </cell>
          <cell r="M37">
            <v>27.6</v>
          </cell>
          <cell r="N37">
            <v>70.13</v>
          </cell>
          <cell r="O37">
            <v>156.5</v>
          </cell>
          <cell r="P37">
            <v>0.78300000000000003</v>
          </cell>
          <cell r="Q37">
            <v>500.25</v>
          </cell>
          <cell r="R37">
            <v>14.75</v>
          </cell>
          <cell r="S37">
            <v>490</v>
          </cell>
          <cell r="T37">
            <v>101</v>
          </cell>
          <cell r="U37" t="str">
            <v>BASF INDIGO (DEEP CASCADE SUPERIOR)</v>
          </cell>
        </row>
        <row r="38">
          <cell r="A38">
            <v>288</v>
          </cell>
          <cell r="B38" t="str">
            <v>ALASKA</v>
          </cell>
          <cell r="C38" t="str">
            <v>7.2 R N</v>
          </cell>
          <cell r="D38" t="str">
            <v>5.5 OE N</v>
          </cell>
          <cell r="E38" t="str">
            <v>3/1 LHT</v>
          </cell>
          <cell r="F38">
            <v>4320</v>
          </cell>
          <cell r="G38">
            <v>6.14</v>
          </cell>
          <cell r="H38">
            <v>4</v>
          </cell>
          <cell r="I38">
            <v>16</v>
          </cell>
          <cell r="J38">
            <v>40.64</v>
          </cell>
          <cell r="K38">
            <v>18</v>
          </cell>
          <cell r="L38">
            <v>45.74</v>
          </cell>
          <cell r="M38">
            <v>27.87</v>
          </cell>
          <cell r="N38">
            <v>70.819999999999993</v>
          </cell>
          <cell r="O38">
            <v>155</v>
          </cell>
          <cell r="P38">
            <v>0.80100000000000005</v>
          </cell>
          <cell r="Q38">
            <v>517</v>
          </cell>
          <cell r="R38">
            <v>15.25</v>
          </cell>
          <cell r="S38">
            <v>480.43</v>
          </cell>
          <cell r="T38">
            <v>110</v>
          </cell>
        </row>
        <row r="39">
          <cell r="A39">
            <v>289</v>
          </cell>
          <cell r="B39" t="str">
            <v>SAFARI</v>
          </cell>
          <cell r="C39" t="str">
            <v>7.0 OE N</v>
          </cell>
          <cell r="D39" t="str">
            <v>5.5 OE N</v>
          </cell>
          <cell r="E39" t="str">
            <v>3/1 LHT</v>
          </cell>
          <cell r="F39">
            <v>4320</v>
          </cell>
          <cell r="G39">
            <v>6.14</v>
          </cell>
          <cell r="H39">
            <v>4</v>
          </cell>
          <cell r="I39">
            <v>15</v>
          </cell>
          <cell r="J39">
            <v>38.1</v>
          </cell>
          <cell r="K39">
            <v>17</v>
          </cell>
          <cell r="L39">
            <v>43.2</v>
          </cell>
          <cell r="M39">
            <v>27.87</v>
          </cell>
          <cell r="N39">
            <v>70.819999999999993</v>
          </cell>
          <cell r="O39">
            <v>155</v>
          </cell>
          <cell r="P39">
            <v>0.77500000000000002</v>
          </cell>
          <cell r="Q39">
            <v>500.25</v>
          </cell>
          <cell r="R39">
            <v>14.75</v>
          </cell>
          <cell r="S39">
            <v>497.87</v>
          </cell>
          <cell r="T39">
            <v>110</v>
          </cell>
        </row>
        <row r="40">
          <cell r="A40">
            <v>292</v>
          </cell>
          <cell r="B40" t="str">
            <v>DYNAMITE</v>
          </cell>
          <cell r="C40" t="str">
            <v>7.2 R N</v>
          </cell>
          <cell r="D40" t="str">
            <v>5.5 OE N</v>
          </cell>
          <cell r="E40" t="str">
            <v>3/1 LHT</v>
          </cell>
          <cell r="F40">
            <v>4320</v>
          </cell>
          <cell r="G40">
            <v>6.14</v>
          </cell>
          <cell r="H40">
            <v>4</v>
          </cell>
          <cell r="I40">
            <v>15</v>
          </cell>
          <cell r="J40">
            <v>38.1</v>
          </cell>
          <cell r="K40">
            <v>17</v>
          </cell>
          <cell r="L40">
            <v>43.2</v>
          </cell>
          <cell r="M40">
            <v>27.6</v>
          </cell>
          <cell r="N40">
            <v>70.13</v>
          </cell>
          <cell r="O40">
            <v>156.5</v>
          </cell>
          <cell r="P40">
            <v>0.78300000000000003</v>
          </cell>
          <cell r="Q40">
            <v>500.25</v>
          </cell>
          <cell r="R40">
            <v>14.75</v>
          </cell>
          <cell r="S40">
            <v>480</v>
          </cell>
          <cell r="T40">
            <v>303</v>
          </cell>
        </row>
        <row r="41">
          <cell r="A41">
            <v>299</v>
          </cell>
          <cell r="B41" t="str">
            <v>OSLO</v>
          </cell>
          <cell r="C41" t="str">
            <v>7.0 OE N</v>
          </cell>
          <cell r="D41" t="str">
            <v>5.5 OE N</v>
          </cell>
          <cell r="E41" t="str">
            <v>2/1 LHT</v>
          </cell>
          <cell r="F41">
            <v>4320</v>
          </cell>
          <cell r="G41">
            <v>6.14</v>
          </cell>
          <cell r="H41">
            <v>4</v>
          </cell>
          <cell r="I41">
            <v>15</v>
          </cell>
          <cell r="J41">
            <v>38.1</v>
          </cell>
          <cell r="K41">
            <v>17</v>
          </cell>
          <cell r="L41">
            <v>43.2</v>
          </cell>
          <cell r="M41">
            <v>27.43</v>
          </cell>
          <cell r="N41">
            <v>69.7</v>
          </cell>
          <cell r="O41">
            <v>157.5</v>
          </cell>
          <cell r="P41">
            <v>0.78800000000000003</v>
          </cell>
          <cell r="Q41">
            <v>500.25</v>
          </cell>
          <cell r="R41">
            <v>14.75</v>
          </cell>
          <cell r="S41">
            <v>500</v>
          </cell>
          <cell r="T41">
            <v>601</v>
          </cell>
        </row>
        <row r="42">
          <cell r="A42">
            <v>301</v>
          </cell>
          <cell r="B42" t="str">
            <v>SKIPPER-2</v>
          </cell>
          <cell r="C42" t="str">
            <v>7.0 OE N</v>
          </cell>
          <cell r="D42" t="str">
            <v>5.5 OE N</v>
          </cell>
          <cell r="E42" t="str">
            <v>3/1 RHT</v>
          </cell>
          <cell r="F42">
            <v>4320</v>
          </cell>
          <cell r="G42">
            <v>6.14</v>
          </cell>
          <cell r="H42">
            <v>4</v>
          </cell>
          <cell r="I42">
            <v>15</v>
          </cell>
          <cell r="J42">
            <v>38.1</v>
          </cell>
          <cell r="K42">
            <v>17</v>
          </cell>
          <cell r="L42">
            <v>43.2</v>
          </cell>
          <cell r="M42">
            <v>27.43</v>
          </cell>
          <cell r="N42">
            <v>69.7</v>
          </cell>
          <cell r="O42">
            <v>157.5</v>
          </cell>
          <cell r="P42">
            <v>0.78800000000000003</v>
          </cell>
          <cell r="Q42">
            <v>500.25</v>
          </cell>
          <cell r="R42">
            <v>14.75</v>
          </cell>
          <cell r="S42">
            <v>487</v>
          </cell>
          <cell r="T42">
            <v>111</v>
          </cell>
        </row>
        <row r="43">
          <cell r="A43">
            <v>303</v>
          </cell>
          <cell r="B43" t="str">
            <v>COMMANDER</v>
          </cell>
          <cell r="C43" t="str">
            <v>12.0 R N + 16.0 R N</v>
          </cell>
          <cell r="D43" t="str">
            <v>20.0 OE N</v>
          </cell>
          <cell r="E43" t="str">
            <v>2/1 RHT</v>
          </cell>
          <cell r="F43">
            <v>4320</v>
          </cell>
          <cell r="G43">
            <v>6.14</v>
          </cell>
          <cell r="H43">
            <v>4</v>
          </cell>
          <cell r="I43">
            <v>20</v>
          </cell>
          <cell r="J43">
            <v>50.8</v>
          </cell>
          <cell r="K43">
            <v>22</v>
          </cell>
          <cell r="L43">
            <v>55.9</v>
          </cell>
          <cell r="M43">
            <v>28.8</v>
          </cell>
          <cell r="N43">
            <v>73.180000000000007</v>
          </cell>
          <cell r="O43">
            <v>150</v>
          </cell>
          <cell r="P43">
            <v>0.34300000000000003</v>
          </cell>
          <cell r="Q43">
            <v>228.83</v>
          </cell>
          <cell r="R43">
            <v>6.75</v>
          </cell>
          <cell r="S43">
            <v>215</v>
          </cell>
          <cell r="T43">
            <v>112</v>
          </cell>
        </row>
        <row r="44">
          <cell r="A44">
            <v>304</v>
          </cell>
          <cell r="B44" t="str">
            <v>KANSAS</v>
          </cell>
          <cell r="C44" t="str">
            <v>16.0 R N</v>
          </cell>
          <cell r="D44" t="str">
            <v>12.0 R N</v>
          </cell>
          <cell r="E44" t="str">
            <v>2/1 RHT</v>
          </cell>
          <cell r="F44">
            <v>5152</v>
          </cell>
          <cell r="G44">
            <v>9.7799999999999994</v>
          </cell>
          <cell r="H44">
            <v>3</v>
          </cell>
          <cell r="I44">
            <v>18</v>
          </cell>
          <cell r="J44">
            <v>45.72</v>
          </cell>
          <cell r="K44">
            <v>20</v>
          </cell>
          <cell r="L44">
            <v>50.82</v>
          </cell>
          <cell r="M44">
            <v>33.78</v>
          </cell>
          <cell r="N44">
            <v>85.83</v>
          </cell>
          <cell r="O44">
            <v>152.5</v>
          </cell>
          <cell r="P44">
            <v>0.41399999999999998</v>
          </cell>
          <cell r="Q44">
            <v>271.2</v>
          </cell>
          <cell r="R44">
            <v>8</v>
          </cell>
          <cell r="S44">
            <v>257.64</v>
          </cell>
          <cell r="T44">
            <v>112</v>
          </cell>
        </row>
        <row r="45">
          <cell r="A45">
            <v>306</v>
          </cell>
          <cell r="B45" t="str">
            <v>SILVER KING</v>
          </cell>
          <cell r="C45" t="str">
            <v>7.2 R N</v>
          </cell>
          <cell r="D45" t="str">
            <v>7.0 OE N</v>
          </cell>
          <cell r="E45" t="str">
            <v>3/1 LHT</v>
          </cell>
          <cell r="F45">
            <v>4320</v>
          </cell>
          <cell r="G45">
            <v>6.14</v>
          </cell>
          <cell r="H45">
            <v>4</v>
          </cell>
          <cell r="I45">
            <v>15.5</v>
          </cell>
          <cell r="J45">
            <v>39.369999999999997</v>
          </cell>
          <cell r="K45">
            <v>17.5</v>
          </cell>
          <cell r="L45">
            <v>44.47</v>
          </cell>
          <cell r="M45">
            <v>27.87</v>
          </cell>
          <cell r="N45">
            <v>70.819999999999993</v>
          </cell>
          <cell r="O45">
            <v>155</v>
          </cell>
          <cell r="P45">
            <v>0.71</v>
          </cell>
          <cell r="Q45">
            <v>457.75</v>
          </cell>
          <cell r="R45">
            <v>13.5</v>
          </cell>
          <cell r="S45">
            <v>440</v>
          </cell>
          <cell r="T45">
            <v>0</v>
          </cell>
        </row>
        <row r="46">
          <cell r="A46">
            <v>307</v>
          </cell>
          <cell r="B46" t="str">
            <v>RUSTY</v>
          </cell>
          <cell r="C46" t="str">
            <v>7.0 OE N</v>
          </cell>
          <cell r="D46" t="str">
            <v>5.5 OE N</v>
          </cell>
          <cell r="E46" t="str">
            <v>3/1 RHT</v>
          </cell>
          <cell r="F46">
            <v>4140</v>
          </cell>
          <cell r="G46">
            <v>5.88</v>
          </cell>
          <cell r="H46">
            <v>4</v>
          </cell>
          <cell r="I46">
            <v>16</v>
          </cell>
          <cell r="J46">
            <v>40.64</v>
          </cell>
          <cell r="K46">
            <v>18</v>
          </cell>
          <cell r="L46">
            <v>45.74</v>
          </cell>
          <cell r="M46">
            <v>26.29</v>
          </cell>
          <cell r="N46">
            <v>66.8</v>
          </cell>
          <cell r="O46">
            <v>157.5</v>
          </cell>
          <cell r="P46">
            <v>0.78800000000000003</v>
          </cell>
          <cell r="Q46">
            <v>500.25</v>
          </cell>
          <cell r="R46">
            <v>14.75</v>
          </cell>
          <cell r="S46">
            <v>501</v>
          </cell>
          <cell r="T46">
            <v>110</v>
          </cell>
          <cell r="U46" t="str">
            <v>RKK-86</v>
          </cell>
        </row>
        <row r="47">
          <cell r="A47">
            <v>310</v>
          </cell>
          <cell r="B47" t="str">
            <v>SPRINTER</v>
          </cell>
          <cell r="C47" t="str">
            <v>2/40 R N COMBED</v>
          </cell>
          <cell r="D47" t="str">
            <v>10.0 OE N</v>
          </cell>
          <cell r="E47" t="str">
            <v>2/2 RIB</v>
          </cell>
          <cell r="F47">
            <v>6656</v>
          </cell>
          <cell r="G47">
            <v>9.7799999999999994</v>
          </cell>
          <cell r="H47">
            <v>4</v>
          </cell>
          <cell r="I47">
            <v>25</v>
          </cell>
          <cell r="J47">
            <v>63.5</v>
          </cell>
          <cell r="K47">
            <v>26.5</v>
          </cell>
          <cell r="L47">
            <v>67.34</v>
          </cell>
          <cell r="M47">
            <v>43.65</v>
          </cell>
          <cell r="N47">
            <v>110.91</v>
          </cell>
          <cell r="O47">
            <v>152.5</v>
          </cell>
          <cell r="P47">
            <v>0.51700000000000002</v>
          </cell>
          <cell r="Q47">
            <v>339</v>
          </cell>
          <cell r="R47">
            <v>10</v>
          </cell>
          <cell r="S47">
            <v>339</v>
          </cell>
          <cell r="T47">
            <v>112</v>
          </cell>
        </row>
        <row r="48">
          <cell r="A48">
            <v>317</v>
          </cell>
          <cell r="B48" t="str">
            <v>BROOKLYN BLACK</v>
          </cell>
          <cell r="C48" t="str">
            <v>2/40 R N COMBED</v>
          </cell>
          <cell r="D48" t="str">
            <v>10.0 OE N</v>
          </cell>
          <cell r="E48" t="str">
            <v>3/1 RHT</v>
          </cell>
          <cell r="F48">
            <v>6656</v>
          </cell>
          <cell r="G48">
            <v>9.7799999999999994</v>
          </cell>
          <cell r="H48">
            <v>4</v>
          </cell>
          <cell r="I48">
            <v>25</v>
          </cell>
          <cell r="J48">
            <v>63.5</v>
          </cell>
          <cell r="K48">
            <v>26.5</v>
          </cell>
          <cell r="L48">
            <v>67.34</v>
          </cell>
          <cell r="M48">
            <v>43.65</v>
          </cell>
          <cell r="N48">
            <v>110.91</v>
          </cell>
          <cell r="O48">
            <v>152.5</v>
          </cell>
          <cell r="P48">
            <v>0.53</v>
          </cell>
          <cell r="Q48">
            <v>347.5</v>
          </cell>
          <cell r="R48">
            <v>10.25</v>
          </cell>
          <cell r="S48">
            <v>341.63</v>
          </cell>
          <cell r="T48">
            <v>508</v>
          </cell>
        </row>
        <row r="49">
          <cell r="A49">
            <v>318</v>
          </cell>
          <cell r="B49" t="str">
            <v>CASPER BLACK</v>
          </cell>
          <cell r="C49" t="str">
            <v>9.5 R N</v>
          </cell>
          <cell r="D49" t="str">
            <v>10.0 OE N</v>
          </cell>
          <cell r="E49" t="str">
            <v>2/1 RHT</v>
          </cell>
          <cell r="F49">
            <v>4800</v>
          </cell>
          <cell r="G49">
            <v>9.09</v>
          </cell>
          <cell r="H49">
            <v>3</v>
          </cell>
          <cell r="I49">
            <v>15</v>
          </cell>
          <cell r="J49">
            <v>38.1</v>
          </cell>
          <cell r="K49">
            <v>17</v>
          </cell>
          <cell r="L49">
            <v>43.2</v>
          </cell>
          <cell r="M49">
            <v>30.48</v>
          </cell>
          <cell r="N49">
            <v>77.45</v>
          </cell>
          <cell r="O49">
            <v>157.5</v>
          </cell>
          <cell r="P49">
            <v>0.56100000000000005</v>
          </cell>
          <cell r="Q49">
            <v>356</v>
          </cell>
          <cell r="R49">
            <v>10.5</v>
          </cell>
          <cell r="S49">
            <v>360</v>
          </cell>
          <cell r="T49">
            <v>507</v>
          </cell>
        </row>
        <row r="50">
          <cell r="A50">
            <v>322</v>
          </cell>
          <cell r="B50" t="str">
            <v>BAKHOS-1</v>
          </cell>
          <cell r="C50" t="str">
            <v>9.5 R N + 6.3 R S</v>
          </cell>
          <cell r="D50" t="str">
            <v>7.2 R S</v>
          </cell>
          <cell r="E50" t="str">
            <v>2/1 LHT</v>
          </cell>
          <cell r="F50">
            <v>4320</v>
          </cell>
          <cell r="G50">
            <v>6.14</v>
          </cell>
          <cell r="H50">
            <v>4</v>
          </cell>
          <cell r="I50">
            <v>15</v>
          </cell>
          <cell r="J50">
            <v>38.1</v>
          </cell>
          <cell r="K50">
            <v>17</v>
          </cell>
          <cell r="L50">
            <v>43.2</v>
          </cell>
          <cell r="M50">
            <v>27.43</v>
          </cell>
          <cell r="N50">
            <v>69.7</v>
          </cell>
          <cell r="O50">
            <v>157.5</v>
          </cell>
          <cell r="P50">
            <v>0.69399999999999995</v>
          </cell>
          <cell r="Q50">
            <v>440.75</v>
          </cell>
          <cell r="R50">
            <v>13</v>
          </cell>
          <cell r="S50">
            <v>417.76</v>
          </cell>
          <cell r="T50">
            <v>302</v>
          </cell>
          <cell r="U50" t="str">
            <v>Bakhos-1</v>
          </cell>
        </row>
        <row r="51">
          <cell r="A51">
            <v>326</v>
          </cell>
          <cell r="B51" t="str">
            <v>BAKHOS-3</v>
          </cell>
          <cell r="C51" t="str">
            <v>9.5 R N + 6.3 R S</v>
          </cell>
          <cell r="D51" t="str">
            <v>7.2 R S</v>
          </cell>
          <cell r="E51" t="str">
            <v>2/1 LHT</v>
          </cell>
          <cell r="F51">
            <v>4320</v>
          </cell>
          <cell r="G51">
            <v>6.14</v>
          </cell>
          <cell r="H51">
            <v>4</v>
          </cell>
          <cell r="I51">
            <v>15</v>
          </cell>
          <cell r="J51">
            <v>38.1</v>
          </cell>
          <cell r="K51">
            <v>17</v>
          </cell>
          <cell r="L51">
            <v>43.2</v>
          </cell>
          <cell r="M51">
            <v>27.43</v>
          </cell>
          <cell r="N51">
            <v>69.7</v>
          </cell>
          <cell r="O51">
            <v>157.5</v>
          </cell>
          <cell r="P51">
            <v>0.69399999999999995</v>
          </cell>
          <cell r="Q51">
            <v>440.75</v>
          </cell>
          <cell r="R51">
            <v>13</v>
          </cell>
          <cell r="S51">
            <v>429</v>
          </cell>
          <cell r="T51">
            <v>508</v>
          </cell>
        </row>
        <row r="52">
          <cell r="A52">
            <v>327</v>
          </cell>
          <cell r="B52" t="str">
            <v>KIMBERLITE BLACK</v>
          </cell>
          <cell r="C52" t="str">
            <v>9.5 R N + 6.3 R S</v>
          </cell>
          <cell r="D52" t="str">
            <v>7.0 OE N</v>
          </cell>
          <cell r="E52" t="str">
            <v>3/1 LHT</v>
          </cell>
          <cell r="F52">
            <v>4320</v>
          </cell>
          <cell r="G52">
            <v>6.14</v>
          </cell>
          <cell r="H52">
            <v>4</v>
          </cell>
          <cell r="I52">
            <v>17.5</v>
          </cell>
          <cell r="J52">
            <v>44.45</v>
          </cell>
          <cell r="K52">
            <v>19.5</v>
          </cell>
          <cell r="L52">
            <v>49.55</v>
          </cell>
          <cell r="M52">
            <v>27.87</v>
          </cell>
          <cell r="N52">
            <v>70.819999999999993</v>
          </cell>
          <cell r="O52">
            <v>155</v>
          </cell>
          <cell r="P52">
            <v>0.72299999999999998</v>
          </cell>
          <cell r="Q52">
            <v>466.25</v>
          </cell>
          <cell r="R52">
            <v>13.75</v>
          </cell>
          <cell r="S52">
            <v>457.39</v>
          </cell>
          <cell r="T52">
            <v>508</v>
          </cell>
        </row>
        <row r="53">
          <cell r="A53">
            <v>329</v>
          </cell>
          <cell r="B53" t="str">
            <v>BERMUDA CLASSIC</v>
          </cell>
          <cell r="C53" t="str">
            <v>2/40 R N COMBED</v>
          </cell>
          <cell r="D53" t="str">
            <v>2/40 R N COMBED</v>
          </cell>
          <cell r="E53" t="str">
            <v>3/1 RHT</v>
          </cell>
          <cell r="F53">
            <v>6656</v>
          </cell>
          <cell r="G53">
            <v>9.7799999999999994</v>
          </cell>
          <cell r="H53">
            <v>4</v>
          </cell>
          <cell r="I53">
            <v>25</v>
          </cell>
          <cell r="J53">
            <v>63.5</v>
          </cell>
          <cell r="K53">
            <v>26.5</v>
          </cell>
          <cell r="L53">
            <v>67.34</v>
          </cell>
          <cell r="M53">
            <v>43.65</v>
          </cell>
          <cell r="N53">
            <v>110.91</v>
          </cell>
          <cell r="O53">
            <v>152.5</v>
          </cell>
          <cell r="P53">
            <v>0.38800000000000001</v>
          </cell>
          <cell r="Q53">
            <v>254.25</v>
          </cell>
          <cell r="R53">
            <v>7.5</v>
          </cell>
          <cell r="S53">
            <v>250</v>
          </cell>
          <cell r="T53">
            <v>112</v>
          </cell>
        </row>
        <row r="54">
          <cell r="A54">
            <v>330</v>
          </cell>
          <cell r="B54" t="str">
            <v>BROOKLYN PLAIN</v>
          </cell>
          <cell r="C54" t="str">
            <v>2/40 R N COMBED</v>
          </cell>
          <cell r="D54" t="str">
            <v>10.0 OE N</v>
          </cell>
          <cell r="E54" t="str">
            <v>1/1 Plain</v>
          </cell>
          <cell r="F54">
            <v>6656</v>
          </cell>
          <cell r="G54">
            <v>9.7799999999999994</v>
          </cell>
          <cell r="H54">
            <v>4</v>
          </cell>
          <cell r="I54">
            <v>18</v>
          </cell>
          <cell r="J54">
            <v>45.72</v>
          </cell>
          <cell r="K54">
            <v>20</v>
          </cell>
          <cell r="L54">
            <v>50.82</v>
          </cell>
          <cell r="M54">
            <v>42.26</v>
          </cell>
          <cell r="N54">
            <v>107.38</v>
          </cell>
          <cell r="O54">
            <v>157.5</v>
          </cell>
          <cell r="P54">
            <v>0.495</v>
          </cell>
          <cell r="Q54">
            <v>314</v>
          </cell>
          <cell r="R54">
            <v>9.26</v>
          </cell>
          <cell r="S54">
            <v>296</v>
          </cell>
          <cell r="T54">
            <v>112</v>
          </cell>
        </row>
        <row r="55">
          <cell r="A55">
            <v>352</v>
          </cell>
          <cell r="B55" t="str">
            <v>MEDELLIN-2</v>
          </cell>
          <cell r="C55" t="str">
            <v>9.5 R N +12.0R N+16.0 R N</v>
          </cell>
          <cell r="D55" t="str">
            <v>10.0 OE N</v>
          </cell>
          <cell r="E55" t="str">
            <v>2/1 RHT</v>
          </cell>
          <cell r="F55">
            <v>4320</v>
          </cell>
          <cell r="G55">
            <v>6.14</v>
          </cell>
          <cell r="H55">
            <v>4</v>
          </cell>
          <cell r="I55">
            <v>15</v>
          </cell>
          <cell r="J55">
            <v>38.1</v>
          </cell>
          <cell r="K55">
            <v>17</v>
          </cell>
          <cell r="L55">
            <v>43.2</v>
          </cell>
          <cell r="M55">
            <v>28.05</v>
          </cell>
          <cell r="N55">
            <v>71.28</v>
          </cell>
          <cell r="O55">
            <v>154</v>
          </cell>
          <cell r="P55">
            <v>0.48399999999999999</v>
          </cell>
          <cell r="Q55">
            <v>314</v>
          </cell>
          <cell r="R55">
            <v>9.26</v>
          </cell>
          <cell r="S55">
            <v>303</v>
          </cell>
          <cell r="T55">
            <v>106</v>
          </cell>
        </row>
        <row r="56">
          <cell r="A56">
            <v>358</v>
          </cell>
          <cell r="B56" t="str">
            <v>LANCASTER</v>
          </cell>
          <cell r="C56" t="str">
            <v>9.5 R N + 6.3 R S</v>
          </cell>
          <cell r="D56" t="str">
            <v>7.0 OE N</v>
          </cell>
          <cell r="E56" t="str">
            <v>3/1 Broke</v>
          </cell>
          <cell r="F56">
            <v>4320</v>
          </cell>
          <cell r="G56">
            <v>6.14</v>
          </cell>
          <cell r="H56">
            <v>4</v>
          </cell>
          <cell r="I56">
            <v>17</v>
          </cell>
          <cell r="J56">
            <v>43.18</v>
          </cell>
          <cell r="K56">
            <v>19</v>
          </cell>
          <cell r="L56">
            <v>48.28</v>
          </cell>
          <cell r="M56">
            <v>27.87</v>
          </cell>
          <cell r="N56">
            <v>70.819999999999993</v>
          </cell>
          <cell r="O56">
            <v>155</v>
          </cell>
          <cell r="P56">
            <v>0.70899999999999996</v>
          </cell>
          <cell r="Q56">
            <v>457.65</v>
          </cell>
          <cell r="R56">
            <v>13.5</v>
          </cell>
          <cell r="S56">
            <v>450</v>
          </cell>
          <cell r="T56">
            <v>304</v>
          </cell>
        </row>
        <row r="57">
          <cell r="A57">
            <v>359</v>
          </cell>
          <cell r="B57" t="str">
            <v>VENUS</v>
          </cell>
          <cell r="C57" t="str">
            <v>16.0 R N</v>
          </cell>
          <cell r="D57" t="str">
            <v>12.0 R N</v>
          </cell>
          <cell r="E57" t="str">
            <v>2/1 RHT</v>
          </cell>
          <cell r="F57">
            <v>5152</v>
          </cell>
          <cell r="G57">
            <v>9.7799999999999994</v>
          </cell>
          <cell r="H57">
            <v>3</v>
          </cell>
          <cell r="I57">
            <v>18</v>
          </cell>
          <cell r="J57">
            <v>45.72</v>
          </cell>
          <cell r="K57">
            <v>20</v>
          </cell>
          <cell r="L57">
            <v>50.82</v>
          </cell>
          <cell r="M57">
            <v>33.78</v>
          </cell>
          <cell r="N57">
            <v>85.83</v>
          </cell>
          <cell r="O57">
            <v>152.5</v>
          </cell>
          <cell r="P57">
            <v>0.371</v>
          </cell>
          <cell r="Q57">
            <v>243</v>
          </cell>
          <cell r="R57">
            <v>7.17</v>
          </cell>
          <cell r="S57">
            <v>231</v>
          </cell>
          <cell r="T57">
            <v>112</v>
          </cell>
        </row>
        <row r="58">
          <cell r="A58">
            <v>360</v>
          </cell>
          <cell r="B58" t="str">
            <v>FLORIDA RHT</v>
          </cell>
          <cell r="C58" t="str">
            <v>16.0 R N</v>
          </cell>
          <cell r="D58" t="str">
            <v>12.0 R N</v>
          </cell>
          <cell r="E58" t="str">
            <v>3/1 RHT</v>
          </cell>
          <cell r="F58">
            <v>6656</v>
          </cell>
          <cell r="G58">
            <v>9.7799999999999994</v>
          </cell>
          <cell r="H58">
            <v>4</v>
          </cell>
          <cell r="I58">
            <v>22.5</v>
          </cell>
          <cell r="J58">
            <v>57.15</v>
          </cell>
          <cell r="K58">
            <v>24</v>
          </cell>
          <cell r="L58">
            <v>60.98</v>
          </cell>
          <cell r="M58">
            <v>44.08</v>
          </cell>
          <cell r="N58">
            <v>112.01</v>
          </cell>
          <cell r="O58">
            <v>151</v>
          </cell>
          <cell r="P58">
            <v>0.50700000000000001</v>
          </cell>
          <cell r="Q58">
            <v>336</v>
          </cell>
          <cell r="R58">
            <v>9.91</v>
          </cell>
          <cell r="S58">
            <v>312</v>
          </cell>
          <cell r="T58">
            <v>112</v>
          </cell>
          <cell r="U58" t="str">
            <v>RKK-108</v>
          </cell>
        </row>
        <row r="59">
          <cell r="A59">
            <v>361</v>
          </cell>
          <cell r="B59" t="str">
            <v>WELLINGTON</v>
          </cell>
          <cell r="C59" t="str">
            <v>10.0 OE N + 7.0 OE N + 6.3 R S</v>
          </cell>
          <cell r="D59" t="str">
            <v>12.0 OE N</v>
          </cell>
          <cell r="E59" t="str">
            <v>2/1 RHT</v>
          </cell>
          <cell r="F59">
            <v>4320</v>
          </cell>
          <cell r="G59">
            <v>6.14</v>
          </cell>
          <cell r="H59">
            <v>4</v>
          </cell>
          <cell r="I59">
            <v>15.5</v>
          </cell>
          <cell r="J59">
            <v>39.369999999999997</v>
          </cell>
          <cell r="K59">
            <v>17.5</v>
          </cell>
          <cell r="L59">
            <v>44.47</v>
          </cell>
          <cell r="M59">
            <v>27.43</v>
          </cell>
          <cell r="N59">
            <v>69.7</v>
          </cell>
          <cell r="O59">
            <v>157.5</v>
          </cell>
          <cell r="P59">
            <v>0.56100000000000005</v>
          </cell>
          <cell r="Q59">
            <v>356</v>
          </cell>
          <cell r="R59">
            <v>10.5</v>
          </cell>
          <cell r="S59">
            <v>339</v>
          </cell>
          <cell r="T59">
            <v>110</v>
          </cell>
          <cell r="U59" t="str">
            <v>Wellington</v>
          </cell>
        </row>
        <row r="60">
          <cell r="A60">
            <v>362</v>
          </cell>
          <cell r="B60" t="str">
            <v>YORKSHIRE SPECIAL</v>
          </cell>
          <cell r="C60" t="str">
            <v>7.0 OE N</v>
          </cell>
          <cell r="D60" t="str">
            <v>5.5 OE N</v>
          </cell>
          <cell r="E60" t="str">
            <v>3/1 RHT</v>
          </cell>
          <cell r="F60">
            <v>4320</v>
          </cell>
          <cell r="G60">
            <v>6.14</v>
          </cell>
          <cell r="H60">
            <v>4</v>
          </cell>
          <cell r="I60">
            <v>15.5</v>
          </cell>
          <cell r="J60">
            <v>39.369999999999997</v>
          </cell>
          <cell r="K60">
            <v>17.5</v>
          </cell>
          <cell r="L60">
            <v>44.47</v>
          </cell>
          <cell r="M60">
            <v>27.43</v>
          </cell>
          <cell r="N60">
            <v>69.7</v>
          </cell>
          <cell r="O60">
            <v>157.5</v>
          </cell>
          <cell r="P60">
            <v>0.78800000000000003</v>
          </cell>
          <cell r="Q60">
            <v>500.25</v>
          </cell>
          <cell r="R60">
            <v>14.75</v>
          </cell>
          <cell r="S60">
            <v>487.26</v>
          </cell>
          <cell r="T60">
            <v>117</v>
          </cell>
          <cell r="U60" t="str">
            <v>Changed on date 22.12.04 as request of PPD/Jha</v>
          </cell>
        </row>
        <row r="61">
          <cell r="A61">
            <v>363</v>
          </cell>
          <cell r="B61" t="str">
            <v>SAFARI SPECIAL</v>
          </cell>
          <cell r="C61" t="str">
            <v>7.0 OE N</v>
          </cell>
          <cell r="D61" t="str">
            <v>5.5 OE N</v>
          </cell>
          <cell r="E61" t="str">
            <v>3/1 LHT</v>
          </cell>
          <cell r="F61">
            <v>4320</v>
          </cell>
          <cell r="G61">
            <v>6.14</v>
          </cell>
          <cell r="H61">
            <v>4</v>
          </cell>
          <cell r="I61">
            <v>15</v>
          </cell>
          <cell r="J61">
            <v>38.1</v>
          </cell>
          <cell r="K61">
            <v>17</v>
          </cell>
          <cell r="L61">
            <v>43.2</v>
          </cell>
          <cell r="M61">
            <v>27.87</v>
          </cell>
          <cell r="N61">
            <v>70.819999999999993</v>
          </cell>
          <cell r="O61">
            <v>155</v>
          </cell>
          <cell r="P61">
            <v>0.77500000000000002</v>
          </cell>
          <cell r="Q61">
            <v>500.25</v>
          </cell>
          <cell r="R61">
            <v>14.75</v>
          </cell>
          <cell r="S61">
            <v>504.36</v>
          </cell>
          <cell r="T61">
            <v>117</v>
          </cell>
        </row>
        <row r="62">
          <cell r="A62">
            <v>365</v>
          </cell>
          <cell r="B62" t="str">
            <v>MAGNETIC</v>
          </cell>
          <cell r="C62" t="str">
            <v>16.0 R N</v>
          </cell>
          <cell r="D62" t="str">
            <v>10.0 OE N</v>
          </cell>
          <cell r="E62" t="str">
            <v>3/1 RHT</v>
          </cell>
          <cell r="F62">
            <v>6656</v>
          </cell>
          <cell r="G62">
            <v>9.7799999999999994</v>
          </cell>
          <cell r="H62">
            <v>4</v>
          </cell>
          <cell r="I62">
            <v>21</v>
          </cell>
          <cell r="J62">
            <v>53.34</v>
          </cell>
          <cell r="K62">
            <v>22.5</v>
          </cell>
          <cell r="L62">
            <v>57.17</v>
          </cell>
          <cell r="M62">
            <v>42.26</v>
          </cell>
          <cell r="N62">
            <v>107.38</v>
          </cell>
          <cell r="O62">
            <v>157.5</v>
          </cell>
          <cell r="P62">
            <v>0.61899999999999999</v>
          </cell>
          <cell r="Q62">
            <v>393</v>
          </cell>
          <cell r="R62">
            <v>11.59</v>
          </cell>
          <cell r="S62">
            <v>360</v>
          </cell>
          <cell r="T62">
            <v>117</v>
          </cell>
        </row>
        <row r="63">
          <cell r="A63">
            <v>366</v>
          </cell>
          <cell r="B63" t="str">
            <v>QUEENSLAND</v>
          </cell>
          <cell r="C63" t="str">
            <v>14.0 OE N</v>
          </cell>
          <cell r="D63" t="str">
            <v>14.0 F OE (143)</v>
          </cell>
          <cell r="E63" t="str">
            <v>2/1 RHT</v>
          </cell>
          <cell r="F63">
            <v>5152</v>
          </cell>
          <cell r="G63">
            <v>9.7799999999999994</v>
          </cell>
          <cell r="H63">
            <v>3</v>
          </cell>
          <cell r="I63">
            <v>15</v>
          </cell>
          <cell r="J63">
            <v>38.1</v>
          </cell>
          <cell r="K63">
            <v>17</v>
          </cell>
          <cell r="L63">
            <v>43.2</v>
          </cell>
          <cell r="M63">
            <v>32.82</v>
          </cell>
          <cell r="N63">
            <v>83.4</v>
          </cell>
          <cell r="O63">
            <v>157</v>
          </cell>
          <cell r="P63">
            <v>0.39900000000000002</v>
          </cell>
          <cell r="Q63">
            <v>254.25</v>
          </cell>
          <cell r="R63">
            <v>7.5</v>
          </cell>
          <cell r="S63">
            <v>248</v>
          </cell>
          <cell r="T63">
            <v>112</v>
          </cell>
        </row>
        <row r="64">
          <cell r="A64">
            <v>367</v>
          </cell>
          <cell r="B64" t="str">
            <v>KINGSTON</v>
          </cell>
          <cell r="C64" t="str">
            <v>14.0 OE N</v>
          </cell>
          <cell r="D64" t="str">
            <v>12.0 OE N</v>
          </cell>
          <cell r="E64" t="str">
            <v>2/1 RHT</v>
          </cell>
          <cell r="F64">
            <v>5152</v>
          </cell>
          <cell r="G64">
            <v>9.7799999999999994</v>
          </cell>
          <cell r="H64">
            <v>3</v>
          </cell>
          <cell r="I64">
            <v>16</v>
          </cell>
          <cell r="J64">
            <v>40.64</v>
          </cell>
          <cell r="K64">
            <v>18</v>
          </cell>
          <cell r="L64">
            <v>45.74</v>
          </cell>
          <cell r="M64">
            <v>32.71</v>
          </cell>
          <cell r="N64">
            <v>83.12</v>
          </cell>
          <cell r="O64">
            <v>157.5</v>
          </cell>
          <cell r="P64">
            <v>0.42699999999999999</v>
          </cell>
          <cell r="Q64">
            <v>271.25</v>
          </cell>
          <cell r="R64">
            <v>8</v>
          </cell>
          <cell r="S64">
            <v>264.55</v>
          </cell>
          <cell r="T64">
            <v>112</v>
          </cell>
        </row>
        <row r="65">
          <cell r="A65">
            <v>368</v>
          </cell>
          <cell r="B65" t="str">
            <v>BENGAL GLORY</v>
          </cell>
          <cell r="C65" t="str">
            <v>7.0 OE N</v>
          </cell>
          <cell r="D65" t="str">
            <v>7.0 OE N</v>
          </cell>
          <cell r="E65" t="str">
            <v>3/1 RHT</v>
          </cell>
          <cell r="F65">
            <v>4320</v>
          </cell>
          <cell r="G65">
            <v>6.14</v>
          </cell>
          <cell r="H65">
            <v>4</v>
          </cell>
          <cell r="I65">
            <v>15</v>
          </cell>
          <cell r="J65">
            <v>38.1</v>
          </cell>
          <cell r="K65">
            <v>17</v>
          </cell>
          <cell r="L65">
            <v>43.2</v>
          </cell>
          <cell r="M65">
            <v>27.43</v>
          </cell>
          <cell r="N65">
            <v>69.7</v>
          </cell>
          <cell r="O65">
            <v>157.5</v>
          </cell>
          <cell r="P65">
            <v>0.72099999999999997</v>
          </cell>
          <cell r="Q65">
            <v>457.75</v>
          </cell>
          <cell r="R65">
            <v>13.5</v>
          </cell>
          <cell r="S65">
            <v>470</v>
          </cell>
          <cell r="T65">
            <v>110</v>
          </cell>
        </row>
        <row r="66">
          <cell r="A66">
            <v>369</v>
          </cell>
          <cell r="B66" t="str">
            <v>CHEVIOT</v>
          </cell>
          <cell r="C66" t="str">
            <v>16.0 R N</v>
          </cell>
          <cell r="D66" t="str">
            <v>10.0 OE N</v>
          </cell>
          <cell r="E66" t="str">
            <v>3/1 LHT</v>
          </cell>
          <cell r="F66">
            <v>6656</v>
          </cell>
          <cell r="G66">
            <v>9.7799999999999994</v>
          </cell>
          <cell r="H66">
            <v>4</v>
          </cell>
          <cell r="I66">
            <v>21</v>
          </cell>
          <cell r="J66">
            <v>53.34</v>
          </cell>
          <cell r="K66">
            <v>22.5</v>
          </cell>
          <cell r="L66">
            <v>57.17</v>
          </cell>
          <cell r="M66">
            <v>42.26</v>
          </cell>
          <cell r="N66">
            <v>107.38</v>
          </cell>
          <cell r="O66">
            <v>157.5</v>
          </cell>
          <cell r="P66">
            <v>0.61899999999999999</v>
          </cell>
          <cell r="Q66">
            <v>393</v>
          </cell>
          <cell r="R66">
            <v>11.59</v>
          </cell>
          <cell r="S66">
            <v>360</v>
          </cell>
          <cell r="T66">
            <v>117</v>
          </cell>
        </row>
        <row r="67">
          <cell r="A67">
            <v>371</v>
          </cell>
          <cell r="B67" t="str">
            <v>DEEP PRESTIGE SP.</v>
          </cell>
          <cell r="C67" t="str">
            <v>7.0 OE N</v>
          </cell>
          <cell r="D67" t="str">
            <v>7.0 OE N</v>
          </cell>
          <cell r="E67" t="str">
            <v>3/1 RHT</v>
          </cell>
          <cell r="F67">
            <v>4320</v>
          </cell>
          <cell r="G67">
            <v>6.14</v>
          </cell>
          <cell r="H67">
            <v>4</v>
          </cell>
          <cell r="I67">
            <v>15.8</v>
          </cell>
          <cell r="J67">
            <v>40.130000000000003</v>
          </cell>
          <cell r="K67">
            <v>17.8</v>
          </cell>
          <cell r="L67">
            <v>45.23</v>
          </cell>
          <cell r="M67">
            <v>27.52</v>
          </cell>
          <cell r="N67">
            <v>69.930000000000007</v>
          </cell>
          <cell r="O67">
            <v>157</v>
          </cell>
          <cell r="P67">
            <v>0.745</v>
          </cell>
          <cell r="Q67">
            <v>474.75</v>
          </cell>
          <cell r="R67">
            <v>14</v>
          </cell>
          <cell r="S67">
            <v>445.85</v>
          </cell>
          <cell r="T67">
            <v>117</v>
          </cell>
          <cell r="U67" t="str">
            <v>Original was 15.5ppcm but changed later by PPD.</v>
          </cell>
        </row>
        <row r="68">
          <cell r="A68">
            <v>373</v>
          </cell>
          <cell r="B68" t="str">
            <v>HAWAI</v>
          </cell>
          <cell r="C68" t="str">
            <v>9.5 R N + 12.0 R N</v>
          </cell>
          <cell r="D68" t="str">
            <v>20.0 OE N</v>
          </cell>
          <cell r="E68" t="str">
            <v>2/1 RHT</v>
          </cell>
          <cell r="F68">
            <v>4320</v>
          </cell>
          <cell r="G68">
            <v>6.14</v>
          </cell>
          <cell r="H68">
            <v>4</v>
          </cell>
          <cell r="I68">
            <v>20</v>
          </cell>
          <cell r="J68">
            <v>50.8</v>
          </cell>
          <cell r="K68">
            <v>22</v>
          </cell>
          <cell r="L68">
            <v>55.9</v>
          </cell>
          <cell r="M68">
            <v>27.43</v>
          </cell>
          <cell r="N68">
            <v>69.7</v>
          </cell>
          <cell r="O68">
            <v>157.5</v>
          </cell>
          <cell r="P68">
            <v>0.42699999999999999</v>
          </cell>
          <cell r="Q68">
            <v>271.25</v>
          </cell>
          <cell r="R68">
            <v>8</v>
          </cell>
          <cell r="S68">
            <v>487</v>
          </cell>
          <cell r="T68">
            <v>302</v>
          </cell>
        </row>
        <row r="69">
          <cell r="A69">
            <v>374</v>
          </cell>
          <cell r="B69" t="str">
            <v>CARRIBEAN</v>
          </cell>
          <cell r="C69" t="str">
            <v>7.2 R N</v>
          </cell>
          <cell r="D69" t="str">
            <v>7.0 OE N</v>
          </cell>
          <cell r="E69" t="str">
            <v>3/1 LHT</v>
          </cell>
          <cell r="F69">
            <v>4320</v>
          </cell>
          <cell r="G69">
            <v>6.14</v>
          </cell>
          <cell r="H69">
            <v>4</v>
          </cell>
          <cell r="I69">
            <v>15</v>
          </cell>
          <cell r="J69">
            <v>38.1</v>
          </cell>
          <cell r="K69">
            <v>17</v>
          </cell>
          <cell r="L69">
            <v>43.2</v>
          </cell>
          <cell r="M69">
            <v>27.43</v>
          </cell>
          <cell r="N69">
            <v>69.7</v>
          </cell>
          <cell r="O69">
            <v>157.5</v>
          </cell>
          <cell r="P69">
            <v>0.72099999999999997</v>
          </cell>
          <cell r="Q69">
            <v>457.75</v>
          </cell>
          <cell r="R69">
            <v>13.5</v>
          </cell>
          <cell r="S69">
            <v>440</v>
          </cell>
          <cell r="T69">
            <v>110</v>
          </cell>
        </row>
        <row r="70">
          <cell r="A70">
            <v>376</v>
          </cell>
          <cell r="B70" t="str">
            <v>COMMANDER - 2</v>
          </cell>
          <cell r="C70" t="str">
            <v>12.0 R N + 16.0 R N</v>
          </cell>
          <cell r="D70" t="str">
            <v>16.0 R N</v>
          </cell>
          <cell r="E70" t="str">
            <v>2/1 RHT</v>
          </cell>
          <cell r="F70">
            <v>4320</v>
          </cell>
          <cell r="G70">
            <v>6.14</v>
          </cell>
          <cell r="H70">
            <v>4</v>
          </cell>
          <cell r="I70">
            <v>20</v>
          </cell>
          <cell r="J70">
            <v>50.8</v>
          </cell>
          <cell r="K70">
            <v>22</v>
          </cell>
          <cell r="L70">
            <v>55.9</v>
          </cell>
          <cell r="M70">
            <v>28.51</v>
          </cell>
          <cell r="N70">
            <v>72.44</v>
          </cell>
          <cell r="O70">
            <v>151.5</v>
          </cell>
          <cell r="P70">
            <v>0.38500000000000001</v>
          </cell>
          <cell r="Q70">
            <v>254.25</v>
          </cell>
          <cell r="R70">
            <v>7.5</v>
          </cell>
          <cell r="S70">
            <v>239</v>
          </cell>
          <cell r="T70">
            <v>117</v>
          </cell>
        </row>
        <row r="71">
          <cell r="A71">
            <v>377</v>
          </cell>
          <cell r="B71" t="str">
            <v>BENGAL GLORY</v>
          </cell>
          <cell r="C71" t="str">
            <v>7.0 OE N</v>
          </cell>
          <cell r="D71" t="str">
            <v>7.0 OE N</v>
          </cell>
          <cell r="E71" t="str">
            <v>3/1 RHT</v>
          </cell>
          <cell r="F71">
            <v>4320</v>
          </cell>
          <cell r="G71">
            <v>6.14</v>
          </cell>
          <cell r="H71">
            <v>4</v>
          </cell>
          <cell r="I71">
            <v>15</v>
          </cell>
          <cell r="J71">
            <v>38.1</v>
          </cell>
          <cell r="K71">
            <v>17</v>
          </cell>
          <cell r="L71">
            <v>43.2</v>
          </cell>
          <cell r="M71">
            <v>27.43</v>
          </cell>
          <cell r="N71">
            <v>69.7</v>
          </cell>
          <cell r="O71">
            <v>157.5</v>
          </cell>
          <cell r="P71">
            <v>0.72099999999999997</v>
          </cell>
          <cell r="Q71">
            <v>457.75</v>
          </cell>
          <cell r="R71">
            <v>13.5</v>
          </cell>
          <cell r="S71">
            <v>470</v>
          </cell>
          <cell r="T71">
            <v>117</v>
          </cell>
        </row>
        <row r="72">
          <cell r="A72">
            <v>380</v>
          </cell>
          <cell r="B72" t="str">
            <v>CASINO</v>
          </cell>
          <cell r="C72" t="str">
            <v>14.0 OE N</v>
          </cell>
          <cell r="D72" t="str">
            <v>16.0 OE N</v>
          </cell>
          <cell r="E72" t="str">
            <v>2/1 RHT</v>
          </cell>
          <cell r="F72">
            <v>5152</v>
          </cell>
          <cell r="G72">
            <v>9.7799999999999994</v>
          </cell>
          <cell r="H72">
            <v>3</v>
          </cell>
          <cell r="I72">
            <v>15</v>
          </cell>
          <cell r="J72">
            <v>38.1</v>
          </cell>
          <cell r="K72">
            <v>17</v>
          </cell>
          <cell r="L72">
            <v>43.2</v>
          </cell>
          <cell r="M72">
            <v>32.71</v>
          </cell>
          <cell r="N72">
            <v>83.12</v>
          </cell>
          <cell r="O72">
            <v>157.5</v>
          </cell>
          <cell r="P72">
            <v>0.373</v>
          </cell>
          <cell r="Q72">
            <v>237</v>
          </cell>
          <cell r="R72">
            <v>6.99</v>
          </cell>
          <cell r="S72">
            <v>230.73</v>
          </cell>
          <cell r="T72">
            <v>112</v>
          </cell>
        </row>
        <row r="73">
          <cell r="A73">
            <v>382</v>
          </cell>
          <cell r="B73" t="str">
            <v>METRO</v>
          </cell>
          <cell r="C73" t="str">
            <v>7.2 R S</v>
          </cell>
          <cell r="D73" t="str">
            <v>12.0 OE N</v>
          </cell>
          <cell r="E73" t="str">
            <v>3/1 LHT</v>
          </cell>
          <cell r="F73">
            <v>4320</v>
          </cell>
          <cell r="G73">
            <v>6.14</v>
          </cell>
          <cell r="H73">
            <v>4</v>
          </cell>
          <cell r="I73">
            <v>19.5</v>
          </cell>
          <cell r="J73">
            <v>49.53</v>
          </cell>
          <cell r="K73">
            <v>21.5</v>
          </cell>
          <cell r="L73">
            <v>54.63</v>
          </cell>
          <cell r="M73">
            <v>27.43</v>
          </cell>
          <cell r="N73">
            <v>69.7</v>
          </cell>
          <cell r="O73">
            <v>157.5</v>
          </cell>
          <cell r="P73">
            <v>0.64100000000000001</v>
          </cell>
          <cell r="Q73">
            <v>407</v>
          </cell>
          <cell r="R73">
            <v>12</v>
          </cell>
          <cell r="S73">
            <v>411</v>
          </cell>
          <cell r="T73">
            <v>207</v>
          </cell>
        </row>
        <row r="74">
          <cell r="A74">
            <v>383</v>
          </cell>
          <cell r="B74" t="str">
            <v>EYECANDY</v>
          </cell>
          <cell r="C74" t="str">
            <v>7.2 R F WARP</v>
          </cell>
          <cell r="D74" t="str">
            <v>7.2 R F WEFT</v>
          </cell>
          <cell r="E74" t="str">
            <v>2/1 LHT</v>
          </cell>
          <cell r="F74">
            <v>4320</v>
          </cell>
          <cell r="G74">
            <v>6.14</v>
          </cell>
          <cell r="H74">
            <v>4</v>
          </cell>
          <cell r="I74">
            <v>15</v>
          </cell>
          <cell r="J74">
            <v>38.1</v>
          </cell>
          <cell r="K74">
            <v>17</v>
          </cell>
          <cell r="L74">
            <v>43.2</v>
          </cell>
          <cell r="M74">
            <v>27.43</v>
          </cell>
          <cell r="N74">
            <v>69.7</v>
          </cell>
          <cell r="O74">
            <v>157.5</v>
          </cell>
          <cell r="P74">
            <v>0.69399999999999995</v>
          </cell>
          <cell r="Q74">
            <v>440.7</v>
          </cell>
          <cell r="R74">
            <v>13</v>
          </cell>
          <cell r="S74">
            <v>433.02</v>
          </cell>
          <cell r="T74">
            <v>210</v>
          </cell>
        </row>
        <row r="75">
          <cell r="A75">
            <v>385</v>
          </cell>
          <cell r="B75" t="str">
            <v>BREATHE</v>
          </cell>
          <cell r="C75" t="str">
            <v>7.2 R F WARP</v>
          </cell>
          <cell r="D75" t="str">
            <v>7oe+14oe(2/4/1/1/1/15/1/1</v>
          </cell>
          <cell r="E75" t="str">
            <v>2/1 RHT</v>
          </cell>
          <cell r="F75">
            <v>4320</v>
          </cell>
          <cell r="G75">
            <v>6.14</v>
          </cell>
          <cell r="H75">
            <v>4</v>
          </cell>
          <cell r="I75">
            <v>14.5</v>
          </cell>
          <cell r="J75">
            <v>36.83</v>
          </cell>
          <cell r="K75">
            <v>16.5</v>
          </cell>
          <cell r="L75">
            <v>41.93</v>
          </cell>
          <cell r="M75">
            <v>27.43</v>
          </cell>
          <cell r="N75">
            <v>69.7</v>
          </cell>
          <cell r="O75">
            <v>157.5</v>
          </cell>
          <cell r="P75">
            <v>0.6</v>
          </cell>
          <cell r="Q75">
            <v>381</v>
          </cell>
          <cell r="R75">
            <v>11.24</v>
          </cell>
          <cell r="S75">
            <v>356</v>
          </cell>
          <cell r="T75">
            <v>210</v>
          </cell>
          <cell r="U75" t="str">
            <v>RKK-339</v>
          </cell>
        </row>
        <row r="76">
          <cell r="A76">
            <v>386</v>
          </cell>
          <cell r="B76" t="str">
            <v>OSAKA</v>
          </cell>
          <cell r="C76" t="str">
            <v>7.2 R F WARP</v>
          </cell>
          <cell r="D76" t="str">
            <v>9.5 R F</v>
          </cell>
          <cell r="E76" t="str">
            <v>2/1 LHT</v>
          </cell>
          <cell r="F76">
            <v>4320</v>
          </cell>
          <cell r="G76">
            <v>6.14</v>
          </cell>
          <cell r="H76">
            <v>4</v>
          </cell>
          <cell r="I76">
            <v>15</v>
          </cell>
          <cell r="J76">
            <v>38.1</v>
          </cell>
          <cell r="K76">
            <v>17</v>
          </cell>
          <cell r="L76">
            <v>43.2</v>
          </cell>
          <cell r="M76">
            <v>27.43</v>
          </cell>
          <cell r="N76">
            <v>69.7</v>
          </cell>
          <cell r="O76">
            <v>157.5</v>
          </cell>
          <cell r="P76">
            <v>0.65400000000000003</v>
          </cell>
          <cell r="Q76">
            <v>415.28</v>
          </cell>
          <cell r="R76">
            <v>12.25</v>
          </cell>
          <cell r="S76">
            <v>391.1</v>
          </cell>
          <cell r="T76">
            <v>210</v>
          </cell>
        </row>
        <row r="77">
          <cell r="A77">
            <v>387</v>
          </cell>
          <cell r="B77" t="str">
            <v>MICADO</v>
          </cell>
          <cell r="C77" t="str">
            <v>7.2 R F WARP</v>
          </cell>
          <cell r="D77" t="str">
            <v>5.5 OE N</v>
          </cell>
          <cell r="E77" t="str">
            <v>3/1 LHT</v>
          </cell>
          <cell r="F77">
            <v>4320</v>
          </cell>
          <cell r="G77">
            <v>6.14</v>
          </cell>
          <cell r="H77">
            <v>4</v>
          </cell>
          <cell r="I77">
            <v>15</v>
          </cell>
          <cell r="J77">
            <v>38.1</v>
          </cell>
          <cell r="K77">
            <v>17</v>
          </cell>
          <cell r="L77">
            <v>43.2</v>
          </cell>
          <cell r="M77">
            <v>27.87</v>
          </cell>
          <cell r="N77">
            <v>70.819999999999993</v>
          </cell>
          <cell r="O77">
            <v>155</v>
          </cell>
          <cell r="P77">
            <v>0.77500000000000002</v>
          </cell>
          <cell r="Q77">
            <v>500.25</v>
          </cell>
          <cell r="R77">
            <v>14.75</v>
          </cell>
          <cell r="S77">
            <v>492.89</v>
          </cell>
          <cell r="T77">
            <v>210</v>
          </cell>
        </row>
        <row r="78">
          <cell r="A78">
            <v>388</v>
          </cell>
          <cell r="B78" t="str">
            <v>CYPRUS</v>
          </cell>
          <cell r="C78" t="str">
            <v>10.0 OE N</v>
          </cell>
          <cell r="D78" t="str">
            <v>10.0 OE N</v>
          </cell>
          <cell r="E78" t="str">
            <v>2/1 RHT</v>
          </cell>
          <cell r="F78">
            <v>4800</v>
          </cell>
          <cell r="G78">
            <v>9.09</v>
          </cell>
          <cell r="H78">
            <v>3</v>
          </cell>
          <cell r="I78">
            <v>15.5</v>
          </cell>
          <cell r="J78">
            <v>39.369999999999997</v>
          </cell>
          <cell r="K78">
            <v>17.5</v>
          </cell>
          <cell r="L78">
            <v>44.47</v>
          </cell>
          <cell r="M78">
            <v>30.48</v>
          </cell>
          <cell r="N78">
            <v>77.45</v>
          </cell>
          <cell r="O78">
            <v>157.5</v>
          </cell>
          <cell r="P78">
            <v>0.56100000000000005</v>
          </cell>
          <cell r="Q78">
            <v>356</v>
          </cell>
          <cell r="R78">
            <v>10.5</v>
          </cell>
          <cell r="S78">
            <v>331</v>
          </cell>
          <cell r="T78">
            <v>117</v>
          </cell>
        </row>
        <row r="79">
          <cell r="A79">
            <v>389</v>
          </cell>
          <cell r="B79" t="str">
            <v>CASPER RELAXO</v>
          </cell>
          <cell r="C79" t="str">
            <v>9.5 R N</v>
          </cell>
          <cell r="D79" t="str">
            <v>16.0 R N COMBED + CORE LY</v>
          </cell>
          <cell r="E79" t="str">
            <v>2/1 RHT</v>
          </cell>
          <cell r="F79">
            <v>4800</v>
          </cell>
          <cell r="G79">
            <v>9.09</v>
          </cell>
          <cell r="H79">
            <v>3</v>
          </cell>
          <cell r="I79">
            <v>18</v>
          </cell>
          <cell r="J79">
            <v>45.72</v>
          </cell>
          <cell r="K79">
            <v>20</v>
          </cell>
          <cell r="L79">
            <v>50.82</v>
          </cell>
          <cell r="M79">
            <v>35.04</v>
          </cell>
          <cell r="N79">
            <v>89.04</v>
          </cell>
          <cell r="O79">
            <v>137</v>
          </cell>
          <cell r="P79">
            <v>0.51100000000000001</v>
          </cell>
          <cell r="Q79">
            <v>373</v>
          </cell>
          <cell r="R79">
            <v>11</v>
          </cell>
          <cell r="S79">
            <v>417</v>
          </cell>
          <cell r="T79">
            <v>110</v>
          </cell>
        </row>
        <row r="80">
          <cell r="A80">
            <v>390</v>
          </cell>
          <cell r="B80" t="str">
            <v>SPHYNX</v>
          </cell>
          <cell r="C80" t="str">
            <v>7.2 R S</v>
          </cell>
          <cell r="D80" t="str">
            <v>7.2 R F + 16.0 LYCRA</v>
          </cell>
          <cell r="E80" t="str">
            <v>2/1 LHT</v>
          </cell>
          <cell r="F80">
            <v>4320</v>
          </cell>
          <cell r="G80">
            <v>6.14</v>
          </cell>
          <cell r="H80">
            <v>4</v>
          </cell>
          <cell r="I80">
            <v>15</v>
          </cell>
          <cell r="J80">
            <v>38.1</v>
          </cell>
          <cell r="K80">
            <v>17</v>
          </cell>
          <cell r="L80">
            <v>43.2</v>
          </cell>
          <cell r="M80">
            <v>29.29</v>
          </cell>
          <cell r="N80">
            <v>74.430000000000007</v>
          </cell>
          <cell r="O80">
            <v>147.5</v>
          </cell>
          <cell r="P80">
            <v>0.625</v>
          </cell>
          <cell r="Q80">
            <v>424</v>
          </cell>
          <cell r="R80">
            <v>12.5</v>
          </cell>
          <cell r="S80">
            <v>430</v>
          </cell>
          <cell r="T80">
            <v>207</v>
          </cell>
          <cell r="U80" t="str">
            <v>WEFT PICK AND PICK</v>
          </cell>
        </row>
        <row r="81">
          <cell r="A81">
            <v>391</v>
          </cell>
          <cell r="B81" t="str">
            <v>COMFORT</v>
          </cell>
          <cell r="C81" t="str">
            <v>7.2 R S</v>
          </cell>
          <cell r="D81" t="str">
            <v>16.0 R N COMBED + CORE LY</v>
          </cell>
          <cell r="E81" t="str">
            <v>2/1 RHT</v>
          </cell>
          <cell r="F81">
            <v>4320</v>
          </cell>
          <cell r="G81">
            <v>6.14</v>
          </cell>
          <cell r="H81">
            <v>4</v>
          </cell>
          <cell r="I81">
            <v>17</v>
          </cell>
          <cell r="J81">
            <v>43.18</v>
          </cell>
          <cell r="K81">
            <v>19</v>
          </cell>
          <cell r="L81">
            <v>48.28</v>
          </cell>
          <cell r="M81">
            <v>30.86</v>
          </cell>
          <cell r="N81">
            <v>78.42</v>
          </cell>
          <cell r="O81">
            <v>140</v>
          </cell>
          <cell r="P81">
            <v>0.56999999999999995</v>
          </cell>
          <cell r="Q81">
            <v>407</v>
          </cell>
          <cell r="R81">
            <v>12</v>
          </cell>
          <cell r="S81">
            <v>474</v>
          </cell>
          <cell r="T81">
            <v>207</v>
          </cell>
        </row>
        <row r="82">
          <cell r="A82">
            <v>394</v>
          </cell>
          <cell r="B82" t="str">
            <v>DUBLIN</v>
          </cell>
          <cell r="C82" t="str">
            <v>9.5 R N</v>
          </cell>
          <cell r="D82" t="str">
            <v>20.0 OE N</v>
          </cell>
          <cell r="E82" t="str">
            <v>2/1 RHT</v>
          </cell>
          <cell r="F82">
            <v>4800</v>
          </cell>
          <cell r="G82">
            <v>9.09</v>
          </cell>
          <cell r="H82">
            <v>3</v>
          </cell>
          <cell r="I82">
            <v>18</v>
          </cell>
          <cell r="J82">
            <v>45.72</v>
          </cell>
          <cell r="K82">
            <v>20</v>
          </cell>
          <cell r="L82">
            <v>50.82</v>
          </cell>
          <cell r="M82">
            <v>30.48</v>
          </cell>
          <cell r="N82">
            <v>77.45</v>
          </cell>
          <cell r="O82">
            <v>157.5</v>
          </cell>
          <cell r="P82">
            <v>0.45400000000000001</v>
          </cell>
          <cell r="Q82">
            <v>288</v>
          </cell>
          <cell r="R82">
            <v>8.49</v>
          </cell>
          <cell r="S82">
            <v>280</v>
          </cell>
          <cell r="T82">
            <v>117</v>
          </cell>
        </row>
        <row r="83">
          <cell r="A83">
            <v>395</v>
          </cell>
          <cell r="B83" t="str">
            <v>JAVA</v>
          </cell>
          <cell r="C83" t="str">
            <v>9.5 R F</v>
          </cell>
          <cell r="D83" t="str">
            <v>20.0 OE N</v>
          </cell>
          <cell r="E83" t="str">
            <v>2/1 RHT</v>
          </cell>
          <cell r="F83">
            <v>4800</v>
          </cell>
          <cell r="G83">
            <v>9.09</v>
          </cell>
          <cell r="H83">
            <v>3</v>
          </cell>
          <cell r="I83">
            <v>17.5</v>
          </cell>
          <cell r="J83">
            <v>44.45</v>
          </cell>
          <cell r="K83">
            <v>19.5</v>
          </cell>
          <cell r="L83">
            <v>49.55</v>
          </cell>
          <cell r="M83">
            <v>30.48</v>
          </cell>
          <cell r="N83">
            <v>77.45</v>
          </cell>
          <cell r="O83">
            <v>157.5</v>
          </cell>
          <cell r="P83">
            <v>0.42699999999999999</v>
          </cell>
          <cell r="Q83">
            <v>271.25</v>
          </cell>
          <cell r="R83">
            <v>8</v>
          </cell>
          <cell r="S83">
            <v>287</v>
          </cell>
          <cell r="T83">
            <v>210</v>
          </cell>
        </row>
        <row r="84">
          <cell r="A84">
            <v>396</v>
          </cell>
          <cell r="B84" t="str">
            <v>COLON</v>
          </cell>
          <cell r="C84" t="str">
            <v>9.5 R F</v>
          </cell>
          <cell r="D84" t="str">
            <v>14.0 OE N</v>
          </cell>
          <cell r="E84" t="str">
            <v>2/1 RHT</v>
          </cell>
          <cell r="F84">
            <v>4800</v>
          </cell>
          <cell r="G84">
            <v>6.14</v>
          </cell>
          <cell r="H84">
            <v>4</v>
          </cell>
          <cell r="I84">
            <v>15</v>
          </cell>
          <cell r="J84">
            <v>38.1</v>
          </cell>
          <cell r="K84">
            <v>17</v>
          </cell>
          <cell r="L84">
            <v>43.2</v>
          </cell>
          <cell r="M84">
            <v>30.48</v>
          </cell>
          <cell r="N84">
            <v>77.45</v>
          </cell>
          <cell r="O84">
            <v>157.5</v>
          </cell>
          <cell r="P84">
            <v>0.50700000000000001</v>
          </cell>
          <cell r="Q84">
            <v>322</v>
          </cell>
          <cell r="R84">
            <v>9.5</v>
          </cell>
          <cell r="S84">
            <v>300</v>
          </cell>
          <cell r="T84">
            <v>210</v>
          </cell>
        </row>
        <row r="85">
          <cell r="A85">
            <v>397</v>
          </cell>
          <cell r="B85" t="str">
            <v>CAIRO</v>
          </cell>
          <cell r="C85" t="str">
            <v>9.5 R F</v>
          </cell>
          <cell r="D85" t="str">
            <v>12.0 OE N</v>
          </cell>
          <cell r="E85" t="str">
            <v>2/1 RHT</v>
          </cell>
          <cell r="F85">
            <v>4800</v>
          </cell>
          <cell r="G85">
            <v>9.09</v>
          </cell>
          <cell r="H85">
            <v>3</v>
          </cell>
          <cell r="I85">
            <v>15</v>
          </cell>
          <cell r="J85">
            <v>38.1</v>
          </cell>
          <cell r="K85">
            <v>17</v>
          </cell>
          <cell r="L85">
            <v>43.2</v>
          </cell>
          <cell r="M85">
            <v>30.48</v>
          </cell>
          <cell r="N85">
            <v>77.45</v>
          </cell>
          <cell r="O85">
            <v>157.5</v>
          </cell>
          <cell r="P85">
            <v>0.55900000000000005</v>
          </cell>
          <cell r="Q85">
            <v>355</v>
          </cell>
          <cell r="R85">
            <v>10.47</v>
          </cell>
          <cell r="S85">
            <v>324</v>
          </cell>
          <cell r="T85">
            <v>210</v>
          </cell>
        </row>
        <row r="86">
          <cell r="A86">
            <v>398</v>
          </cell>
          <cell r="B86" t="str">
            <v>JERSEY</v>
          </cell>
          <cell r="C86" t="str">
            <v>9.5 R F</v>
          </cell>
          <cell r="D86" t="str">
            <v>10.0 OE N</v>
          </cell>
          <cell r="E86" t="str">
            <v>2/1 RHT</v>
          </cell>
          <cell r="F86">
            <v>4800</v>
          </cell>
          <cell r="G86">
            <v>9.09</v>
          </cell>
          <cell r="H86">
            <v>3</v>
          </cell>
          <cell r="I86">
            <v>15</v>
          </cell>
          <cell r="J86">
            <v>38.1</v>
          </cell>
          <cell r="K86">
            <v>17</v>
          </cell>
          <cell r="L86">
            <v>43.2</v>
          </cell>
          <cell r="M86">
            <v>30.48</v>
          </cell>
          <cell r="N86">
            <v>77.45</v>
          </cell>
          <cell r="O86">
            <v>157.5</v>
          </cell>
          <cell r="P86">
            <v>0.56100000000000005</v>
          </cell>
          <cell r="Q86">
            <v>356</v>
          </cell>
          <cell r="R86">
            <v>10.5</v>
          </cell>
          <cell r="S86">
            <v>340</v>
          </cell>
          <cell r="T86">
            <v>210</v>
          </cell>
        </row>
        <row r="87">
          <cell r="A87">
            <v>399</v>
          </cell>
          <cell r="B87" t="str">
            <v>LAGOS</v>
          </cell>
          <cell r="C87" t="str">
            <v>7.2 R S</v>
          </cell>
          <cell r="D87" t="str">
            <v>12.0 OE N</v>
          </cell>
          <cell r="E87" t="str">
            <v>2/1 LHT</v>
          </cell>
          <cell r="F87">
            <v>4320</v>
          </cell>
          <cell r="G87">
            <v>6.14</v>
          </cell>
          <cell r="H87">
            <v>4</v>
          </cell>
          <cell r="I87">
            <v>17</v>
          </cell>
          <cell r="J87">
            <v>43.18</v>
          </cell>
          <cell r="K87">
            <v>19</v>
          </cell>
          <cell r="L87">
            <v>48.28</v>
          </cell>
          <cell r="M87">
            <v>27.43</v>
          </cell>
          <cell r="N87">
            <v>69.7</v>
          </cell>
          <cell r="O87">
            <v>157.5</v>
          </cell>
          <cell r="P87">
            <v>0.64100000000000001</v>
          </cell>
          <cell r="Q87">
            <v>407</v>
          </cell>
          <cell r="R87">
            <v>12</v>
          </cell>
          <cell r="S87">
            <v>378</v>
          </cell>
          <cell r="T87">
            <v>207</v>
          </cell>
        </row>
        <row r="88">
          <cell r="A88">
            <v>400</v>
          </cell>
          <cell r="B88" t="str">
            <v>CANADA</v>
          </cell>
          <cell r="C88" t="str">
            <v>6.3 R S</v>
          </cell>
          <cell r="D88" t="str">
            <v>10.0 OE N</v>
          </cell>
          <cell r="E88" t="str">
            <v>3/1 RHT</v>
          </cell>
          <cell r="F88">
            <v>3820</v>
          </cell>
          <cell r="G88">
            <v>5.43</v>
          </cell>
          <cell r="H88">
            <v>4</v>
          </cell>
          <cell r="I88">
            <v>18.5</v>
          </cell>
          <cell r="J88">
            <v>46.99</v>
          </cell>
          <cell r="K88">
            <v>20.5</v>
          </cell>
          <cell r="L88">
            <v>52.09</v>
          </cell>
          <cell r="M88">
            <v>24.89</v>
          </cell>
          <cell r="N88">
            <v>63.25</v>
          </cell>
          <cell r="O88">
            <v>153.5</v>
          </cell>
          <cell r="P88">
            <v>0.66600000000000004</v>
          </cell>
          <cell r="Q88">
            <v>434</v>
          </cell>
          <cell r="R88">
            <v>12.8</v>
          </cell>
          <cell r="S88">
            <v>390</v>
          </cell>
          <cell r="T88">
            <v>210</v>
          </cell>
          <cell r="U88" t="str">
            <v>RKK-365</v>
          </cell>
        </row>
        <row r="89">
          <cell r="A89">
            <v>401</v>
          </cell>
          <cell r="B89" t="str">
            <v>WALES</v>
          </cell>
          <cell r="C89" t="str">
            <v>9.5 R N + 6.3 R S</v>
          </cell>
          <cell r="D89" t="str">
            <v>7.0 OE N</v>
          </cell>
          <cell r="E89" t="str">
            <v>3/1 Broke</v>
          </cell>
          <cell r="F89">
            <v>4320</v>
          </cell>
          <cell r="G89">
            <v>6.14</v>
          </cell>
          <cell r="H89">
            <v>4</v>
          </cell>
          <cell r="I89">
            <v>15</v>
          </cell>
          <cell r="J89">
            <v>38.1</v>
          </cell>
          <cell r="K89">
            <v>17</v>
          </cell>
          <cell r="L89">
            <v>43.2</v>
          </cell>
          <cell r="M89">
            <v>27.87</v>
          </cell>
          <cell r="N89">
            <v>70.819999999999993</v>
          </cell>
          <cell r="O89">
            <v>155</v>
          </cell>
          <cell r="P89">
            <v>0.68300000000000005</v>
          </cell>
          <cell r="Q89">
            <v>440.75</v>
          </cell>
          <cell r="R89">
            <v>13</v>
          </cell>
          <cell r="S89">
            <v>426.32</v>
          </cell>
          <cell r="T89">
            <v>302</v>
          </cell>
        </row>
        <row r="90">
          <cell r="A90">
            <v>402</v>
          </cell>
          <cell r="B90" t="str">
            <v>PENINSULA</v>
          </cell>
          <cell r="C90" t="str">
            <v>9.5 R N + 6.3 R S</v>
          </cell>
          <cell r="D90" t="str">
            <v>7.0 OE N</v>
          </cell>
          <cell r="E90" t="str">
            <v>3/1 Broke</v>
          </cell>
          <cell r="F90">
            <v>4320</v>
          </cell>
          <cell r="G90">
            <v>6.14</v>
          </cell>
          <cell r="H90">
            <v>4</v>
          </cell>
          <cell r="I90">
            <v>17</v>
          </cell>
          <cell r="J90">
            <v>43.18</v>
          </cell>
          <cell r="K90">
            <v>19</v>
          </cell>
          <cell r="L90">
            <v>48.28</v>
          </cell>
          <cell r="M90">
            <v>27.87</v>
          </cell>
          <cell r="N90">
            <v>70.819999999999993</v>
          </cell>
          <cell r="O90">
            <v>155</v>
          </cell>
          <cell r="P90">
            <v>0.71</v>
          </cell>
          <cell r="Q90">
            <v>457.75</v>
          </cell>
          <cell r="R90">
            <v>13.5</v>
          </cell>
          <cell r="S90">
            <v>444.23</v>
          </cell>
          <cell r="T90">
            <v>302</v>
          </cell>
          <cell r="U90" t="str">
            <v>Aks-18</v>
          </cell>
        </row>
        <row r="91">
          <cell r="A91">
            <v>403</v>
          </cell>
          <cell r="B91" t="str">
            <v>CANNES</v>
          </cell>
          <cell r="C91" t="str">
            <v>9.5 R N + 6.3 R S</v>
          </cell>
          <cell r="D91" t="str">
            <v>5.5 OE N</v>
          </cell>
          <cell r="E91" t="str">
            <v>3/1 Broke</v>
          </cell>
          <cell r="F91">
            <v>4320</v>
          </cell>
          <cell r="G91">
            <v>6.14</v>
          </cell>
          <cell r="H91">
            <v>4</v>
          </cell>
          <cell r="I91">
            <v>15</v>
          </cell>
          <cell r="J91">
            <v>38.1</v>
          </cell>
          <cell r="K91">
            <v>17</v>
          </cell>
          <cell r="L91">
            <v>43.2</v>
          </cell>
          <cell r="M91">
            <v>27.34</v>
          </cell>
          <cell r="N91">
            <v>69.47</v>
          </cell>
          <cell r="O91">
            <v>158</v>
          </cell>
          <cell r="P91">
            <v>0.77700000000000002</v>
          </cell>
          <cell r="Q91">
            <v>491.75</v>
          </cell>
          <cell r="R91">
            <v>14.5</v>
          </cell>
          <cell r="S91">
            <v>485</v>
          </cell>
          <cell r="T91">
            <v>302</v>
          </cell>
          <cell r="U91" t="str">
            <v>AKS-20</v>
          </cell>
        </row>
        <row r="92">
          <cell r="A92">
            <v>405</v>
          </cell>
          <cell r="B92" t="str">
            <v>SCOTIA</v>
          </cell>
          <cell r="C92" t="str">
            <v>9.5 R F</v>
          </cell>
          <cell r="D92" t="str">
            <v>10OE + 14OE(1:2)</v>
          </cell>
          <cell r="E92" t="str">
            <v>2/1 RHT</v>
          </cell>
          <cell r="F92">
            <v>4800</v>
          </cell>
          <cell r="G92">
            <v>9.09</v>
          </cell>
          <cell r="H92">
            <v>3</v>
          </cell>
          <cell r="I92">
            <v>15</v>
          </cell>
          <cell r="J92">
            <v>38.1</v>
          </cell>
          <cell r="K92">
            <v>17</v>
          </cell>
          <cell r="L92">
            <v>43.2</v>
          </cell>
          <cell r="M92">
            <v>30.97</v>
          </cell>
          <cell r="N92">
            <v>78.69</v>
          </cell>
          <cell r="O92">
            <v>155</v>
          </cell>
          <cell r="P92">
            <v>0.53200000000000003</v>
          </cell>
          <cell r="Q92">
            <v>343</v>
          </cell>
          <cell r="R92">
            <v>10.119999999999999</v>
          </cell>
          <cell r="S92">
            <v>360</v>
          </cell>
          <cell r="T92">
            <v>210</v>
          </cell>
          <cell r="U92" t="str">
            <v>RKK-353, WEFT: PICK AND PICK</v>
          </cell>
        </row>
        <row r="93">
          <cell r="A93">
            <v>408</v>
          </cell>
          <cell r="B93" t="str">
            <v>VOLGA</v>
          </cell>
          <cell r="C93" t="str">
            <v>9.5 R F</v>
          </cell>
          <cell r="D93" t="str">
            <v>7.2 R F WEFT</v>
          </cell>
          <cell r="E93" t="str">
            <v>2/1 RHT</v>
          </cell>
          <cell r="F93">
            <v>4800</v>
          </cell>
          <cell r="G93">
            <v>9.09</v>
          </cell>
          <cell r="H93">
            <v>3</v>
          </cell>
          <cell r="I93">
            <v>15</v>
          </cell>
          <cell r="J93">
            <v>38.1</v>
          </cell>
          <cell r="K93">
            <v>17</v>
          </cell>
          <cell r="L93">
            <v>43.2</v>
          </cell>
          <cell r="M93">
            <v>30.48</v>
          </cell>
          <cell r="N93">
            <v>77.45</v>
          </cell>
          <cell r="O93">
            <v>157.5</v>
          </cell>
          <cell r="P93">
            <v>0.64100000000000001</v>
          </cell>
          <cell r="Q93">
            <v>407</v>
          </cell>
          <cell r="R93">
            <v>12</v>
          </cell>
          <cell r="S93">
            <v>381.66</v>
          </cell>
          <cell r="T93">
            <v>210</v>
          </cell>
          <cell r="U93" t="str">
            <v>Aks-02</v>
          </cell>
        </row>
        <row r="94">
          <cell r="A94">
            <v>409</v>
          </cell>
          <cell r="B94" t="str">
            <v>HAMILTON BLUE</v>
          </cell>
          <cell r="C94" t="str">
            <v>9.5 R N + 6.3 R S</v>
          </cell>
          <cell r="D94" t="str">
            <v>7.0 OE N</v>
          </cell>
          <cell r="E94" t="str">
            <v>3/1 RHT</v>
          </cell>
          <cell r="F94">
            <v>4320</v>
          </cell>
          <cell r="G94">
            <v>6.14</v>
          </cell>
          <cell r="H94">
            <v>4</v>
          </cell>
          <cell r="I94">
            <v>17.5</v>
          </cell>
          <cell r="J94">
            <v>44.45</v>
          </cell>
          <cell r="K94">
            <v>19.5</v>
          </cell>
          <cell r="L94">
            <v>49.55</v>
          </cell>
          <cell r="M94">
            <v>27.61</v>
          </cell>
          <cell r="N94">
            <v>70.16</v>
          </cell>
          <cell r="O94">
            <v>156.44999999999999</v>
          </cell>
          <cell r="P94">
            <v>0.72899999999999998</v>
          </cell>
          <cell r="Q94">
            <v>466.25</v>
          </cell>
          <cell r="R94">
            <v>13.75</v>
          </cell>
          <cell r="S94">
            <v>453.06</v>
          </cell>
          <cell r="T94">
            <v>117</v>
          </cell>
          <cell r="U94" t="str">
            <v>Hamilton Blue</v>
          </cell>
        </row>
        <row r="95">
          <cell r="A95">
            <v>410</v>
          </cell>
          <cell r="B95" t="str">
            <v>KIMBERLITE BLUE SPEC</v>
          </cell>
          <cell r="C95" t="str">
            <v>9.5 R N + 6.3 R S</v>
          </cell>
          <cell r="D95" t="str">
            <v>7.0 OE N</v>
          </cell>
          <cell r="E95" t="str">
            <v>3/1 LHT</v>
          </cell>
          <cell r="F95">
            <v>4320</v>
          </cell>
          <cell r="G95">
            <v>6.14</v>
          </cell>
          <cell r="H95">
            <v>4</v>
          </cell>
          <cell r="I95">
            <v>17.5</v>
          </cell>
          <cell r="J95">
            <v>44.45</v>
          </cell>
          <cell r="K95">
            <v>19.5</v>
          </cell>
          <cell r="L95">
            <v>49.55</v>
          </cell>
          <cell r="M95">
            <v>27.87</v>
          </cell>
          <cell r="N95">
            <v>70.819999999999993</v>
          </cell>
          <cell r="O95">
            <v>155</v>
          </cell>
          <cell r="P95">
            <v>0.72299999999999998</v>
          </cell>
          <cell r="Q95">
            <v>466.13</v>
          </cell>
          <cell r="R95">
            <v>13.75</v>
          </cell>
          <cell r="S95">
            <v>457.62</v>
          </cell>
          <cell r="T95">
            <v>117</v>
          </cell>
        </row>
        <row r="96">
          <cell r="A96">
            <v>411</v>
          </cell>
          <cell r="B96" t="str">
            <v>BAKHOS-2</v>
          </cell>
          <cell r="C96" t="str">
            <v>9.5 R N + 6.3 R S</v>
          </cell>
          <cell r="D96" t="str">
            <v>7.2 R S</v>
          </cell>
          <cell r="E96" t="str">
            <v>2/1 LHT</v>
          </cell>
          <cell r="F96">
            <v>4320</v>
          </cell>
          <cell r="G96">
            <v>6.14</v>
          </cell>
          <cell r="H96">
            <v>4</v>
          </cell>
          <cell r="I96">
            <v>15</v>
          </cell>
          <cell r="J96">
            <v>38.1</v>
          </cell>
          <cell r="K96">
            <v>17</v>
          </cell>
          <cell r="L96">
            <v>43.2</v>
          </cell>
          <cell r="M96">
            <v>27.43</v>
          </cell>
          <cell r="N96">
            <v>69.7</v>
          </cell>
          <cell r="O96">
            <v>157.5</v>
          </cell>
          <cell r="P96">
            <v>0.69399999999999995</v>
          </cell>
          <cell r="Q96">
            <v>440.75</v>
          </cell>
          <cell r="R96">
            <v>13</v>
          </cell>
          <cell r="S96">
            <v>422.05</v>
          </cell>
          <cell r="T96">
            <v>117</v>
          </cell>
        </row>
        <row r="97">
          <cell r="A97">
            <v>412</v>
          </cell>
          <cell r="B97" t="str">
            <v>FLEMINGO</v>
          </cell>
          <cell r="C97" t="str">
            <v>9.5 R N + 12.0 R N</v>
          </cell>
          <cell r="D97" t="str">
            <v>16.0 OE N</v>
          </cell>
          <cell r="E97" t="str">
            <v>1/1 Plain</v>
          </cell>
          <cell r="F97">
            <v>4320</v>
          </cell>
          <cell r="G97">
            <v>6.14</v>
          </cell>
          <cell r="H97">
            <v>4</v>
          </cell>
          <cell r="I97">
            <v>15</v>
          </cell>
          <cell r="J97">
            <v>38.1</v>
          </cell>
          <cell r="K97">
            <v>17</v>
          </cell>
          <cell r="L97">
            <v>43.2</v>
          </cell>
          <cell r="M97">
            <v>28.33</v>
          </cell>
          <cell r="N97">
            <v>71.989999999999995</v>
          </cell>
          <cell r="O97">
            <v>152.5</v>
          </cell>
          <cell r="P97">
            <v>0.41399999999999998</v>
          </cell>
          <cell r="Q97">
            <v>271.2</v>
          </cell>
          <cell r="R97">
            <v>8</v>
          </cell>
          <cell r="S97">
            <v>245</v>
          </cell>
          <cell r="T97">
            <v>208</v>
          </cell>
        </row>
        <row r="98">
          <cell r="A98">
            <v>413</v>
          </cell>
          <cell r="B98" t="str">
            <v>MONTANA</v>
          </cell>
          <cell r="C98" t="str">
            <v>7.2 R F WARP</v>
          </cell>
          <cell r="D98" t="str">
            <v>7.0 OE N</v>
          </cell>
          <cell r="E98" t="str">
            <v>3/1 LHT</v>
          </cell>
          <cell r="F98">
            <v>4320</v>
          </cell>
          <cell r="G98">
            <v>6.14</v>
          </cell>
          <cell r="H98">
            <v>4</v>
          </cell>
          <cell r="I98">
            <v>18</v>
          </cell>
          <cell r="J98">
            <v>45.72</v>
          </cell>
          <cell r="K98">
            <v>20</v>
          </cell>
          <cell r="L98">
            <v>50.82</v>
          </cell>
          <cell r="M98">
            <v>27.6</v>
          </cell>
          <cell r="N98">
            <v>70.13</v>
          </cell>
          <cell r="O98">
            <v>156.5</v>
          </cell>
          <cell r="P98">
            <v>0.75600000000000001</v>
          </cell>
          <cell r="Q98">
            <v>483.25</v>
          </cell>
          <cell r="R98">
            <v>14.25</v>
          </cell>
          <cell r="S98">
            <v>470</v>
          </cell>
          <cell r="T98">
            <v>210</v>
          </cell>
          <cell r="U98" t="str">
            <v>Rkk-345</v>
          </cell>
        </row>
        <row r="99">
          <cell r="A99">
            <v>414</v>
          </cell>
          <cell r="B99" t="str">
            <v>DAKOTA</v>
          </cell>
          <cell r="C99" t="str">
            <v>7.2 R F WARP</v>
          </cell>
          <cell r="D99" t="str">
            <v>7.0 OE N</v>
          </cell>
          <cell r="E99" t="str">
            <v>3/1 RHT</v>
          </cell>
          <cell r="F99">
            <v>4320</v>
          </cell>
          <cell r="G99">
            <v>6.14</v>
          </cell>
          <cell r="H99">
            <v>4</v>
          </cell>
          <cell r="I99">
            <v>18</v>
          </cell>
          <cell r="J99">
            <v>45.72</v>
          </cell>
          <cell r="K99">
            <v>20</v>
          </cell>
          <cell r="L99">
            <v>50.82</v>
          </cell>
          <cell r="M99">
            <v>27.6</v>
          </cell>
          <cell r="N99">
            <v>70.13</v>
          </cell>
          <cell r="O99">
            <v>156.5</v>
          </cell>
          <cell r="P99">
            <v>0.75600000000000001</v>
          </cell>
          <cell r="Q99">
            <v>483.25</v>
          </cell>
          <cell r="R99">
            <v>14.25</v>
          </cell>
          <cell r="S99">
            <v>470</v>
          </cell>
          <cell r="T99">
            <v>210</v>
          </cell>
          <cell r="U99" t="str">
            <v>Rkk-328</v>
          </cell>
        </row>
        <row r="100">
          <cell r="A100">
            <v>419</v>
          </cell>
          <cell r="B100" t="str">
            <v>SALTEE</v>
          </cell>
          <cell r="C100" t="str">
            <v>9.5 R N + 6.3 R S</v>
          </cell>
          <cell r="D100" t="str">
            <v>10.0 R N POLY(PSY)</v>
          </cell>
          <cell r="E100" t="str">
            <v>2/1 LHT</v>
          </cell>
          <cell r="F100">
            <v>4320</v>
          </cell>
          <cell r="G100">
            <v>6.14</v>
          </cell>
          <cell r="H100">
            <v>4</v>
          </cell>
          <cell r="I100">
            <v>17</v>
          </cell>
          <cell r="J100">
            <v>43.18</v>
          </cell>
          <cell r="K100">
            <v>19</v>
          </cell>
          <cell r="L100">
            <v>48.28</v>
          </cell>
          <cell r="M100">
            <v>27.43</v>
          </cell>
          <cell r="N100">
            <v>69.7</v>
          </cell>
          <cell r="O100">
            <v>157.5</v>
          </cell>
          <cell r="P100">
            <v>0.64100000000000001</v>
          </cell>
          <cell r="Q100">
            <v>407</v>
          </cell>
          <cell r="R100">
            <v>12</v>
          </cell>
          <cell r="S100">
            <v>385.77</v>
          </cell>
          <cell r="T100">
            <v>302</v>
          </cell>
        </row>
        <row r="101">
          <cell r="A101">
            <v>420</v>
          </cell>
          <cell r="B101" t="str">
            <v>MEXICO</v>
          </cell>
          <cell r="C101" t="str">
            <v>7.2 R F WARP</v>
          </cell>
          <cell r="D101" t="str">
            <v>5.5 OE N</v>
          </cell>
          <cell r="E101" t="str">
            <v>3/1 RHT</v>
          </cell>
          <cell r="F101">
            <v>4320</v>
          </cell>
          <cell r="G101">
            <v>6.14</v>
          </cell>
          <cell r="H101">
            <v>4</v>
          </cell>
          <cell r="I101">
            <v>15</v>
          </cell>
          <cell r="J101">
            <v>38.1</v>
          </cell>
          <cell r="K101">
            <v>17</v>
          </cell>
          <cell r="L101">
            <v>43.2</v>
          </cell>
          <cell r="M101">
            <v>27.43</v>
          </cell>
          <cell r="N101">
            <v>69.7</v>
          </cell>
          <cell r="O101">
            <v>157.5</v>
          </cell>
          <cell r="P101">
            <v>0.78800000000000003</v>
          </cell>
          <cell r="Q101">
            <v>500.25</v>
          </cell>
          <cell r="R101">
            <v>14.75</v>
          </cell>
          <cell r="S101">
            <v>487.73</v>
          </cell>
          <cell r="T101">
            <v>210</v>
          </cell>
          <cell r="U101" t="str">
            <v>Rkk-336</v>
          </cell>
        </row>
        <row r="102">
          <cell r="A102">
            <v>421</v>
          </cell>
          <cell r="B102" t="str">
            <v>GEORGIA</v>
          </cell>
          <cell r="C102" t="str">
            <v>7.2 R F WARP</v>
          </cell>
          <cell r="D102" t="str">
            <v>10.0 OE N</v>
          </cell>
          <cell r="E102" t="str">
            <v>2/1 LHT</v>
          </cell>
          <cell r="F102">
            <v>4320</v>
          </cell>
          <cell r="G102">
            <v>6.14</v>
          </cell>
          <cell r="H102">
            <v>4</v>
          </cell>
          <cell r="I102">
            <v>15</v>
          </cell>
          <cell r="J102">
            <v>38.1</v>
          </cell>
          <cell r="K102">
            <v>17</v>
          </cell>
          <cell r="L102">
            <v>43.2</v>
          </cell>
          <cell r="M102">
            <v>27.43</v>
          </cell>
          <cell r="N102">
            <v>69.7</v>
          </cell>
          <cell r="O102">
            <v>157.5</v>
          </cell>
          <cell r="P102">
            <v>0.64100000000000001</v>
          </cell>
          <cell r="Q102">
            <v>407</v>
          </cell>
          <cell r="R102">
            <v>12</v>
          </cell>
          <cell r="S102">
            <v>386.3</v>
          </cell>
          <cell r="T102">
            <v>210</v>
          </cell>
          <cell r="U102" t="str">
            <v>Rkk-333</v>
          </cell>
        </row>
        <row r="103">
          <cell r="A103">
            <v>422</v>
          </cell>
          <cell r="B103" t="str">
            <v>TROY</v>
          </cell>
          <cell r="C103" t="str">
            <v>7.2 R F WARP</v>
          </cell>
          <cell r="D103" t="str">
            <v>7.0 OE N</v>
          </cell>
          <cell r="E103" t="str">
            <v>3/1 LHT</v>
          </cell>
          <cell r="F103">
            <v>4320</v>
          </cell>
          <cell r="G103">
            <v>6.14</v>
          </cell>
          <cell r="H103">
            <v>4</v>
          </cell>
          <cell r="I103">
            <v>15.5</v>
          </cell>
          <cell r="J103">
            <v>39.369999999999997</v>
          </cell>
          <cell r="K103">
            <v>17.5</v>
          </cell>
          <cell r="L103">
            <v>44.47</v>
          </cell>
          <cell r="M103">
            <v>27.6</v>
          </cell>
          <cell r="N103">
            <v>70.13</v>
          </cell>
          <cell r="O103">
            <v>156.5</v>
          </cell>
          <cell r="P103">
            <v>0.73</v>
          </cell>
          <cell r="Q103">
            <v>466.25</v>
          </cell>
          <cell r="R103">
            <v>13.75</v>
          </cell>
          <cell r="S103">
            <v>456</v>
          </cell>
          <cell r="T103">
            <v>210</v>
          </cell>
          <cell r="U103" t="str">
            <v>Rkk-331</v>
          </cell>
        </row>
        <row r="104">
          <cell r="A104">
            <v>425</v>
          </cell>
          <cell r="B104" t="str">
            <v>BLACK PANAMA</v>
          </cell>
          <cell r="C104" t="str">
            <v>7.2 R S</v>
          </cell>
          <cell r="D104" t="str">
            <v>10.0 OE N</v>
          </cell>
          <cell r="E104" t="str">
            <v>2/1 LHT</v>
          </cell>
          <cell r="F104">
            <v>4320</v>
          </cell>
          <cell r="G104">
            <v>6.14</v>
          </cell>
          <cell r="H104">
            <v>4</v>
          </cell>
          <cell r="I104">
            <v>15</v>
          </cell>
          <cell r="J104">
            <v>38.1</v>
          </cell>
          <cell r="K104">
            <v>17</v>
          </cell>
          <cell r="L104">
            <v>43.2</v>
          </cell>
          <cell r="M104">
            <v>27.43</v>
          </cell>
          <cell r="N104">
            <v>69.7</v>
          </cell>
          <cell r="O104">
            <v>157.5</v>
          </cell>
          <cell r="P104">
            <v>0.66700000000000004</v>
          </cell>
          <cell r="Q104">
            <v>423.75</v>
          </cell>
          <cell r="R104">
            <v>12.5</v>
          </cell>
          <cell r="S104">
            <v>380</v>
          </cell>
          <cell r="T104">
            <v>508</v>
          </cell>
          <cell r="U104" t="str">
            <v>Panama Blk.Shade</v>
          </cell>
        </row>
        <row r="105">
          <cell r="A105">
            <v>427</v>
          </cell>
          <cell r="B105" t="str">
            <v>ALPS</v>
          </cell>
          <cell r="C105" t="str">
            <v>9.5 R F</v>
          </cell>
          <cell r="D105" t="str">
            <v>9.5 R F +16 LYCRA</v>
          </cell>
          <cell r="E105" t="str">
            <v>2/1 RHT</v>
          </cell>
          <cell r="F105">
            <v>4800</v>
          </cell>
          <cell r="G105">
            <v>9.09</v>
          </cell>
          <cell r="H105">
            <v>3</v>
          </cell>
          <cell r="I105">
            <v>17.5</v>
          </cell>
          <cell r="J105">
            <v>44.45</v>
          </cell>
          <cell r="K105">
            <v>19.5</v>
          </cell>
          <cell r="L105">
            <v>49.55</v>
          </cell>
          <cell r="M105">
            <v>32.36</v>
          </cell>
          <cell r="N105">
            <v>82.23</v>
          </cell>
          <cell r="O105">
            <v>148.34</v>
          </cell>
          <cell r="P105">
            <v>0.57899999999999996</v>
          </cell>
          <cell r="Q105">
            <v>390</v>
          </cell>
          <cell r="R105">
            <v>11.5</v>
          </cell>
          <cell r="S105">
            <v>392.24</v>
          </cell>
          <cell r="T105">
            <v>210</v>
          </cell>
          <cell r="U105" t="str">
            <v>ALPS</v>
          </cell>
        </row>
        <row r="106">
          <cell r="A106">
            <v>429</v>
          </cell>
          <cell r="B106" t="str">
            <v>LAMIA-1</v>
          </cell>
          <cell r="C106" t="str">
            <v>9.5 R N + 6.3 R S</v>
          </cell>
          <cell r="D106" t="str">
            <v>7.2 R F WEFT</v>
          </cell>
          <cell r="E106" t="str">
            <v>3/1 LHT</v>
          </cell>
          <cell r="F106">
            <v>4320</v>
          </cell>
          <cell r="G106">
            <v>6.14</v>
          </cell>
          <cell r="H106">
            <v>4</v>
          </cell>
          <cell r="I106">
            <v>18</v>
          </cell>
          <cell r="J106">
            <v>45.72</v>
          </cell>
          <cell r="K106">
            <v>20</v>
          </cell>
          <cell r="L106">
            <v>50.82</v>
          </cell>
          <cell r="M106">
            <v>27.87</v>
          </cell>
          <cell r="N106">
            <v>70.819999999999993</v>
          </cell>
          <cell r="O106">
            <v>155</v>
          </cell>
          <cell r="P106">
            <v>0.72299999999999998</v>
          </cell>
          <cell r="Q106">
            <v>466.25</v>
          </cell>
          <cell r="R106">
            <v>13.75</v>
          </cell>
          <cell r="S106">
            <v>457.24</v>
          </cell>
          <cell r="T106">
            <v>302</v>
          </cell>
          <cell r="U106" t="str">
            <v>Aks-55</v>
          </cell>
        </row>
        <row r="107">
          <cell r="A107">
            <v>430</v>
          </cell>
          <cell r="B107" t="str">
            <v>LAMIA-2</v>
          </cell>
          <cell r="C107" t="str">
            <v>9.5 R N + 6.3 R S</v>
          </cell>
          <cell r="D107" t="str">
            <v>7.2 R F WEFT</v>
          </cell>
          <cell r="E107" t="str">
            <v>3/1 LHT</v>
          </cell>
          <cell r="F107">
            <v>4320</v>
          </cell>
          <cell r="G107">
            <v>6.14</v>
          </cell>
          <cell r="H107">
            <v>4</v>
          </cell>
          <cell r="I107">
            <v>18</v>
          </cell>
          <cell r="J107">
            <v>45.72</v>
          </cell>
          <cell r="K107">
            <v>20</v>
          </cell>
          <cell r="L107">
            <v>50.82</v>
          </cell>
          <cell r="M107">
            <v>27.87</v>
          </cell>
          <cell r="N107">
            <v>70.819999999999993</v>
          </cell>
          <cell r="O107">
            <v>155</v>
          </cell>
          <cell r="P107">
            <v>0.72299999999999998</v>
          </cell>
          <cell r="Q107">
            <v>466.25</v>
          </cell>
          <cell r="R107">
            <v>13.75</v>
          </cell>
          <cell r="S107">
            <v>456.73</v>
          </cell>
          <cell r="T107">
            <v>117</v>
          </cell>
          <cell r="U107" t="str">
            <v>Aks-56</v>
          </cell>
        </row>
        <row r="108">
          <cell r="A108">
            <v>431</v>
          </cell>
          <cell r="B108" t="str">
            <v>LAMIA-3</v>
          </cell>
          <cell r="C108" t="str">
            <v>9.5 R N + 6.3 R S</v>
          </cell>
          <cell r="D108" t="str">
            <v>7.2 R F WEFT</v>
          </cell>
          <cell r="E108" t="str">
            <v>3/1 LHT</v>
          </cell>
          <cell r="F108">
            <v>4320</v>
          </cell>
          <cell r="G108">
            <v>6.14</v>
          </cell>
          <cell r="H108">
            <v>4</v>
          </cell>
          <cell r="I108">
            <v>18</v>
          </cell>
          <cell r="J108">
            <v>45.72</v>
          </cell>
          <cell r="K108">
            <v>20</v>
          </cell>
          <cell r="L108">
            <v>50.82</v>
          </cell>
          <cell r="M108">
            <v>27.87</v>
          </cell>
          <cell r="N108">
            <v>70.819999999999993</v>
          </cell>
          <cell r="O108">
            <v>155</v>
          </cell>
          <cell r="P108">
            <v>0.72299999999999998</v>
          </cell>
          <cell r="Q108">
            <v>466.25</v>
          </cell>
          <cell r="R108">
            <v>13.75</v>
          </cell>
          <cell r="S108">
            <v>349.97</v>
          </cell>
          <cell r="T108">
            <v>508</v>
          </cell>
          <cell r="U108" t="str">
            <v>Aks-54</v>
          </cell>
        </row>
        <row r="109">
          <cell r="A109">
            <v>432</v>
          </cell>
          <cell r="B109" t="str">
            <v>NILE-2</v>
          </cell>
          <cell r="C109" t="str">
            <v>9.5 R N + 12.0 R N</v>
          </cell>
          <cell r="D109" t="str">
            <v>20.0 OE N</v>
          </cell>
          <cell r="E109" t="str">
            <v>2/1 RHT</v>
          </cell>
          <cell r="F109">
            <v>4320</v>
          </cell>
          <cell r="G109">
            <v>8.18</v>
          </cell>
          <cell r="H109">
            <v>3</v>
          </cell>
          <cell r="I109">
            <v>20</v>
          </cell>
          <cell r="J109">
            <v>50.8</v>
          </cell>
          <cell r="K109">
            <v>22</v>
          </cell>
          <cell r="L109">
            <v>55.9</v>
          </cell>
          <cell r="M109">
            <v>28.33</v>
          </cell>
          <cell r="N109">
            <v>71.989999999999995</v>
          </cell>
          <cell r="O109">
            <v>152.5</v>
          </cell>
          <cell r="P109">
            <v>0.41399999999999998</v>
          </cell>
          <cell r="Q109">
            <v>271.2</v>
          </cell>
          <cell r="R109">
            <v>8</v>
          </cell>
          <cell r="S109">
            <v>253</v>
          </cell>
          <cell r="T109">
            <v>208</v>
          </cell>
        </row>
        <row r="110">
          <cell r="A110">
            <v>433</v>
          </cell>
          <cell r="B110" t="str">
            <v>SPHYNX BLACK</v>
          </cell>
          <cell r="C110" t="str">
            <v>7.2 R S</v>
          </cell>
          <cell r="D110" t="str">
            <v>7.2 R F + 16.0 LYCRA</v>
          </cell>
          <cell r="E110" t="str">
            <v>2/1 LHT</v>
          </cell>
          <cell r="F110">
            <v>4320</v>
          </cell>
          <cell r="G110">
            <v>6.14</v>
          </cell>
          <cell r="H110">
            <v>4</v>
          </cell>
          <cell r="I110">
            <v>15</v>
          </cell>
          <cell r="J110">
            <v>38.1</v>
          </cell>
          <cell r="K110">
            <v>17</v>
          </cell>
          <cell r="L110">
            <v>43.2</v>
          </cell>
          <cell r="M110">
            <v>28.8</v>
          </cell>
          <cell r="N110">
            <v>73.180000000000007</v>
          </cell>
          <cell r="O110">
            <v>150</v>
          </cell>
          <cell r="P110">
            <v>0.63600000000000001</v>
          </cell>
          <cell r="Q110">
            <v>424</v>
          </cell>
          <cell r="R110">
            <v>12.5</v>
          </cell>
          <cell r="S110">
            <v>430</v>
          </cell>
          <cell r="T110">
            <v>508</v>
          </cell>
        </row>
        <row r="111">
          <cell r="A111">
            <v>434</v>
          </cell>
          <cell r="B111" t="str">
            <v>THUNDER BLACK</v>
          </cell>
          <cell r="C111" t="str">
            <v>7.2 R S</v>
          </cell>
          <cell r="D111" t="str">
            <v>7.2 R F WEFT</v>
          </cell>
          <cell r="E111" t="str">
            <v>2/1 LHT</v>
          </cell>
          <cell r="F111">
            <v>4320</v>
          </cell>
          <cell r="G111">
            <v>6.14</v>
          </cell>
          <cell r="H111">
            <v>4</v>
          </cell>
          <cell r="I111">
            <v>14.3</v>
          </cell>
          <cell r="J111">
            <v>36.32</v>
          </cell>
          <cell r="K111">
            <v>16.3</v>
          </cell>
          <cell r="L111">
            <v>41.42</v>
          </cell>
          <cell r="M111">
            <v>27.43</v>
          </cell>
          <cell r="N111">
            <v>69.7</v>
          </cell>
          <cell r="O111">
            <v>157.5</v>
          </cell>
          <cell r="P111">
            <v>0.69399999999999995</v>
          </cell>
          <cell r="Q111">
            <v>440.75</v>
          </cell>
          <cell r="R111">
            <v>13</v>
          </cell>
          <cell r="S111">
            <v>428.88</v>
          </cell>
          <cell r="T111">
            <v>508</v>
          </cell>
          <cell r="U111" t="str">
            <v>THINDER IN BLACK</v>
          </cell>
        </row>
        <row r="112">
          <cell r="A112">
            <v>437</v>
          </cell>
          <cell r="B112" t="str">
            <v>AMBASSODAR SPL</v>
          </cell>
          <cell r="C112" t="str">
            <v>7.0 OE N</v>
          </cell>
          <cell r="D112" t="str">
            <v>10.0 OE N</v>
          </cell>
          <cell r="E112" t="str">
            <v>3/1 RHT</v>
          </cell>
          <cell r="F112">
            <v>4320</v>
          </cell>
          <cell r="G112">
            <v>6.14</v>
          </cell>
          <cell r="H112">
            <v>4</v>
          </cell>
          <cell r="I112">
            <v>16</v>
          </cell>
          <cell r="J112">
            <v>40.64</v>
          </cell>
          <cell r="K112">
            <v>18</v>
          </cell>
          <cell r="L112">
            <v>45.74</v>
          </cell>
          <cell r="M112">
            <v>27.26</v>
          </cell>
          <cell r="N112">
            <v>69.27</v>
          </cell>
          <cell r="O112">
            <v>158.5</v>
          </cell>
          <cell r="P112">
            <v>0.67200000000000004</v>
          </cell>
          <cell r="Q112">
            <v>424</v>
          </cell>
          <cell r="R112">
            <v>12.5</v>
          </cell>
          <cell r="S112">
            <v>416</v>
          </cell>
          <cell r="T112">
            <v>117</v>
          </cell>
          <cell r="U112" t="str">
            <v>DARK INDIGO ON AMBASSODAR</v>
          </cell>
        </row>
        <row r="113">
          <cell r="A113">
            <v>438</v>
          </cell>
          <cell r="B113" t="str">
            <v>OSAKA</v>
          </cell>
          <cell r="C113" t="str">
            <v>7.2 R F WARP</v>
          </cell>
          <cell r="D113" t="str">
            <v>9.5 OE F(952)</v>
          </cell>
          <cell r="E113" t="str">
            <v>2/1 LHT</v>
          </cell>
          <cell r="F113">
            <v>4320</v>
          </cell>
          <cell r="G113">
            <v>6.14</v>
          </cell>
          <cell r="H113">
            <v>4</v>
          </cell>
          <cell r="I113">
            <v>15</v>
          </cell>
          <cell r="J113">
            <v>38.1</v>
          </cell>
          <cell r="K113">
            <v>17</v>
          </cell>
          <cell r="L113">
            <v>43.2</v>
          </cell>
          <cell r="M113">
            <v>27.43</v>
          </cell>
          <cell r="N113">
            <v>69.7</v>
          </cell>
          <cell r="O113">
            <v>157.5</v>
          </cell>
          <cell r="P113">
            <v>0.65400000000000003</v>
          </cell>
          <cell r="Q113">
            <v>415.28</v>
          </cell>
          <cell r="R113">
            <v>12.25</v>
          </cell>
          <cell r="S113">
            <v>393</v>
          </cell>
          <cell r="T113">
            <v>210</v>
          </cell>
          <cell r="U113" t="str">
            <v>DEVELOPED ON AKS-288(812576)</v>
          </cell>
        </row>
        <row r="114">
          <cell r="A114">
            <v>440</v>
          </cell>
          <cell r="B114" t="str">
            <v>LAGOS BLACK</v>
          </cell>
          <cell r="C114" t="str">
            <v>7.2 R S</v>
          </cell>
          <cell r="D114" t="str">
            <v>12.0 OE N</v>
          </cell>
          <cell r="E114" t="str">
            <v>2/1 LHT</v>
          </cell>
          <cell r="F114">
            <v>4320</v>
          </cell>
          <cell r="G114">
            <v>6.14</v>
          </cell>
          <cell r="H114">
            <v>4</v>
          </cell>
          <cell r="I114">
            <v>17</v>
          </cell>
          <cell r="J114">
            <v>43.18</v>
          </cell>
          <cell r="K114">
            <v>19</v>
          </cell>
          <cell r="L114">
            <v>48.28</v>
          </cell>
          <cell r="M114">
            <v>26.87</v>
          </cell>
          <cell r="N114">
            <v>68.28</v>
          </cell>
          <cell r="O114">
            <v>160.76</v>
          </cell>
          <cell r="P114">
            <v>0.65400000000000003</v>
          </cell>
          <cell r="Q114">
            <v>407</v>
          </cell>
          <cell r="R114">
            <v>12</v>
          </cell>
          <cell r="S114">
            <v>381.5</v>
          </cell>
          <cell r="T114">
            <v>508</v>
          </cell>
          <cell r="U114" t="str">
            <v>Lagos in Black</v>
          </cell>
        </row>
        <row r="115">
          <cell r="A115">
            <v>441</v>
          </cell>
          <cell r="B115" t="str">
            <v>YORKSHIRE BLACK</v>
          </cell>
          <cell r="C115" t="str">
            <v>7.0 OE N</v>
          </cell>
          <cell r="D115" t="str">
            <v>5.5 OE N</v>
          </cell>
          <cell r="E115" t="str">
            <v>3/1 RHT</v>
          </cell>
          <cell r="F115">
            <v>4320</v>
          </cell>
          <cell r="G115">
            <v>6.14</v>
          </cell>
          <cell r="H115">
            <v>4</v>
          </cell>
          <cell r="I115">
            <v>15</v>
          </cell>
          <cell r="J115">
            <v>38.1</v>
          </cell>
          <cell r="K115">
            <v>17</v>
          </cell>
          <cell r="L115">
            <v>43.2</v>
          </cell>
          <cell r="M115">
            <v>27.43</v>
          </cell>
          <cell r="N115">
            <v>69.7</v>
          </cell>
          <cell r="O115">
            <v>157.5</v>
          </cell>
          <cell r="P115">
            <v>0.78800000000000003</v>
          </cell>
          <cell r="Q115">
            <v>500.25</v>
          </cell>
          <cell r="R115">
            <v>14.75</v>
          </cell>
          <cell r="S115">
            <v>497</v>
          </cell>
          <cell r="T115">
            <v>508</v>
          </cell>
          <cell r="U115" t="str">
            <v>Yorkshire Black</v>
          </cell>
        </row>
        <row r="116">
          <cell r="A116">
            <v>442</v>
          </cell>
          <cell r="B116" t="str">
            <v>SILVER  WRIGHT</v>
          </cell>
          <cell r="C116" t="str">
            <v>7.2 R N</v>
          </cell>
          <cell r="D116" t="str">
            <v>5.5 OE N</v>
          </cell>
          <cell r="E116" t="str">
            <v>3/1 RHT</v>
          </cell>
          <cell r="F116">
            <v>4320</v>
          </cell>
          <cell r="G116">
            <v>6.14</v>
          </cell>
          <cell r="H116">
            <v>4</v>
          </cell>
          <cell r="I116">
            <v>15</v>
          </cell>
          <cell r="J116">
            <v>38.1</v>
          </cell>
          <cell r="K116">
            <v>17</v>
          </cell>
          <cell r="L116">
            <v>43.2</v>
          </cell>
          <cell r="M116">
            <v>27.87</v>
          </cell>
          <cell r="N116">
            <v>70.819999999999993</v>
          </cell>
          <cell r="O116">
            <v>155</v>
          </cell>
          <cell r="P116">
            <v>0.77500000000000002</v>
          </cell>
          <cell r="Q116">
            <v>500</v>
          </cell>
          <cell r="R116">
            <v>14.74</v>
          </cell>
          <cell r="S116">
            <v>490</v>
          </cell>
          <cell r="T116">
            <v>0</v>
          </cell>
          <cell r="U116" t="str">
            <v>SILVER SPRING IN RHT</v>
          </cell>
        </row>
        <row r="117">
          <cell r="A117">
            <v>451</v>
          </cell>
          <cell r="B117" t="str">
            <v>VOLGA PBLU</v>
          </cell>
          <cell r="C117" t="str">
            <v>9.5 R F</v>
          </cell>
          <cell r="D117" t="str">
            <v>7.2 R F WEFT</v>
          </cell>
          <cell r="E117" t="str">
            <v>2/1 RHT</v>
          </cell>
          <cell r="F117">
            <v>4800</v>
          </cell>
          <cell r="G117">
            <v>9.09</v>
          </cell>
          <cell r="H117">
            <v>3</v>
          </cell>
          <cell r="I117">
            <v>15</v>
          </cell>
          <cell r="J117">
            <v>38.1</v>
          </cell>
          <cell r="K117">
            <v>17</v>
          </cell>
          <cell r="L117">
            <v>43.2</v>
          </cell>
          <cell r="M117">
            <v>30.48</v>
          </cell>
          <cell r="N117">
            <v>77.45</v>
          </cell>
          <cell r="O117">
            <v>157.5</v>
          </cell>
          <cell r="P117">
            <v>0.64100000000000001</v>
          </cell>
          <cell r="Q117">
            <v>407</v>
          </cell>
          <cell r="R117">
            <v>12</v>
          </cell>
          <cell r="S117">
            <v>400</v>
          </cell>
          <cell r="T117">
            <v>210</v>
          </cell>
          <cell r="U117" t="str">
            <v>VOLGA+PIG BLUE COATED</v>
          </cell>
        </row>
        <row r="118">
          <cell r="A118">
            <v>452</v>
          </cell>
          <cell r="B118" t="str">
            <v>VOLGA PBLK</v>
          </cell>
          <cell r="C118" t="str">
            <v>9.5 R F</v>
          </cell>
          <cell r="D118" t="str">
            <v>7.2 R F WEFT</v>
          </cell>
          <cell r="E118" t="str">
            <v>2/1 RHT</v>
          </cell>
          <cell r="F118">
            <v>4800</v>
          </cell>
          <cell r="G118">
            <v>9.09</v>
          </cell>
          <cell r="H118">
            <v>3</v>
          </cell>
          <cell r="I118">
            <v>15</v>
          </cell>
          <cell r="J118">
            <v>38.1</v>
          </cell>
          <cell r="K118">
            <v>17</v>
          </cell>
          <cell r="L118">
            <v>43.2</v>
          </cell>
          <cell r="M118">
            <v>30.48</v>
          </cell>
          <cell r="N118">
            <v>77.45</v>
          </cell>
          <cell r="O118">
            <v>157.5</v>
          </cell>
          <cell r="P118">
            <v>0.64100000000000001</v>
          </cell>
          <cell r="Q118">
            <v>407</v>
          </cell>
          <cell r="R118">
            <v>12</v>
          </cell>
          <cell r="S118">
            <v>400</v>
          </cell>
          <cell r="T118">
            <v>210</v>
          </cell>
          <cell r="U118" t="str">
            <v>VOLGA +PIG BLACK COATED</v>
          </cell>
        </row>
        <row r="119">
          <cell r="A119">
            <v>453</v>
          </cell>
          <cell r="B119" t="str">
            <v>BAKHOS 1 PBLU</v>
          </cell>
          <cell r="C119" t="str">
            <v>9.5 R N + 6.3 R S</v>
          </cell>
          <cell r="D119" t="str">
            <v>7.2 R S</v>
          </cell>
          <cell r="E119" t="str">
            <v>2/1 LHT</v>
          </cell>
          <cell r="F119">
            <v>4320</v>
          </cell>
          <cell r="G119">
            <v>6.14</v>
          </cell>
          <cell r="H119">
            <v>4</v>
          </cell>
          <cell r="I119">
            <v>15</v>
          </cell>
          <cell r="J119">
            <v>38.1</v>
          </cell>
          <cell r="K119">
            <v>17</v>
          </cell>
          <cell r="L119">
            <v>43.2</v>
          </cell>
          <cell r="M119">
            <v>27.43</v>
          </cell>
          <cell r="N119">
            <v>69.7</v>
          </cell>
          <cell r="O119">
            <v>157.5</v>
          </cell>
          <cell r="P119">
            <v>0.72499999999999998</v>
          </cell>
          <cell r="Q119">
            <v>460</v>
          </cell>
          <cell r="R119">
            <v>13.57</v>
          </cell>
          <cell r="S119">
            <v>429</v>
          </cell>
          <cell r="T119">
            <v>302</v>
          </cell>
          <cell r="U119" t="str">
            <v>BAKHOS 1 + PIG BLUE COATED</v>
          </cell>
        </row>
        <row r="120">
          <cell r="A120">
            <v>454</v>
          </cell>
          <cell r="B120" t="str">
            <v>GEORGIA PWHT</v>
          </cell>
          <cell r="C120" t="str">
            <v>7.2 R F WARP</v>
          </cell>
          <cell r="D120" t="str">
            <v>10.0 OE N</v>
          </cell>
          <cell r="E120" t="str">
            <v>2/1 LHT</v>
          </cell>
          <cell r="F120">
            <v>4320</v>
          </cell>
          <cell r="G120">
            <v>6.14</v>
          </cell>
          <cell r="H120">
            <v>4</v>
          </cell>
          <cell r="I120">
            <v>15</v>
          </cell>
          <cell r="J120">
            <v>38.1</v>
          </cell>
          <cell r="K120">
            <v>17</v>
          </cell>
          <cell r="L120">
            <v>43.2</v>
          </cell>
          <cell r="M120">
            <v>27.43</v>
          </cell>
          <cell r="N120">
            <v>69.7</v>
          </cell>
          <cell r="O120">
            <v>157.5</v>
          </cell>
          <cell r="P120">
            <v>0.64100000000000001</v>
          </cell>
          <cell r="Q120">
            <v>407</v>
          </cell>
          <cell r="R120">
            <v>12</v>
          </cell>
          <cell r="S120">
            <v>383</v>
          </cell>
          <cell r="T120">
            <v>210</v>
          </cell>
          <cell r="U120" t="str">
            <v>GEORGIA + PIG WHITE COATED</v>
          </cell>
        </row>
        <row r="121">
          <cell r="A121">
            <v>455</v>
          </cell>
          <cell r="B121" t="str">
            <v>GEORGIA PBLU</v>
          </cell>
          <cell r="C121" t="str">
            <v>7.2 R F WARP</v>
          </cell>
          <cell r="D121" t="str">
            <v>10.0 OE N</v>
          </cell>
          <cell r="E121" t="str">
            <v>2/1 LHT</v>
          </cell>
          <cell r="F121">
            <v>4320</v>
          </cell>
          <cell r="G121">
            <v>6.14</v>
          </cell>
          <cell r="H121">
            <v>4</v>
          </cell>
          <cell r="I121">
            <v>15</v>
          </cell>
          <cell r="J121">
            <v>38.1</v>
          </cell>
          <cell r="K121">
            <v>17</v>
          </cell>
          <cell r="L121">
            <v>43.2</v>
          </cell>
          <cell r="M121">
            <v>27.43</v>
          </cell>
          <cell r="N121">
            <v>69.7</v>
          </cell>
          <cell r="O121">
            <v>157.5</v>
          </cell>
          <cell r="P121">
            <v>0.64100000000000001</v>
          </cell>
          <cell r="Q121">
            <v>407</v>
          </cell>
          <cell r="R121">
            <v>12</v>
          </cell>
          <cell r="S121">
            <v>383</v>
          </cell>
          <cell r="T121">
            <v>210</v>
          </cell>
          <cell r="U121" t="str">
            <v>GEORGIA + PIG BLLUE COATED</v>
          </cell>
        </row>
        <row r="122">
          <cell r="A122">
            <v>456</v>
          </cell>
          <cell r="B122" t="str">
            <v>GEORGIA PBLK</v>
          </cell>
          <cell r="C122" t="str">
            <v>7.2 R F WARP</v>
          </cell>
          <cell r="D122" t="str">
            <v>10.0 OE N</v>
          </cell>
          <cell r="E122" t="str">
            <v>2/1 LHT</v>
          </cell>
          <cell r="F122">
            <v>4320</v>
          </cell>
          <cell r="G122">
            <v>6.14</v>
          </cell>
          <cell r="H122">
            <v>4</v>
          </cell>
          <cell r="I122">
            <v>15</v>
          </cell>
          <cell r="J122">
            <v>38.1</v>
          </cell>
          <cell r="K122">
            <v>17</v>
          </cell>
          <cell r="L122">
            <v>43.2</v>
          </cell>
          <cell r="M122">
            <v>27.43</v>
          </cell>
          <cell r="N122">
            <v>69.7</v>
          </cell>
          <cell r="O122">
            <v>157.5</v>
          </cell>
          <cell r="P122">
            <v>0.64100000000000001</v>
          </cell>
          <cell r="Q122">
            <v>407</v>
          </cell>
          <cell r="R122">
            <v>12</v>
          </cell>
          <cell r="S122">
            <v>383</v>
          </cell>
          <cell r="T122">
            <v>210</v>
          </cell>
          <cell r="U122" t="str">
            <v>GEORGIA +PIG BLACK COATED</v>
          </cell>
        </row>
        <row r="123">
          <cell r="A123">
            <v>457</v>
          </cell>
          <cell r="B123" t="str">
            <v>OSAKA PBLK</v>
          </cell>
          <cell r="C123" t="str">
            <v>7.2 R F WARP</v>
          </cell>
          <cell r="D123" t="str">
            <v>9.5 R F</v>
          </cell>
          <cell r="E123" t="str">
            <v>2/1 LHT</v>
          </cell>
          <cell r="F123">
            <v>4320</v>
          </cell>
          <cell r="G123">
            <v>6.14</v>
          </cell>
          <cell r="H123">
            <v>4</v>
          </cell>
          <cell r="I123">
            <v>15</v>
          </cell>
          <cell r="J123">
            <v>38.1</v>
          </cell>
          <cell r="K123">
            <v>17</v>
          </cell>
          <cell r="L123">
            <v>43.2</v>
          </cell>
          <cell r="M123">
            <v>27.43</v>
          </cell>
          <cell r="N123">
            <v>69.7</v>
          </cell>
          <cell r="O123">
            <v>157.5</v>
          </cell>
          <cell r="P123">
            <v>0.66800000000000004</v>
          </cell>
          <cell r="Q123">
            <v>424</v>
          </cell>
          <cell r="R123">
            <v>12.5</v>
          </cell>
          <cell r="S123">
            <v>393</v>
          </cell>
          <cell r="T123">
            <v>210</v>
          </cell>
          <cell r="U123" t="str">
            <v>OSAKA +PIG BLUE COATED</v>
          </cell>
        </row>
        <row r="124">
          <cell r="A124">
            <v>458</v>
          </cell>
          <cell r="B124" t="str">
            <v>EYECANDY PBLK</v>
          </cell>
          <cell r="C124" t="str">
            <v>7.2 R F WARP</v>
          </cell>
          <cell r="D124" t="str">
            <v>7.2 R F WEFT</v>
          </cell>
          <cell r="E124" t="str">
            <v>2/1 LHT</v>
          </cell>
          <cell r="F124">
            <v>4320</v>
          </cell>
          <cell r="G124">
            <v>6.14</v>
          </cell>
          <cell r="H124">
            <v>4</v>
          </cell>
          <cell r="I124">
            <v>15</v>
          </cell>
          <cell r="J124">
            <v>38.1</v>
          </cell>
          <cell r="K124">
            <v>17</v>
          </cell>
          <cell r="L124">
            <v>43.2</v>
          </cell>
          <cell r="M124">
            <v>27.43</v>
          </cell>
          <cell r="N124">
            <v>69.7</v>
          </cell>
          <cell r="O124">
            <v>157.5</v>
          </cell>
          <cell r="P124">
            <v>0.69299999999999995</v>
          </cell>
          <cell r="Q124">
            <v>440</v>
          </cell>
          <cell r="R124">
            <v>12.98</v>
          </cell>
          <cell r="S124">
            <v>427</v>
          </cell>
          <cell r="T124">
            <v>210</v>
          </cell>
          <cell r="U124" t="str">
            <v>EYECANDY + PIG BLACK COATED</v>
          </cell>
        </row>
        <row r="125">
          <cell r="A125">
            <v>459</v>
          </cell>
          <cell r="B125" t="str">
            <v>EYECANDY  PBLU</v>
          </cell>
          <cell r="C125" t="str">
            <v>7.2 R F WARP</v>
          </cell>
          <cell r="D125" t="str">
            <v>7.2 R F WEFT</v>
          </cell>
          <cell r="E125" t="str">
            <v>2/1 LHT</v>
          </cell>
          <cell r="F125">
            <v>4320</v>
          </cell>
          <cell r="G125">
            <v>6.14</v>
          </cell>
          <cell r="H125">
            <v>4</v>
          </cell>
          <cell r="I125">
            <v>15</v>
          </cell>
          <cell r="J125">
            <v>38.1</v>
          </cell>
          <cell r="K125">
            <v>17</v>
          </cell>
          <cell r="L125">
            <v>43.2</v>
          </cell>
          <cell r="M125">
            <v>27.43</v>
          </cell>
          <cell r="N125">
            <v>69.7</v>
          </cell>
          <cell r="O125">
            <v>157.5</v>
          </cell>
          <cell r="P125">
            <v>0.69299999999999995</v>
          </cell>
          <cell r="Q125">
            <v>440</v>
          </cell>
          <cell r="R125">
            <v>12.98</v>
          </cell>
          <cell r="S125">
            <v>427</v>
          </cell>
          <cell r="T125">
            <v>210</v>
          </cell>
          <cell r="U125" t="str">
            <v>EYECANDY +PIG BLUE COATED</v>
          </cell>
        </row>
        <row r="126">
          <cell r="A126">
            <v>460</v>
          </cell>
          <cell r="B126" t="str">
            <v>EYECANDY PWHT</v>
          </cell>
          <cell r="C126" t="str">
            <v>7.2 R F WARP</v>
          </cell>
          <cell r="D126" t="str">
            <v>7.2 R F WEFT</v>
          </cell>
          <cell r="E126" t="str">
            <v>2/1 LHT</v>
          </cell>
          <cell r="F126">
            <v>4320</v>
          </cell>
          <cell r="G126">
            <v>6.14</v>
          </cell>
          <cell r="H126">
            <v>4</v>
          </cell>
          <cell r="I126">
            <v>15</v>
          </cell>
          <cell r="J126">
            <v>38.1</v>
          </cell>
          <cell r="K126">
            <v>17</v>
          </cell>
          <cell r="L126">
            <v>43.2</v>
          </cell>
          <cell r="M126">
            <v>27.43</v>
          </cell>
          <cell r="N126">
            <v>69.7</v>
          </cell>
          <cell r="O126">
            <v>157.5</v>
          </cell>
          <cell r="P126">
            <v>0.69299999999999995</v>
          </cell>
          <cell r="Q126">
            <v>440</v>
          </cell>
          <cell r="R126">
            <v>12.98</v>
          </cell>
          <cell r="S126">
            <v>427</v>
          </cell>
          <cell r="T126">
            <v>210</v>
          </cell>
          <cell r="U126" t="str">
            <v>EYECANDY+ PIG WHITE COATED</v>
          </cell>
        </row>
        <row r="127">
          <cell r="A127">
            <v>461</v>
          </cell>
          <cell r="B127" t="str">
            <v>AKS-139 PBLU</v>
          </cell>
          <cell r="C127" t="str">
            <v>9.5 R N + 6.3 R S</v>
          </cell>
          <cell r="D127" t="str">
            <v>16.0 R N COMBED + CORE LY</v>
          </cell>
          <cell r="E127" t="str">
            <v>2/1 RHT</v>
          </cell>
          <cell r="F127">
            <v>4320</v>
          </cell>
          <cell r="G127">
            <v>6.14</v>
          </cell>
          <cell r="H127">
            <v>4</v>
          </cell>
          <cell r="I127">
            <v>18</v>
          </cell>
          <cell r="J127">
            <v>45.72</v>
          </cell>
          <cell r="K127">
            <v>20</v>
          </cell>
          <cell r="L127">
            <v>50.82</v>
          </cell>
          <cell r="M127">
            <v>30.42</v>
          </cell>
          <cell r="N127">
            <v>77.3</v>
          </cell>
          <cell r="O127">
            <v>142</v>
          </cell>
          <cell r="P127">
            <v>0.58599999999999997</v>
          </cell>
          <cell r="Q127">
            <v>413</v>
          </cell>
          <cell r="R127">
            <v>12.18</v>
          </cell>
          <cell r="S127">
            <v>451</v>
          </cell>
          <cell r="T127">
            <v>302</v>
          </cell>
          <cell r="U127" t="str">
            <v>AKS-139 +PIG BLUE COATED</v>
          </cell>
        </row>
        <row r="128">
          <cell r="A128">
            <v>462</v>
          </cell>
          <cell r="B128" t="str">
            <v>AKS-139 PBLK</v>
          </cell>
          <cell r="C128" t="str">
            <v>9.5 R N + 6.3 R S</v>
          </cell>
          <cell r="D128" t="str">
            <v>16.0 R N COMBED + CORE LY</v>
          </cell>
          <cell r="E128" t="str">
            <v>2/1 RHT</v>
          </cell>
          <cell r="F128">
            <v>4320</v>
          </cell>
          <cell r="G128">
            <v>6.14</v>
          </cell>
          <cell r="H128">
            <v>4</v>
          </cell>
          <cell r="I128">
            <v>18</v>
          </cell>
          <cell r="J128">
            <v>45.72</v>
          </cell>
          <cell r="K128">
            <v>20</v>
          </cell>
          <cell r="L128">
            <v>50.82</v>
          </cell>
          <cell r="M128">
            <v>30.42</v>
          </cell>
          <cell r="N128">
            <v>77.3</v>
          </cell>
          <cell r="O128">
            <v>142</v>
          </cell>
          <cell r="P128">
            <v>0.58599999999999997</v>
          </cell>
          <cell r="Q128">
            <v>413</v>
          </cell>
          <cell r="R128">
            <v>12.18</v>
          </cell>
          <cell r="S128">
            <v>451</v>
          </cell>
          <cell r="T128">
            <v>302</v>
          </cell>
          <cell r="U128" t="str">
            <v>AKS-139 +PIG BLACK COATED</v>
          </cell>
        </row>
        <row r="129">
          <cell r="A129">
            <v>463</v>
          </cell>
          <cell r="B129" t="str">
            <v>AKS-139 PWHT</v>
          </cell>
          <cell r="C129" t="str">
            <v>9.5 R N + 6.3 R S</v>
          </cell>
          <cell r="D129" t="str">
            <v>16.0 R N COMBED + CORE LY</v>
          </cell>
          <cell r="E129" t="str">
            <v>2/1 RHT</v>
          </cell>
          <cell r="F129">
            <v>4320</v>
          </cell>
          <cell r="G129">
            <v>6.14</v>
          </cell>
          <cell r="H129">
            <v>4</v>
          </cell>
          <cell r="I129">
            <v>18</v>
          </cell>
          <cell r="J129">
            <v>45.72</v>
          </cell>
          <cell r="K129">
            <v>20</v>
          </cell>
          <cell r="L129">
            <v>50.82</v>
          </cell>
          <cell r="M129">
            <v>30.42</v>
          </cell>
          <cell r="N129">
            <v>77.3</v>
          </cell>
          <cell r="O129">
            <v>142</v>
          </cell>
          <cell r="P129">
            <v>0.58599999999999997</v>
          </cell>
          <cell r="Q129">
            <v>413</v>
          </cell>
          <cell r="R129">
            <v>12.18</v>
          </cell>
          <cell r="S129">
            <v>451</v>
          </cell>
          <cell r="T129">
            <v>302</v>
          </cell>
          <cell r="U129" t="str">
            <v>AKS-139 +PIG WHITE COATED</v>
          </cell>
        </row>
        <row r="130">
          <cell r="A130">
            <v>464</v>
          </cell>
          <cell r="B130" t="str">
            <v>AKS-514 PBLK</v>
          </cell>
          <cell r="C130" t="str">
            <v>7.2 R F WARP</v>
          </cell>
          <cell r="D130" t="str">
            <v>330D POLY +70 D Lycra(360</v>
          </cell>
          <cell r="E130" t="str">
            <v>2/1 RHT</v>
          </cell>
          <cell r="F130">
            <v>4320</v>
          </cell>
          <cell r="G130">
            <v>6.14</v>
          </cell>
          <cell r="H130">
            <v>4</v>
          </cell>
          <cell r="I130">
            <v>17</v>
          </cell>
          <cell r="J130">
            <v>43.18</v>
          </cell>
          <cell r="K130">
            <v>19</v>
          </cell>
          <cell r="L130">
            <v>48.28</v>
          </cell>
          <cell r="M130">
            <v>29.19</v>
          </cell>
          <cell r="N130">
            <v>74.17</v>
          </cell>
          <cell r="O130">
            <v>148</v>
          </cell>
          <cell r="P130">
            <v>0.64800000000000002</v>
          </cell>
          <cell r="Q130">
            <v>438</v>
          </cell>
          <cell r="R130">
            <v>12.92</v>
          </cell>
          <cell r="S130">
            <v>423</v>
          </cell>
          <cell r="T130">
            <v>302</v>
          </cell>
          <cell r="U130" t="str">
            <v>AKS-514+ PIG BLACK COATED</v>
          </cell>
        </row>
        <row r="131">
          <cell r="A131">
            <v>465</v>
          </cell>
          <cell r="B131" t="str">
            <v>AKS-514 PBLU</v>
          </cell>
          <cell r="C131" t="str">
            <v>7.2 R F WARP</v>
          </cell>
          <cell r="D131" t="str">
            <v>330D POLY +70 D Lycra(360</v>
          </cell>
          <cell r="E131" t="str">
            <v>2/1 RHT</v>
          </cell>
          <cell r="F131">
            <v>4320</v>
          </cell>
          <cell r="G131">
            <v>6.14</v>
          </cell>
          <cell r="H131">
            <v>4</v>
          </cell>
          <cell r="I131">
            <v>17</v>
          </cell>
          <cell r="J131">
            <v>43.18</v>
          </cell>
          <cell r="K131">
            <v>19</v>
          </cell>
          <cell r="L131">
            <v>48.28</v>
          </cell>
          <cell r="M131">
            <v>29.19</v>
          </cell>
          <cell r="N131">
            <v>74.17</v>
          </cell>
          <cell r="O131">
            <v>148</v>
          </cell>
          <cell r="P131">
            <v>0.64800000000000002</v>
          </cell>
          <cell r="Q131">
            <v>438</v>
          </cell>
          <cell r="R131">
            <v>12.92</v>
          </cell>
          <cell r="S131">
            <v>423</v>
          </cell>
          <cell r="T131">
            <v>302</v>
          </cell>
          <cell r="U131" t="str">
            <v>AKS-514+ PIG BLUE COATED</v>
          </cell>
        </row>
        <row r="132">
          <cell r="A132">
            <v>466</v>
          </cell>
          <cell r="B132" t="str">
            <v>WALES PBLU</v>
          </cell>
          <cell r="C132" t="str">
            <v>9.5 R N + 6.3 R S</v>
          </cell>
          <cell r="D132" t="str">
            <v>7.0 OE N</v>
          </cell>
          <cell r="E132" t="str">
            <v>3/1 Broke</v>
          </cell>
          <cell r="F132">
            <v>4320</v>
          </cell>
          <cell r="G132">
            <v>6.14</v>
          </cell>
          <cell r="H132">
            <v>4</v>
          </cell>
          <cell r="I132">
            <v>15</v>
          </cell>
          <cell r="J132">
            <v>38.1</v>
          </cell>
          <cell r="K132">
            <v>17</v>
          </cell>
          <cell r="L132">
            <v>43.2</v>
          </cell>
          <cell r="M132">
            <v>27.34</v>
          </cell>
          <cell r="N132">
            <v>69.47</v>
          </cell>
          <cell r="O132">
            <v>158</v>
          </cell>
          <cell r="P132">
            <v>0.69499999999999995</v>
          </cell>
          <cell r="Q132">
            <v>440</v>
          </cell>
          <cell r="R132">
            <v>12.98</v>
          </cell>
          <cell r="S132">
            <v>432</v>
          </cell>
          <cell r="T132">
            <v>302</v>
          </cell>
          <cell r="U132" t="str">
            <v>WALES+ PIG BLUE COATED</v>
          </cell>
        </row>
        <row r="133">
          <cell r="A133">
            <v>467</v>
          </cell>
          <cell r="B133" t="str">
            <v>WALES PBLK</v>
          </cell>
          <cell r="C133" t="str">
            <v>9.5 R N + 6.3 R S</v>
          </cell>
          <cell r="D133" t="str">
            <v>7.0 OE N</v>
          </cell>
          <cell r="E133" t="str">
            <v>3/1 Broke</v>
          </cell>
          <cell r="F133">
            <v>4320</v>
          </cell>
          <cell r="G133">
            <v>6.14</v>
          </cell>
          <cell r="H133">
            <v>4</v>
          </cell>
          <cell r="I133">
            <v>15</v>
          </cell>
          <cell r="J133">
            <v>38.1</v>
          </cell>
          <cell r="K133">
            <v>17</v>
          </cell>
          <cell r="L133">
            <v>43.2</v>
          </cell>
          <cell r="M133">
            <v>27.34</v>
          </cell>
          <cell r="N133">
            <v>69.47</v>
          </cell>
          <cell r="O133">
            <v>158</v>
          </cell>
          <cell r="P133">
            <v>0.69499999999999995</v>
          </cell>
          <cell r="Q133">
            <v>440</v>
          </cell>
          <cell r="R133">
            <v>12.98</v>
          </cell>
          <cell r="S133">
            <v>432</v>
          </cell>
          <cell r="T133">
            <v>302</v>
          </cell>
          <cell r="U133" t="str">
            <v>WALES + PIG BLACK COATED</v>
          </cell>
        </row>
        <row r="134">
          <cell r="A134">
            <v>468</v>
          </cell>
          <cell r="B134" t="str">
            <v>AKS-225 PBLU</v>
          </cell>
          <cell r="C134" t="str">
            <v>9.5 R N + 6.3 R S</v>
          </cell>
          <cell r="D134" t="str">
            <v>7.2 R F WEFT</v>
          </cell>
          <cell r="E134" t="str">
            <v>1/1 Plain</v>
          </cell>
          <cell r="F134">
            <v>4320</v>
          </cell>
          <cell r="G134">
            <v>6.14</v>
          </cell>
          <cell r="H134">
            <v>4</v>
          </cell>
          <cell r="I134">
            <v>12</v>
          </cell>
          <cell r="J134">
            <v>30.48</v>
          </cell>
          <cell r="K134">
            <v>14</v>
          </cell>
          <cell r="L134">
            <v>35.57</v>
          </cell>
          <cell r="M134">
            <v>26.18</v>
          </cell>
          <cell r="N134">
            <v>66.52</v>
          </cell>
          <cell r="O134">
            <v>165</v>
          </cell>
          <cell r="P134">
            <v>0.66</v>
          </cell>
          <cell r="Q134">
            <v>400</v>
          </cell>
          <cell r="R134">
            <v>11.8</v>
          </cell>
          <cell r="S134">
            <v>378</v>
          </cell>
          <cell r="T134">
            <v>302</v>
          </cell>
          <cell r="U134" t="str">
            <v>AKS-225 + PIG BLUE COATED</v>
          </cell>
        </row>
        <row r="135">
          <cell r="A135">
            <v>469</v>
          </cell>
          <cell r="B135" t="str">
            <v>AKS-225 PBLK</v>
          </cell>
          <cell r="C135" t="str">
            <v>9.5 R N + 6.3 R S</v>
          </cell>
          <cell r="D135" t="str">
            <v>7.2 R F WEFT</v>
          </cell>
          <cell r="E135" t="str">
            <v>1/1 Plain</v>
          </cell>
          <cell r="F135">
            <v>4320</v>
          </cell>
          <cell r="G135">
            <v>6.14</v>
          </cell>
          <cell r="H135">
            <v>4</v>
          </cell>
          <cell r="I135">
            <v>12</v>
          </cell>
          <cell r="J135">
            <v>30.48</v>
          </cell>
          <cell r="K135">
            <v>14</v>
          </cell>
          <cell r="L135">
            <v>35.57</v>
          </cell>
          <cell r="M135">
            <v>26.18</v>
          </cell>
          <cell r="N135">
            <v>66.52</v>
          </cell>
          <cell r="O135">
            <v>165</v>
          </cell>
          <cell r="P135">
            <v>0.66</v>
          </cell>
          <cell r="Q135">
            <v>400</v>
          </cell>
          <cell r="R135">
            <v>11.8</v>
          </cell>
          <cell r="S135">
            <v>378</v>
          </cell>
          <cell r="T135">
            <v>302</v>
          </cell>
          <cell r="U135" t="str">
            <v>AKS-225 + PIG BLACK COATED</v>
          </cell>
        </row>
        <row r="136">
          <cell r="A136">
            <v>470</v>
          </cell>
          <cell r="B136" t="str">
            <v>EIRIE   PBROWN</v>
          </cell>
          <cell r="C136" t="str">
            <v>7.2 R F WARP</v>
          </cell>
          <cell r="D136" t="str">
            <v>9.5 OE F(952)</v>
          </cell>
          <cell r="E136" t="str">
            <v>2/1 LHT</v>
          </cell>
          <cell r="F136">
            <v>4320</v>
          </cell>
          <cell r="G136">
            <v>6.14</v>
          </cell>
          <cell r="H136">
            <v>4</v>
          </cell>
          <cell r="I136">
            <v>18</v>
          </cell>
          <cell r="J136">
            <v>45.72</v>
          </cell>
          <cell r="K136">
            <v>20</v>
          </cell>
          <cell r="L136">
            <v>50.82</v>
          </cell>
          <cell r="M136">
            <v>27.43</v>
          </cell>
          <cell r="N136">
            <v>69.7</v>
          </cell>
          <cell r="O136">
            <v>157.5</v>
          </cell>
          <cell r="P136">
            <v>0.64700000000000002</v>
          </cell>
          <cell r="Q136">
            <v>411</v>
          </cell>
          <cell r="R136">
            <v>12.12</v>
          </cell>
          <cell r="S136">
            <v>390</v>
          </cell>
          <cell r="T136">
            <v>0</v>
          </cell>
          <cell r="U136" t="str">
            <v>PIG BROWN COAT</v>
          </cell>
        </row>
        <row r="137">
          <cell r="A137">
            <v>471</v>
          </cell>
          <cell r="B137" t="str">
            <v>SILVER PANAMA PGREEN</v>
          </cell>
          <cell r="C137" t="str">
            <v>7.2 R S</v>
          </cell>
          <cell r="D137" t="str">
            <v>10.0 OE N</v>
          </cell>
          <cell r="E137" t="str">
            <v>2/1 LHT</v>
          </cell>
          <cell r="F137">
            <v>4320</v>
          </cell>
          <cell r="G137">
            <v>6.14</v>
          </cell>
          <cell r="H137">
            <v>4</v>
          </cell>
          <cell r="I137">
            <v>14.3</v>
          </cell>
          <cell r="J137">
            <v>36.32</v>
          </cell>
          <cell r="K137">
            <v>16.3</v>
          </cell>
          <cell r="L137">
            <v>41.42</v>
          </cell>
          <cell r="M137">
            <v>27.52</v>
          </cell>
          <cell r="N137">
            <v>69.930000000000007</v>
          </cell>
          <cell r="O137">
            <v>157</v>
          </cell>
          <cell r="P137">
            <v>0.64400000000000002</v>
          </cell>
          <cell r="Q137">
            <v>410</v>
          </cell>
          <cell r="R137">
            <v>12.09</v>
          </cell>
          <cell r="S137">
            <v>395</v>
          </cell>
          <cell r="T137">
            <v>0</v>
          </cell>
          <cell r="U137" t="str">
            <v>SILVER  PANAMA  GREEN PIGMENT  PRINT/COAT</v>
          </cell>
        </row>
        <row r="138">
          <cell r="A138">
            <v>472</v>
          </cell>
          <cell r="B138" t="str">
            <v>GRIT PWHT</v>
          </cell>
          <cell r="C138" t="str">
            <v>9.5 R N + 6.3 R S</v>
          </cell>
          <cell r="D138" t="str">
            <v>7.2 R F WEFT</v>
          </cell>
          <cell r="E138" t="str">
            <v>1/1 Plain</v>
          </cell>
          <cell r="F138">
            <v>4320</v>
          </cell>
          <cell r="G138">
            <v>6.14</v>
          </cell>
          <cell r="H138">
            <v>4</v>
          </cell>
          <cell r="I138">
            <v>12</v>
          </cell>
          <cell r="J138">
            <v>30.48</v>
          </cell>
          <cell r="K138">
            <v>14</v>
          </cell>
          <cell r="L138">
            <v>35.57</v>
          </cell>
          <cell r="M138">
            <v>26.83</v>
          </cell>
          <cell r="N138">
            <v>68.180000000000007</v>
          </cell>
          <cell r="O138">
            <v>161</v>
          </cell>
          <cell r="P138">
            <v>0.63600000000000001</v>
          </cell>
          <cell r="Q138">
            <v>395</v>
          </cell>
          <cell r="R138">
            <v>11.65</v>
          </cell>
          <cell r="S138">
            <v>385</v>
          </cell>
          <cell r="T138">
            <v>302</v>
          </cell>
          <cell r="U138" t="str">
            <v>AKS-225 PIG WHITE COAT</v>
          </cell>
        </row>
        <row r="139">
          <cell r="A139">
            <v>473</v>
          </cell>
          <cell r="B139" t="str">
            <v>VOLGA PWHT</v>
          </cell>
          <cell r="C139" t="str">
            <v>9.5 R F</v>
          </cell>
          <cell r="D139" t="str">
            <v>9.5 R F</v>
          </cell>
          <cell r="E139" t="str">
            <v>2/1 RHT</v>
          </cell>
          <cell r="F139">
            <v>4800</v>
          </cell>
          <cell r="G139">
            <v>9.09</v>
          </cell>
          <cell r="H139">
            <v>3</v>
          </cell>
          <cell r="I139">
            <v>15</v>
          </cell>
          <cell r="J139">
            <v>38.1</v>
          </cell>
          <cell r="K139">
            <v>17</v>
          </cell>
          <cell r="L139">
            <v>43.2</v>
          </cell>
          <cell r="M139">
            <v>30</v>
          </cell>
          <cell r="N139">
            <v>76.23</v>
          </cell>
          <cell r="O139">
            <v>160</v>
          </cell>
          <cell r="P139">
            <v>0.65600000000000003</v>
          </cell>
          <cell r="Q139">
            <v>410</v>
          </cell>
          <cell r="R139">
            <v>12.09</v>
          </cell>
          <cell r="S139">
            <v>390</v>
          </cell>
          <cell r="T139">
            <v>210</v>
          </cell>
          <cell r="U139" t="str">
            <v>VOLGA PIG WHITE COAT</v>
          </cell>
        </row>
        <row r="140">
          <cell r="A140">
            <v>474</v>
          </cell>
          <cell r="B140" t="str">
            <v>EIRIE  PGREEN</v>
          </cell>
          <cell r="C140" t="str">
            <v>7.2 R F WARP</v>
          </cell>
          <cell r="D140" t="str">
            <v>9.5 OE F(952)</v>
          </cell>
          <cell r="E140" t="str">
            <v>2/1 LHT</v>
          </cell>
          <cell r="F140">
            <v>4320</v>
          </cell>
          <cell r="G140">
            <v>6.14</v>
          </cell>
          <cell r="H140">
            <v>4</v>
          </cell>
          <cell r="I140">
            <v>18</v>
          </cell>
          <cell r="J140">
            <v>45.72</v>
          </cell>
          <cell r="K140">
            <v>20</v>
          </cell>
          <cell r="L140">
            <v>50.82</v>
          </cell>
          <cell r="M140">
            <v>27.43</v>
          </cell>
          <cell r="N140">
            <v>69.7</v>
          </cell>
          <cell r="O140">
            <v>157.5</v>
          </cell>
          <cell r="P140">
            <v>0.64700000000000002</v>
          </cell>
          <cell r="Q140">
            <v>411</v>
          </cell>
          <cell r="R140">
            <v>12.12</v>
          </cell>
          <cell r="S140">
            <v>390</v>
          </cell>
          <cell r="T140">
            <v>0</v>
          </cell>
          <cell r="U140" t="str">
            <v>EIRIE PIG  GREEN COAT</v>
          </cell>
        </row>
        <row r="141">
          <cell r="A141">
            <v>475</v>
          </cell>
          <cell r="B141" t="str">
            <v>SILVER PANAMA PBROWN</v>
          </cell>
          <cell r="C141" t="str">
            <v>7.2 R S</v>
          </cell>
          <cell r="D141" t="str">
            <v>10.0 OE N</v>
          </cell>
          <cell r="E141" t="str">
            <v>2/1 LHT</v>
          </cell>
          <cell r="F141">
            <v>4320</v>
          </cell>
          <cell r="G141">
            <v>6.14</v>
          </cell>
          <cell r="H141">
            <v>4</v>
          </cell>
          <cell r="I141">
            <v>14.3</v>
          </cell>
          <cell r="J141">
            <v>36.32</v>
          </cell>
          <cell r="K141">
            <v>16.3</v>
          </cell>
          <cell r="L141">
            <v>41.42</v>
          </cell>
          <cell r="M141">
            <v>27.52</v>
          </cell>
          <cell r="N141">
            <v>69.930000000000007</v>
          </cell>
          <cell r="O141">
            <v>157</v>
          </cell>
          <cell r="P141">
            <v>0.628</v>
          </cell>
          <cell r="Q141">
            <v>400</v>
          </cell>
          <cell r="R141">
            <v>11.8</v>
          </cell>
          <cell r="S141">
            <v>390</v>
          </cell>
          <cell r="T141">
            <v>0</v>
          </cell>
          <cell r="U141" t="str">
            <v>SILVER  PANAMA PIG  BROWN</v>
          </cell>
        </row>
        <row r="142">
          <cell r="A142">
            <v>476</v>
          </cell>
          <cell r="B142" t="str">
            <v>AKS-249 PBLK</v>
          </cell>
          <cell r="C142" t="str">
            <v>7.0 OE N</v>
          </cell>
          <cell r="D142" t="str">
            <v>10.0 OE N</v>
          </cell>
          <cell r="E142" t="str">
            <v>Other</v>
          </cell>
          <cell r="F142">
            <v>4320</v>
          </cell>
          <cell r="G142">
            <v>6.14</v>
          </cell>
          <cell r="H142">
            <v>4</v>
          </cell>
          <cell r="I142">
            <v>17</v>
          </cell>
          <cell r="J142">
            <v>43.18</v>
          </cell>
          <cell r="K142">
            <v>19</v>
          </cell>
          <cell r="L142">
            <v>48.28</v>
          </cell>
          <cell r="M142">
            <v>28.61</v>
          </cell>
          <cell r="N142">
            <v>72.7</v>
          </cell>
          <cell r="O142">
            <v>151</v>
          </cell>
          <cell r="P142">
            <v>0.64200000000000002</v>
          </cell>
          <cell r="Q142">
            <v>425</v>
          </cell>
          <cell r="R142">
            <v>12.53</v>
          </cell>
          <cell r="S142">
            <v>420</v>
          </cell>
          <cell r="T142">
            <v>0</v>
          </cell>
          <cell r="U142" t="str">
            <v>PIG BLACK COAT DIVYA</v>
          </cell>
        </row>
        <row r="143">
          <cell r="A143">
            <v>477</v>
          </cell>
          <cell r="B143" t="str">
            <v>SILVER KING PBLK</v>
          </cell>
          <cell r="C143" t="str">
            <v>7.2 R N</v>
          </cell>
          <cell r="D143" t="str">
            <v>7.0 OE N</v>
          </cell>
          <cell r="E143" t="str">
            <v>3/1 LHT</v>
          </cell>
          <cell r="F143">
            <v>4320</v>
          </cell>
          <cell r="G143">
            <v>6.14</v>
          </cell>
          <cell r="H143">
            <v>4</v>
          </cell>
          <cell r="I143">
            <v>17.5</v>
          </cell>
          <cell r="J143">
            <v>44.45</v>
          </cell>
          <cell r="K143">
            <v>19.5</v>
          </cell>
          <cell r="L143">
            <v>49.55</v>
          </cell>
          <cell r="M143">
            <v>28.24</v>
          </cell>
          <cell r="N143">
            <v>71.760000000000005</v>
          </cell>
          <cell r="O143">
            <v>153</v>
          </cell>
          <cell r="P143">
            <v>0.70399999999999996</v>
          </cell>
          <cell r="Q143">
            <v>460</v>
          </cell>
          <cell r="R143">
            <v>13.57</v>
          </cell>
          <cell r="S143">
            <v>450</v>
          </cell>
          <cell r="T143">
            <v>0</v>
          </cell>
        </row>
        <row r="144">
          <cell r="A144">
            <v>478</v>
          </cell>
          <cell r="B144" t="str">
            <v>SILVER KING PGREEN</v>
          </cell>
          <cell r="C144" t="str">
            <v>7.2 R N</v>
          </cell>
          <cell r="D144" t="str">
            <v>7.0 OE N</v>
          </cell>
          <cell r="E144" t="str">
            <v>3/1 LHT</v>
          </cell>
          <cell r="F144">
            <v>4320</v>
          </cell>
          <cell r="G144">
            <v>6.14</v>
          </cell>
          <cell r="H144">
            <v>4</v>
          </cell>
          <cell r="I144">
            <v>17.5</v>
          </cell>
          <cell r="J144">
            <v>44.45</v>
          </cell>
          <cell r="K144">
            <v>19.5</v>
          </cell>
          <cell r="L144">
            <v>49.55</v>
          </cell>
          <cell r="M144">
            <v>28.24</v>
          </cell>
          <cell r="N144">
            <v>71.760000000000005</v>
          </cell>
          <cell r="O144">
            <v>153</v>
          </cell>
          <cell r="P144">
            <v>0.70399999999999996</v>
          </cell>
          <cell r="Q144">
            <v>460</v>
          </cell>
          <cell r="R144">
            <v>13.57</v>
          </cell>
          <cell r="S144">
            <v>450</v>
          </cell>
          <cell r="T144">
            <v>0</v>
          </cell>
        </row>
        <row r="145">
          <cell r="A145">
            <v>501</v>
          </cell>
          <cell r="B145" t="str">
            <v>CASINO FUN1</v>
          </cell>
          <cell r="C145" t="str">
            <v>14.0 OE N</v>
          </cell>
          <cell r="D145" t="str">
            <v>16.0 OE N</v>
          </cell>
          <cell r="E145" t="str">
            <v>2/1 RHT</v>
          </cell>
          <cell r="F145">
            <v>5152</v>
          </cell>
          <cell r="G145">
            <v>9.7799999999999994</v>
          </cell>
          <cell r="H145">
            <v>3</v>
          </cell>
          <cell r="I145">
            <v>15</v>
          </cell>
          <cell r="J145">
            <v>38.1</v>
          </cell>
          <cell r="K145">
            <v>17</v>
          </cell>
          <cell r="L145">
            <v>43.2</v>
          </cell>
          <cell r="M145">
            <v>33.78</v>
          </cell>
          <cell r="N145">
            <v>85.83</v>
          </cell>
          <cell r="O145">
            <v>152.5</v>
          </cell>
          <cell r="P145">
            <v>0.36099999999999999</v>
          </cell>
          <cell r="Q145">
            <v>237</v>
          </cell>
          <cell r="R145">
            <v>6.99</v>
          </cell>
          <cell r="S145">
            <v>220</v>
          </cell>
          <cell r="T145">
            <v>112</v>
          </cell>
        </row>
        <row r="146">
          <cell r="A146">
            <v>502</v>
          </cell>
          <cell r="B146" t="str">
            <v>BROOKLYN BLACK FUN 1</v>
          </cell>
          <cell r="C146" t="str">
            <v>2/40 R N COMBED</v>
          </cell>
          <cell r="D146" t="str">
            <v>10.0 OE N</v>
          </cell>
          <cell r="E146" t="str">
            <v>3/1 RHT</v>
          </cell>
          <cell r="F146">
            <v>6656</v>
          </cell>
          <cell r="G146">
            <v>9.7799999999999994</v>
          </cell>
          <cell r="H146">
            <v>4</v>
          </cell>
          <cell r="I146">
            <v>25</v>
          </cell>
          <cell r="J146">
            <v>63.5</v>
          </cell>
          <cell r="K146">
            <v>26.5</v>
          </cell>
          <cell r="L146">
            <v>67.34</v>
          </cell>
          <cell r="M146">
            <v>43.65</v>
          </cell>
          <cell r="N146">
            <v>110.91</v>
          </cell>
          <cell r="O146">
            <v>152.5</v>
          </cell>
          <cell r="P146">
            <v>0.51700000000000002</v>
          </cell>
          <cell r="Q146">
            <v>339</v>
          </cell>
          <cell r="R146">
            <v>10</v>
          </cell>
          <cell r="S146">
            <v>345</v>
          </cell>
          <cell r="T146">
            <v>507</v>
          </cell>
        </row>
        <row r="147">
          <cell r="A147">
            <v>503</v>
          </cell>
          <cell r="B147" t="str">
            <v>BLACK PANAMA FUN 1</v>
          </cell>
          <cell r="C147" t="str">
            <v>7.2 R S</v>
          </cell>
          <cell r="D147" t="str">
            <v>10.0 OE N</v>
          </cell>
          <cell r="E147" t="str">
            <v>2/1 LHT</v>
          </cell>
          <cell r="F147">
            <v>4320</v>
          </cell>
          <cell r="G147">
            <v>6.14</v>
          </cell>
          <cell r="H147">
            <v>4</v>
          </cell>
          <cell r="I147">
            <v>15</v>
          </cell>
          <cell r="J147">
            <v>38.1</v>
          </cell>
          <cell r="K147">
            <v>17</v>
          </cell>
          <cell r="L147">
            <v>43.2</v>
          </cell>
          <cell r="M147">
            <v>27.43</v>
          </cell>
          <cell r="N147">
            <v>69.7</v>
          </cell>
          <cell r="O147">
            <v>157.5</v>
          </cell>
          <cell r="P147">
            <v>0.66700000000000004</v>
          </cell>
          <cell r="Q147">
            <v>423.75</v>
          </cell>
          <cell r="R147">
            <v>12.5</v>
          </cell>
          <cell r="S147">
            <v>380</v>
          </cell>
          <cell r="T147">
            <v>508</v>
          </cell>
        </row>
        <row r="148">
          <cell r="A148">
            <v>504</v>
          </cell>
          <cell r="B148" t="str">
            <v>WELLINGTON FUN 1</v>
          </cell>
          <cell r="C148" t="str">
            <v>10.0 OE N + 7.0 OE N + 6.3 R S</v>
          </cell>
          <cell r="D148" t="str">
            <v>12.0 OE N</v>
          </cell>
          <cell r="E148" t="str">
            <v>2/1 RHT</v>
          </cell>
          <cell r="F148">
            <v>4320</v>
          </cell>
          <cell r="G148">
            <v>6.14</v>
          </cell>
          <cell r="H148">
            <v>4</v>
          </cell>
          <cell r="I148">
            <v>15.5</v>
          </cell>
          <cell r="J148">
            <v>39.369999999999997</v>
          </cell>
          <cell r="K148">
            <v>17.5</v>
          </cell>
          <cell r="L148">
            <v>44.47</v>
          </cell>
          <cell r="M148">
            <v>27.43</v>
          </cell>
          <cell r="N148">
            <v>69.7</v>
          </cell>
          <cell r="O148">
            <v>157.5</v>
          </cell>
          <cell r="P148">
            <v>0.56999999999999995</v>
          </cell>
          <cell r="Q148">
            <v>362</v>
          </cell>
          <cell r="R148">
            <v>10.68</v>
          </cell>
          <cell r="S148">
            <v>339</v>
          </cell>
          <cell r="T148">
            <v>110</v>
          </cell>
        </row>
        <row r="149">
          <cell r="A149">
            <v>505</v>
          </cell>
          <cell r="B149" t="str">
            <v>AKS-479 FUN 1</v>
          </cell>
          <cell r="C149" t="str">
            <v>9.5 R S</v>
          </cell>
          <cell r="D149" t="str">
            <v>7.2 R F WEFT</v>
          </cell>
          <cell r="E149" t="str">
            <v>2/2 Broke</v>
          </cell>
          <cell r="F149">
            <v>4800</v>
          </cell>
          <cell r="G149">
            <v>6.82</v>
          </cell>
          <cell r="H149">
            <v>4</v>
          </cell>
          <cell r="I149">
            <v>16</v>
          </cell>
          <cell r="J149">
            <v>40.64</v>
          </cell>
          <cell r="K149">
            <v>18</v>
          </cell>
          <cell r="L149">
            <v>45.74</v>
          </cell>
          <cell r="M149">
            <v>30.38</v>
          </cell>
          <cell r="N149">
            <v>77.2</v>
          </cell>
          <cell r="O149">
            <v>158</v>
          </cell>
          <cell r="P149">
            <v>0.69399999999999995</v>
          </cell>
          <cell r="Q149">
            <v>439</v>
          </cell>
          <cell r="R149">
            <v>12.95</v>
          </cell>
          <cell r="S149">
            <v>411</v>
          </cell>
          <cell r="T149">
            <v>117</v>
          </cell>
        </row>
        <row r="150">
          <cell r="A150">
            <v>506</v>
          </cell>
          <cell r="B150" t="str">
            <v>CASINO FUN 2</v>
          </cell>
          <cell r="C150" t="str">
            <v>14.0 OE N</v>
          </cell>
          <cell r="D150" t="str">
            <v>16.0 OE N</v>
          </cell>
          <cell r="E150" t="str">
            <v>2/1 RHT</v>
          </cell>
          <cell r="F150">
            <v>5152</v>
          </cell>
          <cell r="G150">
            <v>9.7799999999999994</v>
          </cell>
          <cell r="H150">
            <v>3</v>
          </cell>
          <cell r="I150">
            <v>15</v>
          </cell>
          <cell r="J150">
            <v>38.1</v>
          </cell>
          <cell r="K150">
            <v>17</v>
          </cell>
          <cell r="L150">
            <v>43.2</v>
          </cell>
          <cell r="M150">
            <v>33.78</v>
          </cell>
          <cell r="N150">
            <v>85.83</v>
          </cell>
          <cell r="O150">
            <v>152.5</v>
          </cell>
          <cell r="P150">
            <v>0.36099999999999999</v>
          </cell>
          <cell r="Q150">
            <v>237</v>
          </cell>
          <cell r="R150">
            <v>6.99</v>
          </cell>
          <cell r="S150">
            <v>220</v>
          </cell>
          <cell r="T150">
            <v>112</v>
          </cell>
        </row>
        <row r="151">
          <cell r="A151">
            <v>507</v>
          </cell>
          <cell r="B151" t="str">
            <v>BROOKLYN BLACK FUN 2</v>
          </cell>
          <cell r="C151" t="str">
            <v>2/40 R N COMBED</v>
          </cell>
          <cell r="D151" t="str">
            <v>10.0 OE N</v>
          </cell>
          <cell r="E151" t="str">
            <v>3/1 RHT</v>
          </cell>
          <cell r="F151">
            <v>6656</v>
          </cell>
          <cell r="G151">
            <v>9.7799999999999994</v>
          </cell>
          <cell r="H151">
            <v>4</v>
          </cell>
          <cell r="I151">
            <v>25</v>
          </cell>
          <cell r="J151">
            <v>63.5</v>
          </cell>
          <cell r="K151">
            <v>26.5</v>
          </cell>
          <cell r="L151">
            <v>67.34</v>
          </cell>
          <cell r="M151">
            <v>43.65</v>
          </cell>
          <cell r="N151">
            <v>110.91</v>
          </cell>
          <cell r="O151">
            <v>152.5</v>
          </cell>
          <cell r="P151">
            <v>0.51700000000000002</v>
          </cell>
          <cell r="Q151">
            <v>339</v>
          </cell>
          <cell r="R151">
            <v>10</v>
          </cell>
          <cell r="S151">
            <v>345</v>
          </cell>
          <cell r="T151">
            <v>507</v>
          </cell>
        </row>
        <row r="152">
          <cell r="A152">
            <v>508</v>
          </cell>
          <cell r="B152" t="str">
            <v>BLACK PANAMA FUN 2</v>
          </cell>
          <cell r="C152" t="str">
            <v>7.2 R S</v>
          </cell>
          <cell r="D152" t="str">
            <v>10.0 OE N</v>
          </cell>
          <cell r="E152" t="str">
            <v>2/1 LHT</v>
          </cell>
          <cell r="F152">
            <v>4320</v>
          </cell>
          <cell r="G152">
            <v>6.14</v>
          </cell>
          <cell r="H152">
            <v>4</v>
          </cell>
          <cell r="I152">
            <v>15</v>
          </cell>
          <cell r="J152">
            <v>38.1</v>
          </cell>
          <cell r="K152">
            <v>17</v>
          </cell>
          <cell r="L152">
            <v>43.2</v>
          </cell>
          <cell r="M152">
            <v>27.43</v>
          </cell>
          <cell r="N152">
            <v>69.7</v>
          </cell>
          <cell r="O152">
            <v>157.5</v>
          </cell>
          <cell r="P152">
            <v>0.66700000000000004</v>
          </cell>
          <cell r="Q152">
            <v>423.75</v>
          </cell>
          <cell r="R152">
            <v>12.5</v>
          </cell>
          <cell r="S152">
            <v>380</v>
          </cell>
          <cell r="T152">
            <v>508</v>
          </cell>
        </row>
        <row r="153">
          <cell r="A153">
            <v>509</v>
          </cell>
          <cell r="B153" t="str">
            <v>WELLINGTON  FUN 2</v>
          </cell>
          <cell r="C153" t="str">
            <v>10.0 OE N + 7.0 OE N + 6.3 R S</v>
          </cell>
          <cell r="D153" t="str">
            <v>12.0 OE N</v>
          </cell>
          <cell r="E153" t="str">
            <v>2/1 RHT</v>
          </cell>
          <cell r="F153">
            <v>4320</v>
          </cell>
          <cell r="G153">
            <v>6.14</v>
          </cell>
          <cell r="H153">
            <v>4</v>
          </cell>
          <cell r="I153">
            <v>15.5</v>
          </cell>
          <cell r="J153">
            <v>39.369999999999997</v>
          </cell>
          <cell r="K153">
            <v>17.5</v>
          </cell>
          <cell r="L153">
            <v>44.47</v>
          </cell>
          <cell r="M153">
            <v>27.43</v>
          </cell>
          <cell r="N153">
            <v>69.7</v>
          </cell>
          <cell r="O153">
            <v>157.5</v>
          </cell>
          <cell r="P153">
            <v>0.56999999999999995</v>
          </cell>
          <cell r="Q153">
            <v>362</v>
          </cell>
          <cell r="R153">
            <v>10.68</v>
          </cell>
          <cell r="S153">
            <v>339</v>
          </cell>
          <cell r="T153">
            <v>110</v>
          </cell>
        </row>
        <row r="154">
          <cell r="A154">
            <v>510</v>
          </cell>
          <cell r="B154" t="str">
            <v>AKS-479FUN 2</v>
          </cell>
          <cell r="C154" t="str">
            <v>9.5 R S</v>
          </cell>
          <cell r="D154" t="str">
            <v>7.2 R F WEFT</v>
          </cell>
          <cell r="E154" t="str">
            <v>2/2 Broke</v>
          </cell>
          <cell r="F154">
            <v>4800</v>
          </cell>
          <cell r="G154">
            <v>6.82</v>
          </cell>
          <cell r="H154">
            <v>4</v>
          </cell>
          <cell r="I154">
            <v>16</v>
          </cell>
          <cell r="J154">
            <v>40.64</v>
          </cell>
          <cell r="K154">
            <v>18</v>
          </cell>
          <cell r="L154">
            <v>45.74</v>
          </cell>
          <cell r="M154">
            <v>30.38</v>
          </cell>
          <cell r="N154">
            <v>77.2</v>
          </cell>
          <cell r="O154">
            <v>158</v>
          </cell>
          <cell r="P154">
            <v>0.69399999999999995</v>
          </cell>
          <cell r="Q154">
            <v>439</v>
          </cell>
          <cell r="R154">
            <v>12.95</v>
          </cell>
          <cell r="S154">
            <v>411</v>
          </cell>
          <cell r="T154">
            <v>117</v>
          </cell>
        </row>
        <row r="155">
          <cell r="A155">
            <v>511</v>
          </cell>
          <cell r="B155" t="str">
            <v>BROOKLYN FUN 2</v>
          </cell>
          <cell r="C155" t="str">
            <v>2/40 R N COMBED</v>
          </cell>
          <cell r="D155" t="str">
            <v>10.0 OE N</v>
          </cell>
          <cell r="E155" t="str">
            <v>3/1 RHT</v>
          </cell>
          <cell r="F155">
            <v>6656</v>
          </cell>
          <cell r="G155">
            <v>9.7799999999999994</v>
          </cell>
          <cell r="H155">
            <v>4</v>
          </cell>
          <cell r="I155">
            <v>25</v>
          </cell>
          <cell r="J155">
            <v>63.5</v>
          </cell>
          <cell r="K155">
            <v>26.5</v>
          </cell>
          <cell r="L155">
            <v>67.34</v>
          </cell>
          <cell r="M155">
            <v>43.65</v>
          </cell>
          <cell r="N155">
            <v>110.91</v>
          </cell>
          <cell r="O155">
            <v>152.5</v>
          </cell>
          <cell r="P155">
            <v>0.51700000000000002</v>
          </cell>
          <cell r="Q155">
            <v>339</v>
          </cell>
          <cell r="R155">
            <v>10</v>
          </cell>
          <cell r="S155">
            <v>330</v>
          </cell>
          <cell r="T155">
            <v>112</v>
          </cell>
        </row>
        <row r="156">
          <cell r="A156">
            <v>512</v>
          </cell>
          <cell r="B156" t="str">
            <v>CASINO FUN 6</v>
          </cell>
          <cell r="C156" t="str">
            <v>14.0 OE N</v>
          </cell>
          <cell r="D156" t="str">
            <v>16.0 OE N</v>
          </cell>
          <cell r="E156" t="str">
            <v>2/1 RHT</v>
          </cell>
          <cell r="F156">
            <v>5152</v>
          </cell>
          <cell r="G156">
            <v>9.7799999999999994</v>
          </cell>
          <cell r="H156">
            <v>3</v>
          </cell>
          <cell r="I156">
            <v>15</v>
          </cell>
          <cell r="J156">
            <v>38.1</v>
          </cell>
          <cell r="K156">
            <v>17</v>
          </cell>
          <cell r="L156">
            <v>43.2</v>
          </cell>
          <cell r="M156">
            <v>33.78</v>
          </cell>
          <cell r="N156">
            <v>85.83</v>
          </cell>
          <cell r="O156">
            <v>152.5</v>
          </cell>
          <cell r="P156">
            <v>0.36099999999999999</v>
          </cell>
          <cell r="Q156">
            <v>237</v>
          </cell>
          <cell r="R156">
            <v>6.99</v>
          </cell>
          <cell r="S156">
            <v>220</v>
          </cell>
          <cell r="T156">
            <v>112</v>
          </cell>
        </row>
        <row r="157">
          <cell r="A157">
            <v>513</v>
          </cell>
          <cell r="B157" t="str">
            <v>BROOKLYN BLACK FUN 6</v>
          </cell>
          <cell r="C157" t="str">
            <v>2/40 R N COMBED</v>
          </cell>
          <cell r="D157" t="str">
            <v>10.0 OE N</v>
          </cell>
          <cell r="E157" t="str">
            <v>3/1 RHT</v>
          </cell>
          <cell r="F157">
            <v>6656</v>
          </cell>
          <cell r="G157">
            <v>9.7799999999999994</v>
          </cell>
          <cell r="H157">
            <v>4</v>
          </cell>
          <cell r="I157">
            <v>25</v>
          </cell>
          <cell r="J157">
            <v>63.5</v>
          </cell>
          <cell r="K157">
            <v>26.5</v>
          </cell>
          <cell r="L157">
            <v>67.34</v>
          </cell>
          <cell r="M157">
            <v>43.65</v>
          </cell>
          <cell r="N157">
            <v>110.91</v>
          </cell>
          <cell r="O157">
            <v>152.5</v>
          </cell>
          <cell r="P157">
            <v>0.51700000000000002</v>
          </cell>
          <cell r="Q157">
            <v>339</v>
          </cell>
          <cell r="R157">
            <v>10</v>
          </cell>
          <cell r="S157">
            <v>345</v>
          </cell>
          <cell r="T157">
            <v>507</v>
          </cell>
        </row>
        <row r="158">
          <cell r="A158">
            <v>514</v>
          </cell>
          <cell r="B158" t="str">
            <v>BLACK PANAMA FUN 6</v>
          </cell>
          <cell r="C158" t="str">
            <v>7.2 R S</v>
          </cell>
          <cell r="D158" t="str">
            <v>10.0 OE N</v>
          </cell>
          <cell r="E158" t="str">
            <v>2/1 LHT</v>
          </cell>
          <cell r="F158">
            <v>4320</v>
          </cell>
          <cell r="G158">
            <v>6.14</v>
          </cell>
          <cell r="H158">
            <v>4</v>
          </cell>
          <cell r="I158">
            <v>15</v>
          </cell>
          <cell r="J158">
            <v>38.1</v>
          </cell>
          <cell r="K158">
            <v>17</v>
          </cell>
          <cell r="L158">
            <v>43.2</v>
          </cell>
          <cell r="M158">
            <v>27.43</v>
          </cell>
          <cell r="N158">
            <v>69.7</v>
          </cell>
          <cell r="O158">
            <v>157.5</v>
          </cell>
          <cell r="P158">
            <v>0.66700000000000004</v>
          </cell>
          <cell r="Q158">
            <v>423.75</v>
          </cell>
          <cell r="R158">
            <v>12.5</v>
          </cell>
          <cell r="S158">
            <v>380</v>
          </cell>
          <cell r="T158">
            <v>508</v>
          </cell>
        </row>
        <row r="159">
          <cell r="A159">
            <v>515</v>
          </cell>
          <cell r="B159" t="str">
            <v>WELLINGTON FUN 6</v>
          </cell>
          <cell r="C159" t="str">
            <v>10.0 OE N + 7.0 OE N + 6.3 R S</v>
          </cell>
          <cell r="D159" t="str">
            <v>12.0 OE N</v>
          </cell>
          <cell r="E159" t="str">
            <v>2/1 RHT</v>
          </cell>
          <cell r="F159">
            <v>4320</v>
          </cell>
          <cell r="G159">
            <v>6.14</v>
          </cell>
          <cell r="H159">
            <v>4</v>
          </cell>
          <cell r="I159">
            <v>15.5</v>
          </cell>
          <cell r="J159">
            <v>39.369999999999997</v>
          </cell>
          <cell r="K159">
            <v>17.5</v>
          </cell>
          <cell r="L159">
            <v>44.47</v>
          </cell>
          <cell r="M159">
            <v>27.43</v>
          </cell>
          <cell r="N159">
            <v>69.7</v>
          </cell>
          <cell r="O159">
            <v>157.5</v>
          </cell>
          <cell r="P159">
            <v>0.56999999999999995</v>
          </cell>
          <cell r="Q159">
            <v>362</v>
          </cell>
          <cell r="R159">
            <v>10.68</v>
          </cell>
          <cell r="S159">
            <v>339</v>
          </cell>
          <cell r="T159">
            <v>110</v>
          </cell>
        </row>
        <row r="160">
          <cell r="A160">
            <v>516</v>
          </cell>
          <cell r="B160" t="str">
            <v>AKS-479 FUN 6</v>
          </cell>
          <cell r="C160" t="str">
            <v>9.5 R S</v>
          </cell>
          <cell r="D160" t="str">
            <v>7.2 R F WEFT</v>
          </cell>
          <cell r="E160" t="str">
            <v>2/2 Broke</v>
          </cell>
          <cell r="F160">
            <v>4800</v>
          </cell>
          <cell r="G160">
            <v>6.82</v>
          </cell>
          <cell r="H160">
            <v>4</v>
          </cell>
          <cell r="I160">
            <v>16</v>
          </cell>
          <cell r="J160">
            <v>40.64</v>
          </cell>
          <cell r="K160">
            <v>18</v>
          </cell>
          <cell r="L160">
            <v>45.74</v>
          </cell>
          <cell r="M160">
            <v>30.38</v>
          </cell>
          <cell r="N160">
            <v>77.2</v>
          </cell>
          <cell r="O160">
            <v>158</v>
          </cell>
          <cell r="P160">
            <v>0.69399999999999995</v>
          </cell>
          <cell r="Q160">
            <v>439</v>
          </cell>
          <cell r="R160">
            <v>12.95</v>
          </cell>
          <cell r="S160">
            <v>411</v>
          </cell>
          <cell r="T160">
            <v>117</v>
          </cell>
        </row>
        <row r="161">
          <cell r="A161">
            <v>517</v>
          </cell>
          <cell r="B161" t="str">
            <v>BROOKLYN FUN 6</v>
          </cell>
          <cell r="C161" t="str">
            <v>2/40 R N COMBED</v>
          </cell>
          <cell r="D161" t="str">
            <v>10.0 OE N</v>
          </cell>
          <cell r="E161" t="str">
            <v>3/1 RHT</v>
          </cell>
          <cell r="F161">
            <v>6656</v>
          </cell>
          <cell r="G161">
            <v>9.7799999999999994</v>
          </cell>
          <cell r="H161">
            <v>4</v>
          </cell>
          <cell r="I161">
            <v>25</v>
          </cell>
          <cell r="J161">
            <v>63.5</v>
          </cell>
          <cell r="K161">
            <v>26.5</v>
          </cell>
          <cell r="L161">
            <v>67.34</v>
          </cell>
          <cell r="M161">
            <v>43.65</v>
          </cell>
          <cell r="N161">
            <v>110.91</v>
          </cell>
          <cell r="O161">
            <v>152.5</v>
          </cell>
          <cell r="P161">
            <v>0.51700000000000002</v>
          </cell>
          <cell r="Q161">
            <v>339</v>
          </cell>
          <cell r="R161">
            <v>10</v>
          </cell>
          <cell r="S161">
            <v>330</v>
          </cell>
          <cell r="T161">
            <v>112</v>
          </cell>
        </row>
        <row r="162">
          <cell r="A162">
            <v>518</v>
          </cell>
          <cell r="B162" t="str">
            <v>COMMANDAR FUN 6</v>
          </cell>
          <cell r="C162" t="str">
            <v>12.0 R N + 16.0 R N</v>
          </cell>
          <cell r="D162" t="str">
            <v>20.0 OE N</v>
          </cell>
          <cell r="E162" t="str">
            <v>2/1 RHT</v>
          </cell>
          <cell r="F162">
            <v>4320</v>
          </cell>
          <cell r="G162">
            <v>6.14</v>
          </cell>
          <cell r="H162">
            <v>4</v>
          </cell>
          <cell r="I162">
            <v>20</v>
          </cell>
          <cell r="J162">
            <v>50.8</v>
          </cell>
          <cell r="K162">
            <v>22</v>
          </cell>
          <cell r="L162">
            <v>55.9</v>
          </cell>
          <cell r="M162">
            <v>28.61</v>
          </cell>
          <cell r="N162">
            <v>72.7</v>
          </cell>
          <cell r="O162">
            <v>151</v>
          </cell>
          <cell r="P162">
            <v>0.34599999999999997</v>
          </cell>
          <cell r="Q162">
            <v>228.83</v>
          </cell>
          <cell r="R162">
            <v>6.75</v>
          </cell>
          <cell r="S162">
            <v>215</v>
          </cell>
          <cell r="T162">
            <v>112</v>
          </cell>
        </row>
        <row r="163">
          <cell r="A163">
            <v>519</v>
          </cell>
          <cell r="B163" t="str">
            <v>SALTEE FUN 6</v>
          </cell>
          <cell r="C163" t="str">
            <v>9.5 R N + 6.3 R S</v>
          </cell>
          <cell r="D163" t="str">
            <v>10.0 R N POLY(PSY)</v>
          </cell>
          <cell r="E163" t="str">
            <v>2/1 LHT</v>
          </cell>
          <cell r="F163">
            <v>4320</v>
          </cell>
          <cell r="G163">
            <v>6.14</v>
          </cell>
          <cell r="H163">
            <v>4</v>
          </cell>
          <cell r="I163">
            <v>17</v>
          </cell>
          <cell r="J163">
            <v>43.18</v>
          </cell>
          <cell r="K163">
            <v>19</v>
          </cell>
          <cell r="L163">
            <v>48.28</v>
          </cell>
          <cell r="M163">
            <v>26.58</v>
          </cell>
          <cell r="N163">
            <v>67.540000000000006</v>
          </cell>
          <cell r="O163">
            <v>162.5</v>
          </cell>
          <cell r="P163">
            <v>0.64700000000000002</v>
          </cell>
          <cell r="Q163">
            <v>398</v>
          </cell>
          <cell r="R163">
            <v>11.74</v>
          </cell>
          <cell r="S163">
            <v>376</v>
          </cell>
          <cell r="T163">
            <v>302</v>
          </cell>
        </row>
        <row r="164">
          <cell r="A164">
            <v>520</v>
          </cell>
          <cell r="B164" t="str">
            <v>AKS-84 FUN 6</v>
          </cell>
          <cell r="C164" t="str">
            <v>9.5 R N + 6.3 R S</v>
          </cell>
          <cell r="D164" t="str">
            <v>7.0 OE N</v>
          </cell>
          <cell r="E164" t="str">
            <v>1/1 Plain</v>
          </cell>
          <cell r="F164">
            <v>4320</v>
          </cell>
          <cell r="G164">
            <v>6.14</v>
          </cell>
          <cell r="H164">
            <v>4</v>
          </cell>
          <cell r="I164">
            <v>12</v>
          </cell>
          <cell r="J164">
            <v>30.48</v>
          </cell>
          <cell r="K164">
            <v>14</v>
          </cell>
          <cell r="L164">
            <v>35.57</v>
          </cell>
          <cell r="M164">
            <v>27.6</v>
          </cell>
          <cell r="N164">
            <v>70.13</v>
          </cell>
          <cell r="O164">
            <v>156.5</v>
          </cell>
          <cell r="P164">
            <v>0.63700000000000001</v>
          </cell>
          <cell r="Q164">
            <v>407</v>
          </cell>
          <cell r="R164">
            <v>12</v>
          </cell>
          <cell r="S164">
            <v>397</v>
          </cell>
          <cell r="T164">
            <v>302</v>
          </cell>
        </row>
        <row r="165">
          <cell r="A165">
            <v>521</v>
          </cell>
          <cell r="B165" t="str">
            <v>AKS-224 FUN 6</v>
          </cell>
          <cell r="C165" t="str">
            <v>9.5 R S</v>
          </cell>
          <cell r="D165" t="str">
            <v>10.0 OE N</v>
          </cell>
          <cell r="E165" t="str">
            <v>3/1 HERRI</v>
          </cell>
          <cell r="F165">
            <v>4800</v>
          </cell>
          <cell r="G165">
            <v>6.82</v>
          </cell>
          <cell r="H165">
            <v>4</v>
          </cell>
          <cell r="I165">
            <v>18</v>
          </cell>
          <cell r="J165">
            <v>45.72</v>
          </cell>
          <cell r="K165">
            <v>20</v>
          </cell>
          <cell r="L165">
            <v>50.82</v>
          </cell>
          <cell r="M165">
            <v>30.19</v>
          </cell>
          <cell r="N165">
            <v>76.709999999999994</v>
          </cell>
          <cell r="O165">
            <v>159</v>
          </cell>
          <cell r="P165">
            <v>0.60899999999999999</v>
          </cell>
          <cell r="Q165">
            <v>383</v>
          </cell>
          <cell r="R165">
            <v>11.29</v>
          </cell>
          <cell r="S165">
            <v>375</v>
          </cell>
          <cell r="T165">
            <v>305</v>
          </cell>
        </row>
        <row r="166">
          <cell r="A166">
            <v>522</v>
          </cell>
          <cell r="B166" t="str">
            <v>AKS-353 FUN 6</v>
          </cell>
          <cell r="C166" t="str">
            <v>9.5 R N + 6.3 R S</v>
          </cell>
          <cell r="D166" t="str">
            <v>12.0 OE N</v>
          </cell>
          <cell r="E166" t="str">
            <v>2/1 LHT</v>
          </cell>
          <cell r="F166">
            <v>4320</v>
          </cell>
          <cell r="G166">
            <v>6.14</v>
          </cell>
          <cell r="H166">
            <v>4</v>
          </cell>
          <cell r="I166">
            <v>17.5</v>
          </cell>
          <cell r="J166">
            <v>44.45</v>
          </cell>
          <cell r="K166">
            <v>19.5</v>
          </cell>
          <cell r="L166">
            <v>49.55</v>
          </cell>
          <cell r="M166">
            <v>27</v>
          </cell>
          <cell r="N166">
            <v>68.61</v>
          </cell>
          <cell r="O166">
            <v>160</v>
          </cell>
          <cell r="P166">
            <v>0.63400000000000001</v>
          </cell>
          <cell r="Q166">
            <v>396</v>
          </cell>
          <cell r="R166">
            <v>11.68</v>
          </cell>
          <cell r="S166">
            <v>363</v>
          </cell>
          <cell r="T166">
            <v>302</v>
          </cell>
        </row>
        <row r="167">
          <cell r="A167">
            <v>523</v>
          </cell>
          <cell r="B167" t="str">
            <v>PANAMA FUN 6</v>
          </cell>
          <cell r="C167" t="str">
            <v>7.2 R S</v>
          </cell>
          <cell r="D167" t="str">
            <v>10.0 OE N</v>
          </cell>
          <cell r="E167" t="str">
            <v>2/1 LHT</v>
          </cell>
          <cell r="F167">
            <v>4320</v>
          </cell>
          <cell r="G167">
            <v>6.14</v>
          </cell>
          <cell r="H167">
            <v>4</v>
          </cell>
          <cell r="I167">
            <v>15</v>
          </cell>
          <cell r="J167">
            <v>38.1</v>
          </cell>
          <cell r="K167">
            <v>17</v>
          </cell>
          <cell r="L167">
            <v>43.2</v>
          </cell>
          <cell r="M167">
            <v>27.43</v>
          </cell>
          <cell r="N167">
            <v>69.7</v>
          </cell>
          <cell r="O167">
            <v>157.5</v>
          </cell>
          <cell r="P167">
            <v>0.66700000000000004</v>
          </cell>
          <cell r="Q167">
            <v>423.75</v>
          </cell>
          <cell r="R167">
            <v>12.5</v>
          </cell>
          <cell r="S167">
            <v>380</v>
          </cell>
          <cell r="T167">
            <v>207</v>
          </cell>
        </row>
        <row r="168">
          <cell r="A168">
            <v>524</v>
          </cell>
          <cell r="B168" t="str">
            <v>AKS-385 FUN 6</v>
          </cell>
          <cell r="C168" t="str">
            <v>16.0 OE N</v>
          </cell>
          <cell r="D168" t="str">
            <v>10.0 OE N</v>
          </cell>
          <cell r="E168" t="str">
            <v>3/1 LHT</v>
          </cell>
          <cell r="F168">
            <v>6656</v>
          </cell>
          <cell r="G168">
            <v>9.7799999999999994</v>
          </cell>
          <cell r="H168">
            <v>4</v>
          </cell>
          <cell r="I168">
            <v>21</v>
          </cell>
          <cell r="J168">
            <v>53.34</v>
          </cell>
          <cell r="K168">
            <v>22.5</v>
          </cell>
          <cell r="L168">
            <v>57.17</v>
          </cell>
          <cell r="M168">
            <v>42.94</v>
          </cell>
          <cell r="N168">
            <v>109.11</v>
          </cell>
          <cell r="O168">
            <v>155</v>
          </cell>
          <cell r="P168">
            <v>0.58099999999999996</v>
          </cell>
          <cell r="Q168">
            <v>375</v>
          </cell>
          <cell r="R168">
            <v>11.06</v>
          </cell>
          <cell r="S168">
            <v>355</v>
          </cell>
          <cell r="T168">
            <v>117</v>
          </cell>
        </row>
        <row r="169">
          <cell r="A169">
            <v>525</v>
          </cell>
          <cell r="B169" t="str">
            <v>AKS-225 FUN 6</v>
          </cell>
          <cell r="C169" t="str">
            <v>9.5 R N + 6.3 R S</v>
          </cell>
          <cell r="D169" t="str">
            <v>7.2 R F WEFT</v>
          </cell>
          <cell r="E169" t="str">
            <v>1/1 Plain</v>
          </cell>
          <cell r="F169">
            <v>4320</v>
          </cell>
          <cell r="G169">
            <v>6.14</v>
          </cell>
          <cell r="H169">
            <v>4</v>
          </cell>
          <cell r="I169">
            <v>12</v>
          </cell>
          <cell r="J169">
            <v>30.48</v>
          </cell>
          <cell r="K169">
            <v>14</v>
          </cell>
          <cell r="L169">
            <v>35.57</v>
          </cell>
          <cell r="M169">
            <v>26.18</v>
          </cell>
          <cell r="N169">
            <v>66.52</v>
          </cell>
          <cell r="O169">
            <v>165</v>
          </cell>
          <cell r="P169">
            <v>0.66</v>
          </cell>
          <cell r="Q169">
            <v>400</v>
          </cell>
          <cell r="R169">
            <v>11.8</v>
          </cell>
          <cell r="S169">
            <v>378</v>
          </cell>
          <cell r="T169">
            <v>302</v>
          </cell>
        </row>
        <row r="170">
          <cell r="A170">
            <v>526</v>
          </cell>
          <cell r="B170" t="str">
            <v>NILE 2 FUN 6</v>
          </cell>
          <cell r="C170" t="str">
            <v>9.5 R N + 12.0 R N</v>
          </cell>
          <cell r="D170" t="str">
            <v>20.0 OE N</v>
          </cell>
          <cell r="E170" t="str">
            <v>2/1 RHT</v>
          </cell>
          <cell r="F170">
            <v>4320</v>
          </cell>
          <cell r="G170">
            <v>8.18</v>
          </cell>
          <cell r="H170">
            <v>3</v>
          </cell>
          <cell r="I170">
            <v>20</v>
          </cell>
          <cell r="J170">
            <v>50.8</v>
          </cell>
          <cell r="K170">
            <v>22</v>
          </cell>
          <cell r="L170">
            <v>55.9</v>
          </cell>
          <cell r="M170">
            <v>28.33</v>
          </cell>
          <cell r="N170">
            <v>71.989999999999995</v>
          </cell>
          <cell r="O170">
            <v>152.5</v>
          </cell>
          <cell r="P170">
            <v>0.41399999999999998</v>
          </cell>
          <cell r="Q170">
            <v>271.2</v>
          </cell>
          <cell r="R170">
            <v>8</v>
          </cell>
          <cell r="S170">
            <v>253</v>
          </cell>
          <cell r="T170">
            <v>208</v>
          </cell>
        </row>
        <row r="171">
          <cell r="A171">
            <v>527</v>
          </cell>
          <cell r="B171" t="str">
            <v>CASINO FUN 8</v>
          </cell>
          <cell r="C171" t="str">
            <v>14.0 OE N</v>
          </cell>
          <cell r="D171" t="str">
            <v>16.0 OE N</v>
          </cell>
          <cell r="E171" t="str">
            <v>2/1 RHT</v>
          </cell>
          <cell r="F171">
            <v>5152</v>
          </cell>
          <cell r="G171">
            <v>9.7799999999999994</v>
          </cell>
          <cell r="H171">
            <v>3</v>
          </cell>
          <cell r="I171">
            <v>15</v>
          </cell>
          <cell r="J171">
            <v>38.1</v>
          </cell>
          <cell r="K171">
            <v>17</v>
          </cell>
          <cell r="L171">
            <v>43.2</v>
          </cell>
          <cell r="M171">
            <v>33.78</v>
          </cell>
          <cell r="N171">
            <v>85.83</v>
          </cell>
          <cell r="O171">
            <v>152.5</v>
          </cell>
          <cell r="P171">
            <v>0.36099999999999999</v>
          </cell>
          <cell r="Q171">
            <v>237</v>
          </cell>
          <cell r="R171">
            <v>6.99</v>
          </cell>
          <cell r="S171">
            <v>220</v>
          </cell>
          <cell r="T171">
            <v>112</v>
          </cell>
        </row>
        <row r="172">
          <cell r="A172">
            <v>528</v>
          </cell>
          <cell r="B172" t="str">
            <v>BROOKLYN BLACKFUN 8</v>
          </cell>
          <cell r="C172" t="str">
            <v>2/40 R N COMBED</v>
          </cell>
          <cell r="D172" t="str">
            <v>10.0 OE N</v>
          </cell>
          <cell r="E172" t="str">
            <v>3/1 RHT</v>
          </cell>
          <cell r="F172">
            <v>6656</v>
          </cell>
          <cell r="G172">
            <v>9.7799999999999994</v>
          </cell>
          <cell r="H172">
            <v>4</v>
          </cell>
          <cell r="I172">
            <v>25</v>
          </cell>
          <cell r="J172">
            <v>63.5</v>
          </cell>
          <cell r="K172">
            <v>26.5</v>
          </cell>
          <cell r="L172">
            <v>67.34</v>
          </cell>
          <cell r="M172">
            <v>43.65</v>
          </cell>
          <cell r="N172">
            <v>110.91</v>
          </cell>
          <cell r="O172">
            <v>152.5</v>
          </cell>
          <cell r="P172">
            <v>0.51700000000000002</v>
          </cell>
          <cell r="Q172">
            <v>339</v>
          </cell>
          <cell r="R172">
            <v>10</v>
          </cell>
          <cell r="S172">
            <v>345</v>
          </cell>
          <cell r="T172">
            <v>507</v>
          </cell>
        </row>
        <row r="173">
          <cell r="A173">
            <v>529</v>
          </cell>
          <cell r="B173" t="str">
            <v>BLACK PANAMA FUN 8</v>
          </cell>
          <cell r="C173" t="str">
            <v>7.2 R S</v>
          </cell>
          <cell r="D173" t="str">
            <v>10.0 OE N</v>
          </cell>
          <cell r="E173" t="str">
            <v>2/1 LHT</v>
          </cell>
          <cell r="F173">
            <v>4320</v>
          </cell>
          <cell r="G173">
            <v>6.14</v>
          </cell>
          <cell r="H173">
            <v>4</v>
          </cell>
          <cell r="I173">
            <v>15</v>
          </cell>
          <cell r="J173">
            <v>38.1</v>
          </cell>
          <cell r="K173">
            <v>17</v>
          </cell>
          <cell r="L173">
            <v>43.2</v>
          </cell>
          <cell r="M173">
            <v>27.43</v>
          </cell>
          <cell r="N173">
            <v>69.7</v>
          </cell>
          <cell r="O173">
            <v>157.5</v>
          </cell>
          <cell r="P173">
            <v>0.66700000000000004</v>
          </cell>
          <cell r="Q173">
            <v>423.75</v>
          </cell>
          <cell r="R173">
            <v>12.5</v>
          </cell>
          <cell r="S173">
            <v>380</v>
          </cell>
          <cell r="T173">
            <v>508</v>
          </cell>
        </row>
        <row r="174">
          <cell r="A174">
            <v>530</v>
          </cell>
          <cell r="B174" t="str">
            <v>WELLINGTON FUN 8</v>
          </cell>
          <cell r="C174" t="str">
            <v>10.0 OE N + 7.0 OE N + 6.3 R S</v>
          </cell>
          <cell r="D174" t="str">
            <v>12.0 OE N</v>
          </cell>
          <cell r="E174" t="str">
            <v>2/1 RHT</v>
          </cell>
          <cell r="F174">
            <v>4320</v>
          </cell>
          <cell r="G174">
            <v>6.14</v>
          </cell>
          <cell r="H174">
            <v>4</v>
          </cell>
          <cell r="I174">
            <v>15.5</v>
          </cell>
          <cell r="J174">
            <v>39.369999999999997</v>
          </cell>
          <cell r="K174">
            <v>17.5</v>
          </cell>
          <cell r="L174">
            <v>44.47</v>
          </cell>
          <cell r="M174">
            <v>27.43</v>
          </cell>
          <cell r="N174">
            <v>69.7</v>
          </cell>
          <cell r="O174">
            <v>157.5</v>
          </cell>
          <cell r="P174">
            <v>0.56999999999999995</v>
          </cell>
          <cell r="Q174">
            <v>362</v>
          </cell>
          <cell r="R174">
            <v>10.68</v>
          </cell>
          <cell r="S174">
            <v>339</v>
          </cell>
          <cell r="T174">
            <v>110</v>
          </cell>
        </row>
        <row r="175">
          <cell r="A175">
            <v>531</v>
          </cell>
          <cell r="B175" t="str">
            <v>AKS-479 FUN 8</v>
          </cell>
          <cell r="C175" t="str">
            <v>9.5 R S</v>
          </cell>
          <cell r="D175" t="str">
            <v>7.2 R F WEFT</v>
          </cell>
          <cell r="E175" t="str">
            <v>2/2 Broke</v>
          </cell>
          <cell r="F175">
            <v>4800</v>
          </cell>
          <cell r="G175">
            <v>6.82</v>
          </cell>
          <cell r="H175">
            <v>4</v>
          </cell>
          <cell r="I175">
            <v>16</v>
          </cell>
          <cell r="J175">
            <v>40.64</v>
          </cell>
          <cell r="K175">
            <v>18</v>
          </cell>
          <cell r="L175">
            <v>45.74</v>
          </cell>
          <cell r="M175">
            <v>30.38</v>
          </cell>
          <cell r="N175">
            <v>77.2</v>
          </cell>
          <cell r="O175">
            <v>158</v>
          </cell>
          <cell r="P175">
            <v>0.69399999999999995</v>
          </cell>
          <cell r="Q175">
            <v>439</v>
          </cell>
          <cell r="R175">
            <v>12.95</v>
          </cell>
          <cell r="S175">
            <v>411</v>
          </cell>
          <cell r="T175">
            <v>117</v>
          </cell>
        </row>
        <row r="176">
          <cell r="A176">
            <v>532</v>
          </cell>
          <cell r="B176" t="str">
            <v>BROOKLYN FUN 8</v>
          </cell>
          <cell r="C176" t="str">
            <v>2/40 R N COMBED</v>
          </cell>
          <cell r="D176" t="str">
            <v>10.0 OE N</v>
          </cell>
          <cell r="E176" t="str">
            <v>3/1 RHT</v>
          </cell>
          <cell r="F176">
            <v>6656</v>
          </cell>
          <cell r="G176">
            <v>9.7799999999999994</v>
          </cell>
          <cell r="H176">
            <v>4</v>
          </cell>
          <cell r="I176">
            <v>25</v>
          </cell>
          <cell r="J176">
            <v>63.5</v>
          </cell>
          <cell r="K176">
            <v>26.5</v>
          </cell>
          <cell r="L176">
            <v>67.34</v>
          </cell>
          <cell r="M176">
            <v>43.65</v>
          </cell>
          <cell r="N176">
            <v>110.91</v>
          </cell>
          <cell r="O176">
            <v>152.5</v>
          </cell>
          <cell r="P176">
            <v>0.51700000000000002</v>
          </cell>
          <cell r="Q176">
            <v>339</v>
          </cell>
          <cell r="R176">
            <v>10</v>
          </cell>
          <cell r="S176">
            <v>330</v>
          </cell>
          <cell r="T176">
            <v>112</v>
          </cell>
        </row>
        <row r="177">
          <cell r="A177">
            <v>533</v>
          </cell>
          <cell r="B177" t="str">
            <v>COMMANDER FUN 8</v>
          </cell>
          <cell r="C177" t="str">
            <v>12.0 R N + 16.0 R N</v>
          </cell>
          <cell r="D177" t="str">
            <v>20.0 OE N</v>
          </cell>
          <cell r="E177" t="str">
            <v>2/1 RHT</v>
          </cell>
          <cell r="F177">
            <v>4320</v>
          </cell>
          <cell r="G177">
            <v>6.14</v>
          </cell>
          <cell r="H177">
            <v>4</v>
          </cell>
          <cell r="I177">
            <v>20</v>
          </cell>
          <cell r="J177">
            <v>50.8</v>
          </cell>
          <cell r="K177">
            <v>22</v>
          </cell>
          <cell r="L177">
            <v>55.9</v>
          </cell>
          <cell r="M177">
            <v>28.61</v>
          </cell>
          <cell r="N177">
            <v>72.7</v>
          </cell>
          <cell r="O177">
            <v>151</v>
          </cell>
          <cell r="P177">
            <v>0.34599999999999997</v>
          </cell>
          <cell r="Q177">
            <v>228.83</v>
          </cell>
          <cell r="R177">
            <v>6.75</v>
          </cell>
          <cell r="S177">
            <v>215</v>
          </cell>
          <cell r="T177">
            <v>112</v>
          </cell>
        </row>
        <row r="178">
          <cell r="A178">
            <v>534</v>
          </cell>
          <cell r="B178" t="str">
            <v>SALTEE FUN 8</v>
          </cell>
          <cell r="C178" t="str">
            <v>9.5 R N + 6.3 R S</v>
          </cell>
          <cell r="D178" t="str">
            <v>10.0 R N POLY(PSY)</v>
          </cell>
          <cell r="E178" t="str">
            <v>2/1 LHT</v>
          </cell>
          <cell r="F178">
            <v>4320</v>
          </cell>
          <cell r="G178">
            <v>6.14</v>
          </cell>
          <cell r="H178">
            <v>4</v>
          </cell>
          <cell r="I178">
            <v>17</v>
          </cell>
          <cell r="J178">
            <v>43.18</v>
          </cell>
          <cell r="K178">
            <v>19</v>
          </cell>
          <cell r="L178">
            <v>48.28</v>
          </cell>
          <cell r="M178">
            <v>26.58</v>
          </cell>
          <cell r="N178">
            <v>67.540000000000006</v>
          </cell>
          <cell r="O178">
            <v>162.5</v>
          </cell>
          <cell r="P178">
            <v>0.64700000000000002</v>
          </cell>
          <cell r="Q178">
            <v>398</v>
          </cell>
          <cell r="R178">
            <v>11.74</v>
          </cell>
          <cell r="S178">
            <v>376</v>
          </cell>
          <cell r="T178">
            <v>302</v>
          </cell>
        </row>
        <row r="179">
          <cell r="A179">
            <v>535</v>
          </cell>
          <cell r="B179" t="str">
            <v>AKS-84 FUN 8</v>
          </cell>
          <cell r="C179" t="str">
            <v>9.5 R N + 6.3 R S</v>
          </cell>
          <cell r="D179" t="str">
            <v>7.0 OE N</v>
          </cell>
          <cell r="E179" t="str">
            <v>1/1 Plain</v>
          </cell>
          <cell r="F179">
            <v>4320</v>
          </cell>
          <cell r="G179">
            <v>6.14</v>
          </cell>
          <cell r="H179">
            <v>4</v>
          </cell>
          <cell r="I179">
            <v>12</v>
          </cell>
          <cell r="J179">
            <v>30.48</v>
          </cell>
          <cell r="K179">
            <v>14</v>
          </cell>
          <cell r="L179">
            <v>35.57</v>
          </cell>
          <cell r="M179">
            <v>27.6</v>
          </cell>
          <cell r="N179">
            <v>70.13</v>
          </cell>
          <cell r="O179">
            <v>156.5</v>
          </cell>
          <cell r="P179">
            <v>0.63700000000000001</v>
          </cell>
          <cell r="Q179">
            <v>407</v>
          </cell>
          <cell r="R179">
            <v>12</v>
          </cell>
          <cell r="S179">
            <v>397</v>
          </cell>
          <cell r="T179">
            <v>302</v>
          </cell>
        </row>
        <row r="180">
          <cell r="A180">
            <v>536</v>
          </cell>
          <cell r="B180" t="str">
            <v>AKS-224 FUN 8</v>
          </cell>
          <cell r="C180" t="str">
            <v>9.5 R S</v>
          </cell>
          <cell r="D180" t="str">
            <v>10.0 OE N</v>
          </cell>
          <cell r="E180" t="str">
            <v>3/1 HERRI</v>
          </cell>
          <cell r="F180">
            <v>4800</v>
          </cell>
          <cell r="G180">
            <v>6.82</v>
          </cell>
          <cell r="H180">
            <v>4</v>
          </cell>
          <cell r="I180">
            <v>18</v>
          </cell>
          <cell r="J180">
            <v>45.72</v>
          </cell>
          <cell r="K180">
            <v>20</v>
          </cell>
          <cell r="L180">
            <v>50.82</v>
          </cell>
          <cell r="M180">
            <v>30.19</v>
          </cell>
          <cell r="N180">
            <v>76.709999999999994</v>
          </cell>
          <cell r="O180">
            <v>159</v>
          </cell>
          <cell r="P180">
            <v>0.60899999999999999</v>
          </cell>
          <cell r="Q180">
            <v>383</v>
          </cell>
          <cell r="R180">
            <v>11.29</v>
          </cell>
          <cell r="S180">
            <v>375</v>
          </cell>
          <cell r="T180">
            <v>305</v>
          </cell>
        </row>
        <row r="181">
          <cell r="A181">
            <v>537</v>
          </cell>
          <cell r="B181" t="str">
            <v>AKS-353</v>
          </cell>
          <cell r="C181" t="str">
            <v>9.5 R N + 6.3 R S</v>
          </cell>
          <cell r="D181" t="str">
            <v>12.0 OE N</v>
          </cell>
          <cell r="E181" t="str">
            <v>2/1 LHT</v>
          </cell>
          <cell r="F181">
            <v>4320</v>
          </cell>
          <cell r="G181">
            <v>6.14</v>
          </cell>
          <cell r="H181">
            <v>4</v>
          </cell>
          <cell r="I181">
            <v>17.5</v>
          </cell>
          <cell r="J181">
            <v>44.45</v>
          </cell>
          <cell r="K181">
            <v>19.5</v>
          </cell>
          <cell r="L181">
            <v>49.55</v>
          </cell>
          <cell r="M181">
            <v>27</v>
          </cell>
          <cell r="N181">
            <v>68.61</v>
          </cell>
          <cell r="O181">
            <v>160</v>
          </cell>
          <cell r="P181">
            <v>0.63400000000000001</v>
          </cell>
          <cell r="Q181">
            <v>396</v>
          </cell>
          <cell r="R181">
            <v>11.68</v>
          </cell>
          <cell r="S181">
            <v>363</v>
          </cell>
          <cell r="T181">
            <v>302</v>
          </cell>
        </row>
        <row r="182">
          <cell r="A182">
            <v>538</v>
          </cell>
          <cell r="B182" t="str">
            <v>PANAMA FUN 8</v>
          </cell>
          <cell r="C182" t="str">
            <v>7.2 R S</v>
          </cell>
          <cell r="D182" t="str">
            <v>10.0 OE N</v>
          </cell>
          <cell r="E182" t="str">
            <v>2/1 LHT</v>
          </cell>
          <cell r="F182">
            <v>4320</v>
          </cell>
          <cell r="G182">
            <v>6.14</v>
          </cell>
          <cell r="H182">
            <v>4</v>
          </cell>
          <cell r="I182">
            <v>15</v>
          </cell>
          <cell r="J182">
            <v>38.1</v>
          </cell>
          <cell r="K182">
            <v>17</v>
          </cell>
          <cell r="L182">
            <v>43.2</v>
          </cell>
          <cell r="M182">
            <v>27.43</v>
          </cell>
          <cell r="N182">
            <v>69.7</v>
          </cell>
          <cell r="O182">
            <v>157.5</v>
          </cell>
          <cell r="P182">
            <v>0.66700000000000004</v>
          </cell>
          <cell r="Q182">
            <v>423.75</v>
          </cell>
          <cell r="R182">
            <v>12.5</v>
          </cell>
          <cell r="S182">
            <v>380</v>
          </cell>
          <cell r="T182">
            <v>207</v>
          </cell>
        </row>
        <row r="183">
          <cell r="A183">
            <v>539</v>
          </cell>
          <cell r="B183" t="str">
            <v>AKS-385 FUN 8</v>
          </cell>
          <cell r="C183" t="str">
            <v>16.0 OE N</v>
          </cell>
          <cell r="D183" t="str">
            <v>10.0 OE N</v>
          </cell>
          <cell r="E183" t="str">
            <v>3/1 LHT</v>
          </cell>
          <cell r="F183">
            <v>6656</v>
          </cell>
          <cell r="G183">
            <v>9.7799999999999994</v>
          </cell>
          <cell r="H183">
            <v>4</v>
          </cell>
          <cell r="I183">
            <v>21</v>
          </cell>
          <cell r="J183">
            <v>53.34</v>
          </cell>
          <cell r="K183">
            <v>22.5</v>
          </cell>
          <cell r="L183">
            <v>57.17</v>
          </cell>
          <cell r="M183">
            <v>42.94</v>
          </cell>
          <cell r="N183">
            <v>109.11</v>
          </cell>
          <cell r="O183">
            <v>155</v>
          </cell>
          <cell r="P183">
            <v>0.58099999999999996</v>
          </cell>
          <cell r="Q183">
            <v>375</v>
          </cell>
          <cell r="R183">
            <v>11.06</v>
          </cell>
          <cell r="S183">
            <v>355</v>
          </cell>
          <cell r="T183">
            <v>117</v>
          </cell>
        </row>
        <row r="184">
          <cell r="A184">
            <v>540</v>
          </cell>
          <cell r="B184" t="str">
            <v>AKS-390 FUN 8</v>
          </cell>
          <cell r="C184" t="str">
            <v>7.0 OE N + 10.0 OE  N</v>
          </cell>
          <cell r="D184" t="str">
            <v>5.5 OE N + 12 OE N  PATTE</v>
          </cell>
          <cell r="E184" t="str">
            <v>2/1 RHT</v>
          </cell>
          <cell r="F184">
            <v>4320</v>
          </cell>
          <cell r="G184">
            <v>6.14</v>
          </cell>
          <cell r="H184">
            <v>4</v>
          </cell>
          <cell r="I184">
            <v>17</v>
          </cell>
          <cell r="J184">
            <v>43.18</v>
          </cell>
          <cell r="K184">
            <v>19</v>
          </cell>
          <cell r="L184">
            <v>48.28</v>
          </cell>
          <cell r="M184">
            <v>26.9</v>
          </cell>
          <cell r="N184">
            <v>68.349999999999994</v>
          </cell>
          <cell r="O184">
            <v>160.6</v>
          </cell>
          <cell r="P184">
            <v>0.63600000000000001</v>
          </cell>
          <cell r="Q184">
            <v>396</v>
          </cell>
          <cell r="R184">
            <v>11.68</v>
          </cell>
          <cell r="S184">
            <v>376</v>
          </cell>
          <cell r="T184">
            <v>117</v>
          </cell>
        </row>
        <row r="185">
          <cell r="A185">
            <v>541</v>
          </cell>
          <cell r="B185" t="str">
            <v>AKS-225 FUN 8</v>
          </cell>
          <cell r="C185" t="str">
            <v>9.5 R N + 6.3 R S</v>
          </cell>
          <cell r="D185" t="str">
            <v>7.2 R F WEFT</v>
          </cell>
          <cell r="E185" t="str">
            <v>1/1 Plain</v>
          </cell>
          <cell r="F185">
            <v>4320</v>
          </cell>
          <cell r="G185">
            <v>6.14</v>
          </cell>
          <cell r="H185">
            <v>4</v>
          </cell>
          <cell r="I185">
            <v>12</v>
          </cell>
          <cell r="J185">
            <v>30.48</v>
          </cell>
          <cell r="K185">
            <v>14</v>
          </cell>
          <cell r="L185">
            <v>35.57</v>
          </cell>
          <cell r="M185">
            <v>26.18</v>
          </cell>
          <cell r="N185">
            <v>66.52</v>
          </cell>
          <cell r="O185">
            <v>165</v>
          </cell>
          <cell r="P185">
            <v>0.66</v>
          </cell>
          <cell r="Q185">
            <v>400</v>
          </cell>
          <cell r="R185">
            <v>11.8</v>
          </cell>
          <cell r="S185">
            <v>378</v>
          </cell>
          <cell r="T185">
            <v>302</v>
          </cell>
        </row>
        <row r="186">
          <cell r="A186">
            <v>542</v>
          </cell>
          <cell r="B186" t="str">
            <v>NILE- 2 FUN 8</v>
          </cell>
          <cell r="C186" t="str">
            <v>9.5 R N + 12.0 R N</v>
          </cell>
          <cell r="D186" t="str">
            <v>20.0 OE N</v>
          </cell>
          <cell r="E186" t="str">
            <v>2/1 RHT</v>
          </cell>
          <cell r="F186">
            <v>4320</v>
          </cell>
          <cell r="G186">
            <v>8.18</v>
          </cell>
          <cell r="H186">
            <v>3</v>
          </cell>
          <cell r="I186">
            <v>20</v>
          </cell>
          <cell r="J186">
            <v>50.8</v>
          </cell>
          <cell r="K186">
            <v>22</v>
          </cell>
          <cell r="L186">
            <v>55.9</v>
          </cell>
          <cell r="M186">
            <v>28.33</v>
          </cell>
          <cell r="N186">
            <v>71.989999999999995</v>
          </cell>
          <cell r="O186">
            <v>152.5</v>
          </cell>
          <cell r="P186">
            <v>0.41399999999999998</v>
          </cell>
          <cell r="Q186">
            <v>271.2</v>
          </cell>
          <cell r="R186">
            <v>8</v>
          </cell>
          <cell r="S186">
            <v>253</v>
          </cell>
          <cell r="T186">
            <v>208</v>
          </cell>
        </row>
        <row r="187">
          <cell r="A187">
            <v>543</v>
          </cell>
          <cell r="B187" t="str">
            <v>CASINO FUN 9</v>
          </cell>
          <cell r="C187" t="str">
            <v>14.0 OE N</v>
          </cell>
          <cell r="D187" t="str">
            <v>16.0 OE N</v>
          </cell>
          <cell r="E187" t="str">
            <v>2/1 RHT</v>
          </cell>
          <cell r="F187">
            <v>5152</v>
          </cell>
          <cell r="G187">
            <v>9.7799999999999994</v>
          </cell>
          <cell r="H187">
            <v>3</v>
          </cell>
          <cell r="I187">
            <v>15</v>
          </cell>
          <cell r="J187">
            <v>38.1</v>
          </cell>
          <cell r="K187">
            <v>17</v>
          </cell>
          <cell r="L187">
            <v>43.2</v>
          </cell>
          <cell r="M187">
            <v>33.78</v>
          </cell>
          <cell r="N187">
            <v>85.83</v>
          </cell>
          <cell r="O187">
            <v>152.5</v>
          </cell>
          <cell r="P187">
            <v>0.36099999999999999</v>
          </cell>
          <cell r="Q187">
            <v>237</v>
          </cell>
          <cell r="R187">
            <v>6.99</v>
          </cell>
          <cell r="S187">
            <v>220</v>
          </cell>
          <cell r="T187">
            <v>112</v>
          </cell>
        </row>
        <row r="188">
          <cell r="A188">
            <v>544</v>
          </cell>
          <cell r="B188" t="str">
            <v>BROOKLYN BLACK FUN 9</v>
          </cell>
          <cell r="C188" t="str">
            <v>2/40 R N COMBED</v>
          </cell>
          <cell r="D188" t="str">
            <v>10.0 OE N</v>
          </cell>
          <cell r="E188" t="str">
            <v>3/1 RHT</v>
          </cell>
          <cell r="F188">
            <v>6656</v>
          </cell>
          <cell r="G188">
            <v>9.7799999999999994</v>
          </cell>
          <cell r="H188">
            <v>4</v>
          </cell>
          <cell r="I188">
            <v>25</v>
          </cell>
          <cell r="J188">
            <v>63.5</v>
          </cell>
          <cell r="K188">
            <v>26.5</v>
          </cell>
          <cell r="L188">
            <v>67.34</v>
          </cell>
          <cell r="M188">
            <v>43.65</v>
          </cell>
          <cell r="N188">
            <v>110.91</v>
          </cell>
          <cell r="O188">
            <v>152.5</v>
          </cell>
          <cell r="P188">
            <v>0.51700000000000002</v>
          </cell>
          <cell r="Q188">
            <v>339</v>
          </cell>
          <cell r="R188">
            <v>10</v>
          </cell>
          <cell r="S188">
            <v>345</v>
          </cell>
          <cell r="T188">
            <v>507</v>
          </cell>
        </row>
        <row r="189">
          <cell r="A189">
            <v>545</v>
          </cell>
          <cell r="B189" t="str">
            <v>BLACK PANAMA FUN 9</v>
          </cell>
          <cell r="C189" t="str">
            <v>7.2 R S</v>
          </cell>
          <cell r="D189" t="str">
            <v>10.0 OE N</v>
          </cell>
          <cell r="E189" t="str">
            <v>2/1 LHT</v>
          </cell>
          <cell r="F189">
            <v>4320</v>
          </cell>
          <cell r="G189">
            <v>6.14</v>
          </cell>
          <cell r="H189">
            <v>4</v>
          </cell>
          <cell r="I189">
            <v>15</v>
          </cell>
          <cell r="J189">
            <v>38.1</v>
          </cell>
          <cell r="K189">
            <v>17</v>
          </cell>
          <cell r="L189">
            <v>43.2</v>
          </cell>
          <cell r="M189">
            <v>27.43</v>
          </cell>
          <cell r="N189">
            <v>69.7</v>
          </cell>
          <cell r="O189">
            <v>157.5</v>
          </cell>
          <cell r="P189">
            <v>0.66700000000000004</v>
          </cell>
          <cell r="Q189">
            <v>423.75</v>
          </cell>
          <cell r="R189">
            <v>12.5</v>
          </cell>
          <cell r="S189">
            <v>380</v>
          </cell>
          <cell r="T189">
            <v>508</v>
          </cell>
        </row>
        <row r="190">
          <cell r="A190">
            <v>546</v>
          </cell>
          <cell r="B190" t="str">
            <v>WELLINGTON FUN 9</v>
          </cell>
          <cell r="C190" t="str">
            <v>10.0 OE N + 7.0 OE N + 6.3 R S</v>
          </cell>
          <cell r="D190" t="str">
            <v>12.0 OE N</v>
          </cell>
          <cell r="E190" t="str">
            <v>2/1 RHT</v>
          </cell>
          <cell r="F190">
            <v>4320</v>
          </cell>
          <cell r="G190">
            <v>6.14</v>
          </cell>
          <cell r="H190">
            <v>4</v>
          </cell>
          <cell r="I190">
            <v>15.5</v>
          </cell>
          <cell r="J190">
            <v>39.369999999999997</v>
          </cell>
          <cell r="K190">
            <v>17.5</v>
          </cell>
          <cell r="L190">
            <v>44.47</v>
          </cell>
          <cell r="M190">
            <v>27.43</v>
          </cell>
          <cell r="N190">
            <v>69.7</v>
          </cell>
          <cell r="O190">
            <v>157.5</v>
          </cell>
          <cell r="P190">
            <v>0.56999999999999995</v>
          </cell>
          <cell r="Q190">
            <v>362</v>
          </cell>
          <cell r="R190">
            <v>10.68</v>
          </cell>
          <cell r="S190">
            <v>339</v>
          </cell>
          <cell r="T190">
            <v>110</v>
          </cell>
        </row>
        <row r="191">
          <cell r="A191">
            <v>547</v>
          </cell>
          <cell r="B191" t="str">
            <v>AKS-479 FUN 9</v>
          </cell>
          <cell r="C191" t="str">
            <v>9.5 R S</v>
          </cell>
          <cell r="D191" t="str">
            <v>7.2 R F WEFT</v>
          </cell>
          <cell r="E191" t="str">
            <v>2/2 Broke</v>
          </cell>
          <cell r="F191">
            <v>4800</v>
          </cell>
          <cell r="G191">
            <v>6.82</v>
          </cell>
          <cell r="H191">
            <v>4</v>
          </cell>
          <cell r="I191">
            <v>16</v>
          </cell>
          <cell r="J191">
            <v>40.64</v>
          </cell>
          <cell r="K191">
            <v>18</v>
          </cell>
          <cell r="L191">
            <v>45.74</v>
          </cell>
          <cell r="M191">
            <v>30.38</v>
          </cell>
          <cell r="N191">
            <v>77.2</v>
          </cell>
          <cell r="O191">
            <v>158</v>
          </cell>
          <cell r="P191">
            <v>0.69399999999999995</v>
          </cell>
          <cell r="Q191">
            <v>439</v>
          </cell>
          <cell r="R191">
            <v>12.95</v>
          </cell>
          <cell r="S191">
            <v>411</v>
          </cell>
          <cell r="T191">
            <v>117</v>
          </cell>
        </row>
        <row r="192">
          <cell r="A192">
            <v>548</v>
          </cell>
          <cell r="B192" t="str">
            <v>BROOKLYN FUN 9</v>
          </cell>
          <cell r="C192" t="str">
            <v>2/40 R N COMBED</v>
          </cell>
          <cell r="D192" t="str">
            <v>10.0 OE N</v>
          </cell>
          <cell r="E192" t="str">
            <v>3/1 RHT</v>
          </cell>
          <cell r="F192">
            <v>6656</v>
          </cell>
          <cell r="G192">
            <v>9.7799999999999994</v>
          </cell>
          <cell r="H192">
            <v>4</v>
          </cell>
          <cell r="I192">
            <v>25</v>
          </cell>
          <cell r="J192">
            <v>63.5</v>
          </cell>
          <cell r="K192">
            <v>26.5</v>
          </cell>
          <cell r="L192">
            <v>67.34</v>
          </cell>
          <cell r="M192">
            <v>43.65</v>
          </cell>
          <cell r="N192">
            <v>110.91</v>
          </cell>
          <cell r="O192">
            <v>152.5</v>
          </cell>
          <cell r="P192">
            <v>0.51700000000000002</v>
          </cell>
          <cell r="Q192">
            <v>339</v>
          </cell>
          <cell r="R192">
            <v>10</v>
          </cell>
          <cell r="S192">
            <v>330</v>
          </cell>
          <cell r="T192">
            <v>112</v>
          </cell>
        </row>
        <row r="193">
          <cell r="A193">
            <v>549</v>
          </cell>
          <cell r="B193" t="str">
            <v>SALTEE FUN 9</v>
          </cell>
          <cell r="C193" t="str">
            <v>9.5 R N + 6.3 R S</v>
          </cell>
          <cell r="D193" t="str">
            <v>10.0 R N POLY(PSY)</v>
          </cell>
          <cell r="E193" t="str">
            <v>2/1 LHT</v>
          </cell>
          <cell r="F193">
            <v>4320</v>
          </cell>
          <cell r="G193">
            <v>6.14</v>
          </cell>
          <cell r="H193">
            <v>4</v>
          </cell>
          <cell r="I193">
            <v>17</v>
          </cell>
          <cell r="J193">
            <v>43.18</v>
          </cell>
          <cell r="K193">
            <v>19</v>
          </cell>
          <cell r="L193">
            <v>48.28</v>
          </cell>
          <cell r="M193">
            <v>26.58</v>
          </cell>
          <cell r="N193">
            <v>67.540000000000006</v>
          </cell>
          <cell r="O193">
            <v>162.5</v>
          </cell>
          <cell r="P193">
            <v>0.64700000000000002</v>
          </cell>
          <cell r="Q193">
            <v>398</v>
          </cell>
          <cell r="R193">
            <v>11.74</v>
          </cell>
          <cell r="S193">
            <v>376</v>
          </cell>
          <cell r="T193">
            <v>302</v>
          </cell>
        </row>
        <row r="194">
          <cell r="A194">
            <v>550</v>
          </cell>
          <cell r="B194" t="str">
            <v>AKS-225 FUN 9</v>
          </cell>
          <cell r="C194" t="str">
            <v>9.5 R N + 6.3 R S</v>
          </cell>
          <cell r="D194" t="str">
            <v>7.2 R F WEFT</v>
          </cell>
          <cell r="E194" t="str">
            <v>1/1 Plain</v>
          </cell>
          <cell r="F194">
            <v>4320</v>
          </cell>
          <cell r="G194">
            <v>6.14</v>
          </cell>
          <cell r="H194">
            <v>4</v>
          </cell>
          <cell r="I194">
            <v>12</v>
          </cell>
          <cell r="J194">
            <v>30.48</v>
          </cell>
          <cell r="K194">
            <v>14</v>
          </cell>
          <cell r="L194">
            <v>35.57</v>
          </cell>
          <cell r="M194">
            <v>26.18</v>
          </cell>
          <cell r="N194">
            <v>66.52</v>
          </cell>
          <cell r="O194">
            <v>165</v>
          </cell>
          <cell r="P194">
            <v>0.66</v>
          </cell>
          <cell r="Q194">
            <v>400</v>
          </cell>
          <cell r="R194">
            <v>11.8</v>
          </cell>
          <cell r="S194">
            <v>378</v>
          </cell>
          <cell r="T194">
            <v>302</v>
          </cell>
        </row>
        <row r="195">
          <cell r="A195">
            <v>551</v>
          </cell>
          <cell r="B195" t="str">
            <v>CASINO FUN 11</v>
          </cell>
          <cell r="C195" t="str">
            <v>14.0 OE N</v>
          </cell>
          <cell r="D195" t="str">
            <v>16.0 OE N</v>
          </cell>
          <cell r="E195" t="str">
            <v>2/1 RHT</v>
          </cell>
          <cell r="F195">
            <v>5152</v>
          </cell>
          <cell r="G195">
            <v>9.7799999999999994</v>
          </cell>
          <cell r="H195">
            <v>3</v>
          </cell>
          <cell r="I195">
            <v>15</v>
          </cell>
          <cell r="J195">
            <v>38.1</v>
          </cell>
          <cell r="K195">
            <v>17</v>
          </cell>
          <cell r="L195">
            <v>43.2</v>
          </cell>
          <cell r="M195">
            <v>33.78</v>
          </cell>
          <cell r="N195">
            <v>85.83</v>
          </cell>
          <cell r="O195">
            <v>152.5</v>
          </cell>
          <cell r="P195">
            <v>0.36099999999999999</v>
          </cell>
          <cell r="Q195">
            <v>237</v>
          </cell>
          <cell r="R195">
            <v>6.99</v>
          </cell>
          <cell r="S195">
            <v>220</v>
          </cell>
          <cell r="T195">
            <v>112</v>
          </cell>
        </row>
        <row r="196">
          <cell r="A196">
            <v>552</v>
          </cell>
          <cell r="B196" t="str">
            <v>BROOKLYN BK FUN 11</v>
          </cell>
          <cell r="C196" t="str">
            <v>2/40 R N COMBED</v>
          </cell>
          <cell r="D196" t="str">
            <v>10.0 OE N</v>
          </cell>
          <cell r="E196" t="str">
            <v>3/1 RHT</v>
          </cell>
          <cell r="F196">
            <v>6656</v>
          </cell>
          <cell r="G196">
            <v>9.7799999999999994</v>
          </cell>
          <cell r="H196">
            <v>4</v>
          </cell>
          <cell r="I196">
            <v>25</v>
          </cell>
          <cell r="J196">
            <v>63.5</v>
          </cell>
          <cell r="K196">
            <v>26.5</v>
          </cell>
          <cell r="L196">
            <v>67.34</v>
          </cell>
          <cell r="M196">
            <v>43.65</v>
          </cell>
          <cell r="N196">
            <v>110.91</v>
          </cell>
          <cell r="O196">
            <v>152.5</v>
          </cell>
          <cell r="P196">
            <v>0.51700000000000002</v>
          </cell>
          <cell r="Q196">
            <v>339</v>
          </cell>
          <cell r="R196">
            <v>10</v>
          </cell>
          <cell r="S196">
            <v>445</v>
          </cell>
          <cell r="T196">
            <v>507</v>
          </cell>
          <cell r="U196" t="str">
            <v>BROOKLYN BLACK FUN11</v>
          </cell>
        </row>
        <row r="197">
          <cell r="A197">
            <v>553</v>
          </cell>
          <cell r="B197" t="str">
            <v>BLACK PANAMA FUN 11</v>
          </cell>
          <cell r="C197" t="str">
            <v>7.2 R S</v>
          </cell>
          <cell r="D197" t="str">
            <v>10.0 OE N</v>
          </cell>
          <cell r="E197" t="str">
            <v>2/1 LHT</v>
          </cell>
          <cell r="F197">
            <v>4320</v>
          </cell>
          <cell r="G197">
            <v>6.14</v>
          </cell>
          <cell r="H197">
            <v>4</v>
          </cell>
          <cell r="I197">
            <v>15</v>
          </cell>
          <cell r="J197">
            <v>38.1</v>
          </cell>
          <cell r="K197">
            <v>17</v>
          </cell>
          <cell r="L197">
            <v>43.2</v>
          </cell>
          <cell r="M197">
            <v>27.43</v>
          </cell>
          <cell r="N197">
            <v>69.7</v>
          </cell>
          <cell r="O197">
            <v>157.5</v>
          </cell>
          <cell r="P197">
            <v>0.66700000000000004</v>
          </cell>
          <cell r="Q197">
            <v>423.75</v>
          </cell>
          <cell r="R197">
            <v>12.5</v>
          </cell>
          <cell r="S197">
            <v>380</v>
          </cell>
          <cell r="T197">
            <v>508</v>
          </cell>
        </row>
        <row r="198">
          <cell r="A198">
            <v>554</v>
          </cell>
          <cell r="B198" t="str">
            <v>WELLINGTON FUN 11</v>
          </cell>
          <cell r="C198" t="str">
            <v>10.0 OE N + 7.0 OE N + 6.3 R S</v>
          </cell>
          <cell r="D198" t="str">
            <v>12.0 OE N</v>
          </cell>
          <cell r="E198" t="str">
            <v>2/1 RHT</v>
          </cell>
          <cell r="F198">
            <v>4320</v>
          </cell>
          <cell r="G198">
            <v>6.14</v>
          </cell>
          <cell r="H198">
            <v>4</v>
          </cell>
          <cell r="I198">
            <v>15.5</v>
          </cell>
          <cell r="J198">
            <v>39.369999999999997</v>
          </cell>
          <cell r="K198">
            <v>17.5</v>
          </cell>
          <cell r="L198">
            <v>44.47</v>
          </cell>
          <cell r="M198">
            <v>27.43</v>
          </cell>
          <cell r="N198">
            <v>69.7</v>
          </cell>
          <cell r="O198">
            <v>157.5</v>
          </cell>
          <cell r="P198">
            <v>0.56999999999999995</v>
          </cell>
          <cell r="Q198">
            <v>362</v>
          </cell>
          <cell r="R198">
            <v>10.68</v>
          </cell>
          <cell r="S198">
            <v>339</v>
          </cell>
          <cell r="T198">
            <v>110</v>
          </cell>
        </row>
        <row r="199">
          <cell r="A199">
            <v>555</v>
          </cell>
          <cell r="B199" t="str">
            <v>AKS-479 FUN 11</v>
          </cell>
          <cell r="C199" t="str">
            <v>9.5 R S</v>
          </cell>
          <cell r="D199" t="str">
            <v>7.2 R F WEFT</v>
          </cell>
          <cell r="E199" t="str">
            <v>2/2 Broke</v>
          </cell>
          <cell r="F199">
            <v>4800</v>
          </cell>
          <cell r="G199">
            <v>6.82</v>
          </cell>
          <cell r="H199">
            <v>4</v>
          </cell>
          <cell r="I199">
            <v>16</v>
          </cell>
          <cell r="J199">
            <v>40.64</v>
          </cell>
          <cell r="K199">
            <v>18</v>
          </cell>
          <cell r="L199">
            <v>45.74</v>
          </cell>
          <cell r="M199">
            <v>30.38</v>
          </cell>
          <cell r="N199">
            <v>77.2</v>
          </cell>
          <cell r="O199">
            <v>158</v>
          </cell>
          <cell r="P199">
            <v>0.69399999999999995</v>
          </cell>
          <cell r="Q199">
            <v>439</v>
          </cell>
          <cell r="R199">
            <v>12.95</v>
          </cell>
          <cell r="S199">
            <v>411</v>
          </cell>
          <cell r="T199">
            <v>117</v>
          </cell>
        </row>
        <row r="200">
          <cell r="A200">
            <v>556</v>
          </cell>
          <cell r="B200" t="str">
            <v>BROOKLYN FUN 11</v>
          </cell>
          <cell r="C200" t="str">
            <v>2/40 R N COMBED</v>
          </cell>
          <cell r="D200" t="str">
            <v>10.0 OE N</v>
          </cell>
          <cell r="E200" t="str">
            <v>3/1 RHT</v>
          </cell>
          <cell r="F200">
            <v>6656</v>
          </cell>
          <cell r="G200">
            <v>9.7799999999999994</v>
          </cell>
          <cell r="H200">
            <v>4</v>
          </cell>
          <cell r="I200">
            <v>25</v>
          </cell>
          <cell r="J200">
            <v>63.5</v>
          </cell>
          <cell r="K200">
            <v>26.5</v>
          </cell>
          <cell r="L200">
            <v>67.34</v>
          </cell>
          <cell r="M200">
            <v>43.65</v>
          </cell>
          <cell r="N200">
            <v>110.91</v>
          </cell>
          <cell r="O200">
            <v>152.5</v>
          </cell>
          <cell r="P200">
            <v>0.51700000000000002</v>
          </cell>
          <cell r="Q200">
            <v>339</v>
          </cell>
          <cell r="R200">
            <v>10</v>
          </cell>
          <cell r="S200">
            <v>330</v>
          </cell>
          <cell r="T200">
            <v>112</v>
          </cell>
        </row>
        <row r="201">
          <cell r="A201">
            <v>557</v>
          </cell>
          <cell r="B201" t="str">
            <v>CASINO FUN 12</v>
          </cell>
          <cell r="C201" t="str">
            <v>14.0 OE N</v>
          </cell>
          <cell r="D201" t="str">
            <v>16.0 OE N</v>
          </cell>
          <cell r="E201" t="str">
            <v>2/1 RHT</v>
          </cell>
          <cell r="F201">
            <v>5152</v>
          </cell>
          <cell r="G201">
            <v>9.7799999999999994</v>
          </cell>
          <cell r="H201">
            <v>3</v>
          </cell>
          <cell r="I201">
            <v>15</v>
          </cell>
          <cell r="J201">
            <v>38.1</v>
          </cell>
          <cell r="K201">
            <v>17</v>
          </cell>
          <cell r="L201">
            <v>43.2</v>
          </cell>
          <cell r="M201">
            <v>33.78</v>
          </cell>
          <cell r="N201">
            <v>85.83</v>
          </cell>
          <cell r="O201">
            <v>152.5</v>
          </cell>
          <cell r="P201">
            <v>0.36099999999999999</v>
          </cell>
          <cell r="Q201">
            <v>237</v>
          </cell>
          <cell r="R201">
            <v>6.99</v>
          </cell>
          <cell r="S201">
            <v>220</v>
          </cell>
          <cell r="T201">
            <v>112</v>
          </cell>
        </row>
        <row r="202">
          <cell r="A202">
            <v>558</v>
          </cell>
          <cell r="B202" t="str">
            <v>BROOKLYN BLK FUN 12</v>
          </cell>
          <cell r="C202" t="str">
            <v>2/40 R N COMBED</v>
          </cell>
          <cell r="D202" t="str">
            <v>10.0 OE N</v>
          </cell>
          <cell r="E202" t="str">
            <v>3/1 RHT</v>
          </cell>
          <cell r="F202">
            <v>6656</v>
          </cell>
          <cell r="G202">
            <v>9.7799999999999994</v>
          </cell>
          <cell r="H202">
            <v>4</v>
          </cell>
          <cell r="I202">
            <v>25</v>
          </cell>
          <cell r="J202">
            <v>63.5</v>
          </cell>
          <cell r="K202">
            <v>26.5</v>
          </cell>
          <cell r="L202">
            <v>67.34</v>
          </cell>
          <cell r="M202">
            <v>43.65</v>
          </cell>
          <cell r="N202">
            <v>110.91</v>
          </cell>
          <cell r="O202">
            <v>152.5</v>
          </cell>
          <cell r="P202">
            <v>0.51700000000000002</v>
          </cell>
          <cell r="Q202">
            <v>339</v>
          </cell>
          <cell r="R202">
            <v>10</v>
          </cell>
          <cell r="S202">
            <v>345</v>
          </cell>
          <cell r="T202">
            <v>507</v>
          </cell>
        </row>
        <row r="203">
          <cell r="A203">
            <v>559</v>
          </cell>
          <cell r="B203" t="str">
            <v>BLACK PANAMA FUN 12</v>
          </cell>
          <cell r="C203" t="str">
            <v>7.2 R S</v>
          </cell>
          <cell r="D203" t="str">
            <v>10.0 OE N</v>
          </cell>
          <cell r="E203" t="str">
            <v>2/1 LHT</v>
          </cell>
          <cell r="F203">
            <v>4320</v>
          </cell>
          <cell r="G203">
            <v>6.14</v>
          </cell>
          <cell r="H203">
            <v>4</v>
          </cell>
          <cell r="I203">
            <v>15</v>
          </cell>
          <cell r="J203">
            <v>38.1</v>
          </cell>
          <cell r="K203">
            <v>17</v>
          </cell>
          <cell r="L203">
            <v>43.2</v>
          </cell>
          <cell r="M203">
            <v>27.43</v>
          </cell>
          <cell r="N203">
            <v>69.7</v>
          </cell>
          <cell r="O203">
            <v>157.5</v>
          </cell>
          <cell r="P203">
            <v>0.66700000000000004</v>
          </cell>
          <cell r="Q203">
            <v>423.75</v>
          </cell>
          <cell r="R203">
            <v>12.5</v>
          </cell>
          <cell r="S203">
            <v>380</v>
          </cell>
          <cell r="T203">
            <v>508</v>
          </cell>
        </row>
        <row r="204">
          <cell r="A204">
            <v>560</v>
          </cell>
          <cell r="B204" t="str">
            <v>WELLINGTON FUN 12</v>
          </cell>
          <cell r="C204" t="str">
            <v>10.0 OE N + 7.0 OE N + 6.3 R S</v>
          </cell>
          <cell r="D204" t="str">
            <v>12.0 OE N</v>
          </cell>
          <cell r="E204" t="str">
            <v>2/1 RHT</v>
          </cell>
          <cell r="F204">
            <v>4320</v>
          </cell>
          <cell r="G204">
            <v>6.14</v>
          </cell>
          <cell r="H204">
            <v>4</v>
          </cell>
          <cell r="I204">
            <v>15.5</v>
          </cell>
          <cell r="J204">
            <v>39.369999999999997</v>
          </cell>
          <cell r="K204">
            <v>17.5</v>
          </cell>
          <cell r="L204">
            <v>44.47</v>
          </cell>
          <cell r="M204">
            <v>27.43</v>
          </cell>
          <cell r="N204">
            <v>69.7</v>
          </cell>
          <cell r="O204">
            <v>157.5</v>
          </cell>
          <cell r="P204">
            <v>0.56999999999999995</v>
          </cell>
          <cell r="Q204">
            <v>362</v>
          </cell>
          <cell r="R204">
            <v>10.68</v>
          </cell>
          <cell r="S204">
            <v>339</v>
          </cell>
          <cell r="T204">
            <v>110</v>
          </cell>
        </row>
        <row r="205">
          <cell r="A205">
            <v>561</v>
          </cell>
          <cell r="B205" t="str">
            <v>AKS-479 FUN 12</v>
          </cell>
          <cell r="C205" t="str">
            <v>9.5 R S</v>
          </cell>
          <cell r="D205" t="str">
            <v>7.2 R F WEFT</v>
          </cell>
          <cell r="E205" t="str">
            <v>2/2 Broke</v>
          </cell>
          <cell r="F205">
            <v>4800</v>
          </cell>
          <cell r="G205">
            <v>6.82</v>
          </cell>
          <cell r="H205">
            <v>4</v>
          </cell>
          <cell r="I205">
            <v>16</v>
          </cell>
          <cell r="J205">
            <v>40.64</v>
          </cell>
          <cell r="K205">
            <v>18</v>
          </cell>
          <cell r="L205">
            <v>45.74</v>
          </cell>
          <cell r="M205">
            <v>30.38</v>
          </cell>
          <cell r="N205">
            <v>77.2</v>
          </cell>
          <cell r="O205">
            <v>158</v>
          </cell>
          <cell r="P205">
            <v>0.69399999999999995</v>
          </cell>
          <cell r="Q205">
            <v>439</v>
          </cell>
          <cell r="R205">
            <v>12.95</v>
          </cell>
          <cell r="S205">
            <v>411</v>
          </cell>
          <cell r="T205">
            <v>117</v>
          </cell>
        </row>
        <row r="206">
          <cell r="A206">
            <v>562</v>
          </cell>
          <cell r="B206" t="str">
            <v>BROOKLYN FUN 12</v>
          </cell>
          <cell r="C206" t="str">
            <v>2/40 R N COMBED</v>
          </cell>
          <cell r="D206" t="str">
            <v>10.0 OE N</v>
          </cell>
          <cell r="E206" t="str">
            <v>3/1 RHT</v>
          </cell>
          <cell r="F206">
            <v>6656</v>
          </cell>
          <cell r="G206">
            <v>9.7799999999999994</v>
          </cell>
          <cell r="H206">
            <v>4</v>
          </cell>
          <cell r="I206">
            <v>25</v>
          </cell>
          <cell r="J206">
            <v>63.5</v>
          </cell>
          <cell r="K206">
            <v>26.5</v>
          </cell>
          <cell r="L206">
            <v>67.34</v>
          </cell>
          <cell r="M206">
            <v>43.65</v>
          </cell>
          <cell r="N206">
            <v>110.91</v>
          </cell>
          <cell r="O206">
            <v>152.5</v>
          </cell>
          <cell r="P206">
            <v>0.51700000000000002</v>
          </cell>
          <cell r="Q206">
            <v>339</v>
          </cell>
          <cell r="R206">
            <v>10</v>
          </cell>
          <cell r="S206">
            <v>330</v>
          </cell>
          <cell r="T206">
            <v>112</v>
          </cell>
        </row>
        <row r="207">
          <cell r="A207">
            <v>563</v>
          </cell>
          <cell r="B207" t="str">
            <v>COMMANDER FUN 12</v>
          </cell>
          <cell r="C207" t="str">
            <v>12.0 R N + 16.0 R N</v>
          </cell>
          <cell r="D207" t="str">
            <v>20.0 OE N</v>
          </cell>
          <cell r="E207" t="str">
            <v>2/1 RHT</v>
          </cell>
          <cell r="F207">
            <v>4320</v>
          </cell>
          <cell r="G207">
            <v>6.14</v>
          </cell>
          <cell r="H207">
            <v>4</v>
          </cell>
          <cell r="I207">
            <v>20</v>
          </cell>
          <cell r="J207">
            <v>50.8</v>
          </cell>
          <cell r="K207">
            <v>22</v>
          </cell>
          <cell r="L207">
            <v>55.9</v>
          </cell>
          <cell r="M207">
            <v>28.61</v>
          </cell>
          <cell r="N207">
            <v>72.7</v>
          </cell>
          <cell r="O207">
            <v>151</v>
          </cell>
          <cell r="P207">
            <v>0.34599999999999997</v>
          </cell>
          <cell r="Q207">
            <v>228.83</v>
          </cell>
          <cell r="R207">
            <v>6.75</v>
          </cell>
          <cell r="S207">
            <v>215</v>
          </cell>
          <cell r="T207">
            <v>112</v>
          </cell>
        </row>
        <row r="208">
          <cell r="A208">
            <v>564</v>
          </cell>
          <cell r="B208" t="str">
            <v>SALTEE FUN 12</v>
          </cell>
          <cell r="C208" t="str">
            <v>9.5 R N + 6.3 R S</v>
          </cell>
          <cell r="D208" t="str">
            <v>10.0 R N POLY(PSY)</v>
          </cell>
          <cell r="E208" t="str">
            <v>2/1 LHT</v>
          </cell>
          <cell r="F208">
            <v>4320</v>
          </cell>
          <cell r="G208">
            <v>6.14</v>
          </cell>
          <cell r="H208">
            <v>4</v>
          </cell>
          <cell r="I208">
            <v>17</v>
          </cell>
          <cell r="J208">
            <v>43.18</v>
          </cell>
          <cell r="K208">
            <v>19</v>
          </cell>
          <cell r="L208">
            <v>48.28</v>
          </cell>
          <cell r="M208">
            <v>26.58</v>
          </cell>
          <cell r="N208">
            <v>67.540000000000006</v>
          </cell>
          <cell r="O208">
            <v>162.5</v>
          </cell>
          <cell r="P208">
            <v>0.64700000000000002</v>
          </cell>
          <cell r="Q208">
            <v>398</v>
          </cell>
          <cell r="R208">
            <v>11.74</v>
          </cell>
          <cell r="S208">
            <v>376</v>
          </cell>
          <cell r="T208">
            <v>302</v>
          </cell>
        </row>
        <row r="209">
          <cell r="A209">
            <v>565</v>
          </cell>
          <cell r="B209" t="str">
            <v>AKS-84 FUN 12</v>
          </cell>
          <cell r="C209" t="str">
            <v>9.5 R N + 6.3 R S</v>
          </cell>
          <cell r="D209" t="str">
            <v>7.0 OE N</v>
          </cell>
          <cell r="E209" t="str">
            <v>1/1 Plain</v>
          </cell>
          <cell r="F209">
            <v>4320</v>
          </cell>
          <cell r="G209">
            <v>6.14</v>
          </cell>
          <cell r="H209">
            <v>4</v>
          </cell>
          <cell r="I209">
            <v>12</v>
          </cell>
          <cell r="J209">
            <v>30.48</v>
          </cell>
          <cell r="K209">
            <v>14</v>
          </cell>
          <cell r="L209">
            <v>35.57</v>
          </cell>
          <cell r="M209">
            <v>27.6</v>
          </cell>
          <cell r="N209">
            <v>70.13</v>
          </cell>
          <cell r="O209">
            <v>156.5</v>
          </cell>
          <cell r="P209">
            <v>0.63700000000000001</v>
          </cell>
          <cell r="Q209">
            <v>407</v>
          </cell>
          <cell r="R209">
            <v>12</v>
          </cell>
          <cell r="S209">
            <v>397</v>
          </cell>
          <cell r="T209">
            <v>302</v>
          </cell>
        </row>
        <row r="210">
          <cell r="A210">
            <v>566</v>
          </cell>
          <cell r="B210" t="str">
            <v>AKS-224 FUN 12</v>
          </cell>
          <cell r="C210" t="str">
            <v>9.5 R S</v>
          </cell>
          <cell r="D210" t="str">
            <v>10.0 OE N</v>
          </cell>
          <cell r="E210" t="str">
            <v>3/1 HERRI</v>
          </cell>
          <cell r="F210">
            <v>4800</v>
          </cell>
          <cell r="G210">
            <v>6.82</v>
          </cell>
          <cell r="H210">
            <v>4</v>
          </cell>
          <cell r="I210">
            <v>18</v>
          </cell>
          <cell r="J210">
            <v>45.72</v>
          </cell>
          <cell r="K210">
            <v>20</v>
          </cell>
          <cell r="L210">
            <v>50.82</v>
          </cell>
          <cell r="M210">
            <v>30.19</v>
          </cell>
          <cell r="N210">
            <v>76.709999999999994</v>
          </cell>
          <cell r="O210">
            <v>159</v>
          </cell>
          <cell r="P210">
            <v>0.60899999999999999</v>
          </cell>
          <cell r="Q210">
            <v>383</v>
          </cell>
          <cell r="R210">
            <v>11.29</v>
          </cell>
          <cell r="S210">
            <v>375</v>
          </cell>
          <cell r="T210">
            <v>305</v>
          </cell>
        </row>
        <row r="211">
          <cell r="A211">
            <v>567</v>
          </cell>
          <cell r="B211" t="str">
            <v>AKS-353 FUN 12</v>
          </cell>
          <cell r="C211" t="str">
            <v>9.5 R N + 6.3 R S</v>
          </cell>
          <cell r="D211" t="str">
            <v>12.0 OE N</v>
          </cell>
          <cell r="E211" t="str">
            <v>2/1 LHT</v>
          </cell>
          <cell r="F211">
            <v>4320</v>
          </cell>
          <cell r="G211">
            <v>6.14</v>
          </cell>
          <cell r="H211">
            <v>4</v>
          </cell>
          <cell r="I211">
            <v>17.5</v>
          </cell>
          <cell r="J211">
            <v>44.45</v>
          </cell>
          <cell r="K211">
            <v>19.5</v>
          </cell>
          <cell r="L211">
            <v>49.55</v>
          </cell>
          <cell r="M211">
            <v>27</v>
          </cell>
          <cell r="N211">
            <v>68.61</v>
          </cell>
          <cell r="O211">
            <v>160</v>
          </cell>
          <cell r="P211">
            <v>0.63400000000000001</v>
          </cell>
          <cell r="Q211">
            <v>396</v>
          </cell>
          <cell r="R211">
            <v>11.68</v>
          </cell>
          <cell r="S211">
            <v>363</v>
          </cell>
          <cell r="T211">
            <v>302</v>
          </cell>
        </row>
        <row r="212">
          <cell r="A212">
            <v>568</v>
          </cell>
          <cell r="B212" t="str">
            <v>PANAMA FUN 12</v>
          </cell>
          <cell r="C212" t="str">
            <v>7.2 R S</v>
          </cell>
          <cell r="D212" t="str">
            <v>10.0 OE N</v>
          </cell>
          <cell r="E212" t="str">
            <v>2/1 LHT</v>
          </cell>
          <cell r="F212">
            <v>4320</v>
          </cell>
          <cell r="G212">
            <v>6.14</v>
          </cell>
          <cell r="H212">
            <v>4</v>
          </cell>
          <cell r="I212">
            <v>15</v>
          </cell>
          <cell r="J212">
            <v>38.1</v>
          </cell>
          <cell r="K212">
            <v>17</v>
          </cell>
          <cell r="L212">
            <v>43.2</v>
          </cell>
          <cell r="M212">
            <v>27.43</v>
          </cell>
          <cell r="N212">
            <v>69.7</v>
          </cell>
          <cell r="O212">
            <v>157.5</v>
          </cell>
          <cell r="P212">
            <v>0.66700000000000004</v>
          </cell>
          <cell r="Q212">
            <v>423.75</v>
          </cell>
          <cell r="R212">
            <v>12.5</v>
          </cell>
          <cell r="S212">
            <v>380</v>
          </cell>
          <cell r="T212">
            <v>207</v>
          </cell>
        </row>
        <row r="213">
          <cell r="A213">
            <v>569</v>
          </cell>
          <cell r="B213" t="str">
            <v>AKS-385 FUN 12</v>
          </cell>
          <cell r="C213" t="str">
            <v>16.0 OE N</v>
          </cell>
          <cell r="D213" t="str">
            <v>10.0 OE N</v>
          </cell>
          <cell r="E213" t="str">
            <v>3/1 LHT</v>
          </cell>
          <cell r="F213">
            <v>6656</v>
          </cell>
          <cell r="G213">
            <v>9.7799999999999994</v>
          </cell>
          <cell r="H213">
            <v>4</v>
          </cell>
          <cell r="I213">
            <v>21</v>
          </cell>
          <cell r="J213">
            <v>53.34</v>
          </cell>
          <cell r="K213">
            <v>22.5</v>
          </cell>
          <cell r="L213">
            <v>57.17</v>
          </cell>
          <cell r="M213">
            <v>42.94</v>
          </cell>
          <cell r="N213">
            <v>109.11</v>
          </cell>
          <cell r="O213">
            <v>155</v>
          </cell>
          <cell r="P213">
            <v>0.58099999999999996</v>
          </cell>
          <cell r="Q213">
            <v>375</v>
          </cell>
          <cell r="R213">
            <v>11.06</v>
          </cell>
          <cell r="S213">
            <v>355</v>
          </cell>
          <cell r="T213">
            <v>117</v>
          </cell>
        </row>
        <row r="214">
          <cell r="A214">
            <v>570</v>
          </cell>
          <cell r="B214" t="str">
            <v>AKS-225 FUN 12</v>
          </cell>
          <cell r="C214" t="str">
            <v>9.5 R N + 6.3 R S</v>
          </cell>
          <cell r="D214" t="str">
            <v>7.2 R F WEFT</v>
          </cell>
          <cell r="E214" t="str">
            <v>1/1 Plain</v>
          </cell>
          <cell r="F214">
            <v>4320</v>
          </cell>
          <cell r="G214">
            <v>6.14</v>
          </cell>
          <cell r="H214">
            <v>4</v>
          </cell>
          <cell r="I214">
            <v>12</v>
          </cell>
          <cell r="J214">
            <v>30.48</v>
          </cell>
          <cell r="K214">
            <v>14</v>
          </cell>
          <cell r="L214">
            <v>35.57</v>
          </cell>
          <cell r="M214">
            <v>26.18</v>
          </cell>
          <cell r="N214">
            <v>66.52</v>
          </cell>
          <cell r="O214">
            <v>165</v>
          </cell>
          <cell r="P214">
            <v>0.66</v>
          </cell>
          <cell r="Q214">
            <v>400</v>
          </cell>
          <cell r="R214">
            <v>11.8</v>
          </cell>
          <cell r="S214">
            <v>378</v>
          </cell>
          <cell r="T214">
            <v>302</v>
          </cell>
        </row>
        <row r="215">
          <cell r="A215">
            <v>571</v>
          </cell>
          <cell r="B215" t="str">
            <v>BLACK PANAMA FUN 14</v>
          </cell>
          <cell r="C215" t="str">
            <v>7.2 R S</v>
          </cell>
          <cell r="D215" t="str">
            <v>10.0 OE N</v>
          </cell>
          <cell r="E215" t="str">
            <v>2/1 LHT</v>
          </cell>
          <cell r="F215">
            <v>4320</v>
          </cell>
          <cell r="G215">
            <v>6.14</v>
          </cell>
          <cell r="H215">
            <v>4</v>
          </cell>
          <cell r="I215">
            <v>15</v>
          </cell>
          <cell r="J215">
            <v>38.1</v>
          </cell>
          <cell r="K215">
            <v>17</v>
          </cell>
          <cell r="L215">
            <v>43.2</v>
          </cell>
          <cell r="M215">
            <v>27.43</v>
          </cell>
          <cell r="N215">
            <v>69.7</v>
          </cell>
          <cell r="O215">
            <v>157.5</v>
          </cell>
          <cell r="P215">
            <v>0.66700000000000004</v>
          </cell>
          <cell r="Q215">
            <v>423.75</v>
          </cell>
          <cell r="R215">
            <v>12.5</v>
          </cell>
          <cell r="S215">
            <v>380</v>
          </cell>
          <cell r="T215">
            <v>508</v>
          </cell>
        </row>
        <row r="216">
          <cell r="A216">
            <v>572</v>
          </cell>
          <cell r="B216" t="str">
            <v>WELLINGTON FUN 14</v>
          </cell>
          <cell r="C216" t="str">
            <v>10.0 OE N + 7.0 OE N + 6.3 R S</v>
          </cell>
          <cell r="D216" t="str">
            <v>12.0 OE N</v>
          </cell>
          <cell r="E216" t="str">
            <v>2/1 RHT</v>
          </cell>
          <cell r="F216">
            <v>4320</v>
          </cell>
          <cell r="G216">
            <v>6.14</v>
          </cell>
          <cell r="H216">
            <v>4</v>
          </cell>
          <cell r="I216">
            <v>15.5</v>
          </cell>
          <cell r="J216">
            <v>39.369999999999997</v>
          </cell>
          <cell r="K216">
            <v>17.5</v>
          </cell>
          <cell r="L216">
            <v>44.47</v>
          </cell>
          <cell r="M216">
            <v>27.43</v>
          </cell>
          <cell r="N216">
            <v>69.7</v>
          </cell>
          <cell r="O216">
            <v>157.5</v>
          </cell>
          <cell r="P216">
            <v>0.56999999999999995</v>
          </cell>
          <cell r="Q216">
            <v>362</v>
          </cell>
          <cell r="R216">
            <v>10.68</v>
          </cell>
          <cell r="S216">
            <v>339</v>
          </cell>
          <cell r="T216">
            <v>110</v>
          </cell>
        </row>
        <row r="217">
          <cell r="A217">
            <v>573</v>
          </cell>
          <cell r="B217" t="str">
            <v>AKS-479 FUN 14</v>
          </cell>
          <cell r="C217" t="str">
            <v>9.5 R S</v>
          </cell>
          <cell r="D217" t="str">
            <v>7.2 R F WEFT</v>
          </cell>
          <cell r="E217" t="str">
            <v>2/2 Broke</v>
          </cell>
          <cell r="F217">
            <v>4800</v>
          </cell>
          <cell r="G217">
            <v>6.82</v>
          </cell>
          <cell r="H217">
            <v>4</v>
          </cell>
          <cell r="I217">
            <v>16</v>
          </cell>
          <cell r="J217">
            <v>40.64</v>
          </cell>
          <cell r="K217">
            <v>18</v>
          </cell>
          <cell r="L217">
            <v>45.74</v>
          </cell>
          <cell r="M217">
            <v>30.38</v>
          </cell>
          <cell r="N217">
            <v>77.2</v>
          </cell>
          <cell r="O217">
            <v>158</v>
          </cell>
          <cell r="P217">
            <v>0.69399999999999995</v>
          </cell>
          <cell r="Q217">
            <v>439</v>
          </cell>
          <cell r="R217">
            <v>12.95</v>
          </cell>
          <cell r="S217">
            <v>411</v>
          </cell>
          <cell r="T217">
            <v>117</v>
          </cell>
        </row>
        <row r="218">
          <cell r="A218">
            <v>574</v>
          </cell>
          <cell r="B218" t="str">
            <v>BROOKLYN BLK FUN 15</v>
          </cell>
          <cell r="C218" t="str">
            <v>2/40 R N COMBED</v>
          </cell>
          <cell r="D218" t="str">
            <v>10.0 OE N</v>
          </cell>
          <cell r="E218" t="str">
            <v>3/1 RHT</v>
          </cell>
          <cell r="F218">
            <v>6656</v>
          </cell>
          <cell r="G218">
            <v>9.7799999999999994</v>
          </cell>
          <cell r="H218">
            <v>4</v>
          </cell>
          <cell r="I218">
            <v>25</v>
          </cell>
          <cell r="J218">
            <v>63.5</v>
          </cell>
          <cell r="K218">
            <v>26.5</v>
          </cell>
          <cell r="L218">
            <v>67.34</v>
          </cell>
          <cell r="M218">
            <v>43.65</v>
          </cell>
          <cell r="N218">
            <v>110.91</v>
          </cell>
          <cell r="O218">
            <v>152.5</v>
          </cell>
          <cell r="P218">
            <v>0.51700000000000002</v>
          </cell>
          <cell r="Q218">
            <v>339</v>
          </cell>
          <cell r="R218">
            <v>10</v>
          </cell>
          <cell r="S218">
            <v>345</v>
          </cell>
          <cell r="T218">
            <v>507</v>
          </cell>
        </row>
        <row r="219">
          <cell r="A219">
            <v>575</v>
          </cell>
          <cell r="B219" t="str">
            <v>BLACK PANAMA FUN 15</v>
          </cell>
          <cell r="C219" t="str">
            <v>7.2 R S</v>
          </cell>
          <cell r="D219" t="str">
            <v>10.0 OE N</v>
          </cell>
          <cell r="E219" t="str">
            <v>2/1 LHT</v>
          </cell>
          <cell r="F219">
            <v>4320</v>
          </cell>
          <cell r="G219">
            <v>6.14</v>
          </cell>
          <cell r="H219">
            <v>4</v>
          </cell>
          <cell r="I219">
            <v>15</v>
          </cell>
          <cell r="J219">
            <v>38.1</v>
          </cell>
          <cell r="K219">
            <v>17</v>
          </cell>
          <cell r="L219">
            <v>43.2</v>
          </cell>
          <cell r="M219">
            <v>27.43</v>
          </cell>
          <cell r="N219">
            <v>69.7</v>
          </cell>
          <cell r="O219">
            <v>157.5</v>
          </cell>
          <cell r="P219">
            <v>0.66700000000000004</v>
          </cell>
          <cell r="Q219">
            <v>423.75</v>
          </cell>
          <cell r="R219">
            <v>12.5</v>
          </cell>
          <cell r="S219">
            <v>380</v>
          </cell>
          <cell r="T219">
            <v>508</v>
          </cell>
        </row>
        <row r="220">
          <cell r="A220">
            <v>576</v>
          </cell>
          <cell r="B220" t="str">
            <v>WELLINGTON FUN 15</v>
          </cell>
          <cell r="C220" t="str">
            <v>10.0 OE N + 7.0 OE N + 6.3 R S</v>
          </cell>
          <cell r="D220" t="str">
            <v>12.0 OE N</v>
          </cell>
          <cell r="E220" t="str">
            <v>2/1 RHT</v>
          </cell>
          <cell r="F220">
            <v>4320</v>
          </cell>
          <cell r="G220">
            <v>6.14</v>
          </cell>
          <cell r="H220">
            <v>4</v>
          </cell>
          <cell r="I220">
            <v>15.5</v>
          </cell>
          <cell r="J220">
            <v>39.369999999999997</v>
          </cell>
          <cell r="K220">
            <v>17.5</v>
          </cell>
          <cell r="L220">
            <v>44.47</v>
          </cell>
          <cell r="M220">
            <v>27.43</v>
          </cell>
          <cell r="N220">
            <v>69.7</v>
          </cell>
          <cell r="O220">
            <v>157.5</v>
          </cell>
          <cell r="P220">
            <v>0.56999999999999995</v>
          </cell>
          <cell r="Q220">
            <v>362</v>
          </cell>
          <cell r="R220">
            <v>10.68</v>
          </cell>
          <cell r="S220">
            <v>339</v>
          </cell>
          <cell r="T220">
            <v>110</v>
          </cell>
        </row>
        <row r="221">
          <cell r="A221">
            <v>577</v>
          </cell>
          <cell r="B221" t="str">
            <v>CASINO FUN 16</v>
          </cell>
          <cell r="C221" t="str">
            <v>14.0 OE N</v>
          </cell>
          <cell r="D221" t="str">
            <v>16.0 OE N</v>
          </cell>
          <cell r="E221" t="str">
            <v>2/1 RHT</v>
          </cell>
          <cell r="F221">
            <v>5152</v>
          </cell>
          <cell r="G221">
            <v>9.7799999999999994</v>
          </cell>
          <cell r="H221">
            <v>3</v>
          </cell>
          <cell r="I221">
            <v>15</v>
          </cell>
          <cell r="J221">
            <v>38.1</v>
          </cell>
          <cell r="K221">
            <v>17</v>
          </cell>
          <cell r="L221">
            <v>43.2</v>
          </cell>
          <cell r="M221">
            <v>33.78</v>
          </cell>
          <cell r="N221">
            <v>85.83</v>
          </cell>
          <cell r="O221">
            <v>152.5</v>
          </cell>
          <cell r="P221">
            <v>0.36099999999999999</v>
          </cell>
          <cell r="Q221">
            <v>237</v>
          </cell>
          <cell r="R221">
            <v>6.99</v>
          </cell>
          <cell r="S221">
            <v>220</v>
          </cell>
          <cell r="T221">
            <v>112</v>
          </cell>
        </row>
        <row r="222">
          <cell r="A222">
            <v>578</v>
          </cell>
          <cell r="B222" t="str">
            <v>AKS-479 FUN 16</v>
          </cell>
          <cell r="C222" t="str">
            <v>9.5 R S</v>
          </cell>
          <cell r="D222" t="str">
            <v>7.2 R F WEFT</v>
          </cell>
          <cell r="E222" t="str">
            <v>2/2 Broke</v>
          </cell>
          <cell r="F222">
            <v>4800</v>
          </cell>
          <cell r="G222">
            <v>6.82</v>
          </cell>
          <cell r="H222">
            <v>4</v>
          </cell>
          <cell r="I222">
            <v>16</v>
          </cell>
          <cell r="J222">
            <v>40.64</v>
          </cell>
          <cell r="K222">
            <v>18</v>
          </cell>
          <cell r="L222">
            <v>45.74</v>
          </cell>
          <cell r="M222">
            <v>30.38</v>
          </cell>
          <cell r="N222">
            <v>77.2</v>
          </cell>
          <cell r="O222">
            <v>158</v>
          </cell>
          <cell r="P222">
            <v>0.69399999999999995</v>
          </cell>
          <cell r="Q222">
            <v>439</v>
          </cell>
          <cell r="R222">
            <v>12.95</v>
          </cell>
          <cell r="S222">
            <v>411</v>
          </cell>
          <cell r="T222">
            <v>117</v>
          </cell>
        </row>
        <row r="223">
          <cell r="A223">
            <v>579</v>
          </cell>
          <cell r="B223" t="str">
            <v>CASINO FUN 17</v>
          </cell>
          <cell r="C223" t="str">
            <v>14.0 OE N</v>
          </cell>
          <cell r="D223" t="str">
            <v>16.0 OE N</v>
          </cell>
          <cell r="E223" t="str">
            <v>2/1 RHT</v>
          </cell>
          <cell r="F223">
            <v>5152</v>
          </cell>
          <cell r="G223">
            <v>9.7799999999999994</v>
          </cell>
          <cell r="H223">
            <v>3</v>
          </cell>
          <cell r="I223">
            <v>15</v>
          </cell>
          <cell r="J223">
            <v>38.1</v>
          </cell>
          <cell r="K223">
            <v>17</v>
          </cell>
          <cell r="L223">
            <v>43.2</v>
          </cell>
          <cell r="M223">
            <v>33.78</v>
          </cell>
          <cell r="N223">
            <v>85.83</v>
          </cell>
          <cell r="O223">
            <v>152.5</v>
          </cell>
          <cell r="P223">
            <v>0.36099999999999999</v>
          </cell>
          <cell r="Q223">
            <v>237</v>
          </cell>
          <cell r="R223">
            <v>6.99</v>
          </cell>
          <cell r="S223">
            <v>220</v>
          </cell>
          <cell r="T223">
            <v>112</v>
          </cell>
        </row>
        <row r="224">
          <cell r="A224">
            <v>580</v>
          </cell>
          <cell r="B224" t="str">
            <v>BLACK PANAMA FUN 17</v>
          </cell>
          <cell r="C224" t="str">
            <v>7.2 R S</v>
          </cell>
          <cell r="D224" t="str">
            <v>10.0 OE N</v>
          </cell>
          <cell r="E224" t="str">
            <v>2/1 LHT</v>
          </cell>
          <cell r="F224">
            <v>4320</v>
          </cell>
          <cell r="G224">
            <v>6.14</v>
          </cell>
          <cell r="H224">
            <v>4</v>
          </cell>
          <cell r="I224">
            <v>15</v>
          </cell>
          <cell r="J224">
            <v>38.1</v>
          </cell>
          <cell r="K224">
            <v>17</v>
          </cell>
          <cell r="L224">
            <v>43.2</v>
          </cell>
          <cell r="M224">
            <v>27.43</v>
          </cell>
          <cell r="N224">
            <v>69.7</v>
          </cell>
          <cell r="O224">
            <v>157.5</v>
          </cell>
          <cell r="P224">
            <v>0.66700000000000004</v>
          </cell>
          <cell r="Q224">
            <v>423.75</v>
          </cell>
          <cell r="R224">
            <v>12.5</v>
          </cell>
          <cell r="S224">
            <v>380</v>
          </cell>
          <cell r="T224">
            <v>508</v>
          </cell>
        </row>
        <row r="225">
          <cell r="A225">
            <v>581</v>
          </cell>
          <cell r="B225" t="str">
            <v>BLACK PANAMA FUN 18</v>
          </cell>
          <cell r="C225" t="str">
            <v>7.2 R S</v>
          </cell>
          <cell r="D225" t="str">
            <v>10.0 OE N</v>
          </cell>
          <cell r="E225" t="str">
            <v>2/1 LHT</v>
          </cell>
          <cell r="F225">
            <v>4320</v>
          </cell>
          <cell r="G225">
            <v>6.14</v>
          </cell>
          <cell r="H225">
            <v>4</v>
          </cell>
          <cell r="I225">
            <v>15</v>
          </cell>
          <cell r="J225">
            <v>38.1</v>
          </cell>
          <cell r="K225">
            <v>17</v>
          </cell>
          <cell r="L225">
            <v>43.2</v>
          </cell>
          <cell r="M225">
            <v>27.43</v>
          </cell>
          <cell r="N225">
            <v>69.7</v>
          </cell>
          <cell r="O225">
            <v>157.5</v>
          </cell>
          <cell r="P225">
            <v>0.66700000000000004</v>
          </cell>
          <cell r="Q225">
            <v>423.75</v>
          </cell>
          <cell r="R225">
            <v>12.5</v>
          </cell>
          <cell r="S225">
            <v>380</v>
          </cell>
          <cell r="T225">
            <v>508</v>
          </cell>
        </row>
        <row r="226">
          <cell r="A226">
            <v>582</v>
          </cell>
          <cell r="B226" t="str">
            <v>AKS-222 FUN 6</v>
          </cell>
          <cell r="C226" t="str">
            <v>9.5 R S</v>
          </cell>
          <cell r="D226" t="str">
            <v>7.2 R F WEFT</v>
          </cell>
          <cell r="E226" t="str">
            <v>2/2 Broke</v>
          </cell>
          <cell r="F226">
            <v>4800</v>
          </cell>
          <cell r="G226">
            <v>6.82</v>
          </cell>
          <cell r="H226">
            <v>4</v>
          </cell>
          <cell r="I226">
            <v>16</v>
          </cell>
          <cell r="J226">
            <v>40.64</v>
          </cell>
          <cell r="K226">
            <v>18</v>
          </cell>
          <cell r="L226">
            <v>45.74</v>
          </cell>
          <cell r="M226">
            <v>30.19</v>
          </cell>
          <cell r="N226">
            <v>76.709999999999994</v>
          </cell>
          <cell r="O226">
            <v>159</v>
          </cell>
          <cell r="P226">
            <v>0.67400000000000004</v>
          </cell>
          <cell r="Q226">
            <v>424</v>
          </cell>
          <cell r="R226">
            <v>12.5</v>
          </cell>
          <cell r="S226">
            <v>376</v>
          </cell>
          <cell r="T226">
            <v>305</v>
          </cell>
        </row>
        <row r="227">
          <cell r="A227">
            <v>583</v>
          </cell>
          <cell r="B227" t="str">
            <v>AKS-171 FUN 6</v>
          </cell>
          <cell r="C227" t="str">
            <v>9.5 R S</v>
          </cell>
          <cell r="D227" t="str">
            <v>9.5 R F</v>
          </cell>
          <cell r="E227" t="str">
            <v>2/2 R H T</v>
          </cell>
          <cell r="F227">
            <v>4800</v>
          </cell>
          <cell r="G227">
            <v>6.82</v>
          </cell>
          <cell r="H227">
            <v>4</v>
          </cell>
          <cell r="I227">
            <v>17</v>
          </cell>
          <cell r="J227">
            <v>43.18</v>
          </cell>
          <cell r="K227">
            <v>19</v>
          </cell>
          <cell r="L227">
            <v>48.28</v>
          </cell>
          <cell r="M227">
            <v>30.57</v>
          </cell>
          <cell r="N227">
            <v>77.680000000000007</v>
          </cell>
          <cell r="O227">
            <v>157</v>
          </cell>
          <cell r="P227">
            <v>0.61399999999999999</v>
          </cell>
          <cell r="Q227">
            <v>391</v>
          </cell>
          <cell r="R227">
            <v>11.53</v>
          </cell>
          <cell r="S227">
            <v>367</v>
          </cell>
          <cell r="T227">
            <v>305</v>
          </cell>
        </row>
        <row r="228">
          <cell r="A228">
            <v>584</v>
          </cell>
          <cell r="B228" t="str">
            <v>HAWAI FUN 6</v>
          </cell>
          <cell r="C228" t="str">
            <v>9.5 R N + 12.0 R N</v>
          </cell>
          <cell r="D228" t="str">
            <v>20.0 OE N</v>
          </cell>
          <cell r="E228" t="str">
            <v>2/1 RHT</v>
          </cell>
          <cell r="F228">
            <v>4320</v>
          </cell>
          <cell r="G228">
            <v>6.14</v>
          </cell>
          <cell r="H228">
            <v>4</v>
          </cell>
          <cell r="I228">
            <v>20</v>
          </cell>
          <cell r="J228">
            <v>50.8</v>
          </cell>
          <cell r="K228">
            <v>22</v>
          </cell>
          <cell r="L228">
            <v>55.9</v>
          </cell>
          <cell r="M228">
            <v>28.33</v>
          </cell>
          <cell r="N228">
            <v>71.989999999999995</v>
          </cell>
          <cell r="O228">
            <v>152.5</v>
          </cell>
          <cell r="P228">
            <v>0.41299999999999998</v>
          </cell>
          <cell r="Q228">
            <v>271</v>
          </cell>
          <cell r="R228">
            <v>7.99</v>
          </cell>
          <cell r="S228">
            <v>253</v>
          </cell>
          <cell r="T228">
            <v>302</v>
          </cell>
        </row>
        <row r="229">
          <cell r="A229">
            <v>585</v>
          </cell>
          <cell r="B229" t="str">
            <v>KINGSTON FUN 6</v>
          </cell>
          <cell r="C229" t="str">
            <v>14.0 OE N</v>
          </cell>
          <cell r="D229" t="str">
            <v>12.0 OE N</v>
          </cell>
          <cell r="E229" t="str">
            <v>2/1 RHT</v>
          </cell>
          <cell r="F229">
            <v>5152</v>
          </cell>
          <cell r="G229">
            <v>9.7799999999999994</v>
          </cell>
          <cell r="H229">
            <v>3</v>
          </cell>
          <cell r="I229">
            <v>16</v>
          </cell>
          <cell r="J229">
            <v>40.64</v>
          </cell>
          <cell r="K229">
            <v>18</v>
          </cell>
          <cell r="L229">
            <v>45.74</v>
          </cell>
          <cell r="M229">
            <v>32.82</v>
          </cell>
          <cell r="N229">
            <v>83.4</v>
          </cell>
          <cell r="O229">
            <v>157</v>
          </cell>
          <cell r="P229">
            <v>0.46200000000000002</v>
          </cell>
          <cell r="Q229">
            <v>294</v>
          </cell>
          <cell r="R229">
            <v>8.67</v>
          </cell>
          <cell r="S229">
            <v>269</v>
          </cell>
          <cell r="T229">
            <v>112</v>
          </cell>
        </row>
        <row r="230">
          <cell r="A230">
            <v>586</v>
          </cell>
          <cell r="B230" t="str">
            <v>AKS-314 FUN 6</v>
          </cell>
          <cell r="C230" t="str">
            <v>9.5 R S</v>
          </cell>
          <cell r="D230" t="str">
            <v>9.5 OE F(952)</v>
          </cell>
          <cell r="E230" t="str">
            <v>2/1 LHT</v>
          </cell>
          <cell r="F230">
            <v>4800</v>
          </cell>
          <cell r="G230">
            <v>9.09</v>
          </cell>
          <cell r="H230">
            <v>3</v>
          </cell>
          <cell r="I230">
            <v>18</v>
          </cell>
          <cell r="J230">
            <v>45.72</v>
          </cell>
          <cell r="K230">
            <v>20</v>
          </cell>
          <cell r="L230">
            <v>50.82</v>
          </cell>
          <cell r="M230">
            <v>31.17</v>
          </cell>
          <cell r="N230">
            <v>79.2</v>
          </cell>
          <cell r="O230">
            <v>154</v>
          </cell>
          <cell r="P230">
            <v>0.59599999999999997</v>
          </cell>
          <cell r="Q230">
            <v>387</v>
          </cell>
          <cell r="R230">
            <v>11.41</v>
          </cell>
          <cell r="S230">
            <v>375</v>
          </cell>
          <cell r="T230">
            <v>305</v>
          </cell>
        </row>
        <row r="231">
          <cell r="A231">
            <v>587</v>
          </cell>
          <cell r="B231" t="str">
            <v>AKS-190  FUN 6</v>
          </cell>
          <cell r="C231" t="str">
            <v>7.2 R N</v>
          </cell>
          <cell r="D231" t="str">
            <v>10.0 OE N</v>
          </cell>
          <cell r="E231" t="str">
            <v>3/1 LHT</v>
          </cell>
          <cell r="F231">
            <v>4320</v>
          </cell>
          <cell r="G231">
            <v>6.14</v>
          </cell>
          <cell r="H231">
            <v>4</v>
          </cell>
          <cell r="I231">
            <v>16</v>
          </cell>
          <cell r="J231">
            <v>40.64</v>
          </cell>
          <cell r="K231">
            <v>18</v>
          </cell>
          <cell r="L231">
            <v>45.74</v>
          </cell>
          <cell r="M231">
            <v>27.52</v>
          </cell>
          <cell r="N231">
            <v>69.930000000000007</v>
          </cell>
          <cell r="O231">
            <v>157</v>
          </cell>
          <cell r="P231">
            <v>0.66400000000000003</v>
          </cell>
          <cell r="Q231">
            <v>423</v>
          </cell>
          <cell r="R231">
            <v>12.47</v>
          </cell>
          <cell r="S231">
            <v>403</v>
          </cell>
          <cell r="T231">
            <v>110</v>
          </cell>
        </row>
        <row r="232">
          <cell r="A232">
            <v>588</v>
          </cell>
          <cell r="B232" t="str">
            <v>MIX PIN  FUN6</v>
          </cell>
          <cell r="C232" t="str">
            <v>12.0 R N</v>
          </cell>
          <cell r="D232" t="str">
            <v>14.0 F OE (143)</v>
          </cell>
          <cell r="E232" t="str">
            <v>3/1 LHT</v>
          </cell>
          <cell r="F232">
            <v>4320</v>
          </cell>
          <cell r="G232">
            <v>6.14</v>
          </cell>
          <cell r="H232">
            <v>4</v>
          </cell>
          <cell r="I232">
            <v>15</v>
          </cell>
          <cell r="J232">
            <v>38.1</v>
          </cell>
          <cell r="K232">
            <v>17</v>
          </cell>
          <cell r="L232">
            <v>43.2</v>
          </cell>
          <cell r="M232">
            <v>28.05</v>
          </cell>
          <cell r="N232">
            <v>71.28</v>
          </cell>
          <cell r="O232">
            <v>154</v>
          </cell>
          <cell r="P232">
            <v>0.54800000000000004</v>
          </cell>
          <cell r="Q232">
            <v>356</v>
          </cell>
          <cell r="R232">
            <v>10.5</v>
          </cell>
          <cell r="S232">
            <v>344</v>
          </cell>
          <cell r="T232">
            <v>117</v>
          </cell>
        </row>
        <row r="233">
          <cell r="A233">
            <v>590</v>
          </cell>
          <cell r="B233" t="str">
            <v>OSAKA FUN 7</v>
          </cell>
          <cell r="C233" t="str">
            <v>7.2 R F WARP</v>
          </cell>
          <cell r="D233" t="str">
            <v>9.5 OE F(952)</v>
          </cell>
          <cell r="E233" t="str">
            <v>2/1 LHT</v>
          </cell>
          <cell r="F233">
            <v>4320</v>
          </cell>
          <cell r="G233">
            <v>6.14</v>
          </cell>
          <cell r="H233">
            <v>4</v>
          </cell>
          <cell r="I233">
            <v>15</v>
          </cell>
          <cell r="J233">
            <v>38.1</v>
          </cell>
          <cell r="K233">
            <v>17</v>
          </cell>
          <cell r="L233">
            <v>43.2</v>
          </cell>
          <cell r="M233">
            <v>27.96</v>
          </cell>
          <cell r="N233">
            <v>71.05</v>
          </cell>
          <cell r="O233">
            <v>154.5</v>
          </cell>
          <cell r="P233">
            <v>0.61799999999999999</v>
          </cell>
          <cell r="Q233">
            <v>400</v>
          </cell>
          <cell r="R233">
            <v>11.8</v>
          </cell>
          <cell r="S233">
            <v>380</v>
          </cell>
          <cell r="T233">
            <v>210</v>
          </cell>
          <cell r="U233" t="str">
            <v>OSAKA(438) -P7 DESIGN</v>
          </cell>
        </row>
        <row r="234">
          <cell r="A234">
            <v>591</v>
          </cell>
          <cell r="B234" t="str">
            <v>OSAKA FUN6</v>
          </cell>
          <cell r="C234" t="str">
            <v>7.2 R F WARP</v>
          </cell>
          <cell r="D234" t="str">
            <v>9.5 OE F(952)</v>
          </cell>
          <cell r="E234" t="str">
            <v>2/1 LHT</v>
          </cell>
          <cell r="F234">
            <v>4320</v>
          </cell>
          <cell r="G234">
            <v>6.14</v>
          </cell>
          <cell r="H234">
            <v>4</v>
          </cell>
          <cell r="I234">
            <v>15</v>
          </cell>
          <cell r="J234">
            <v>38.1</v>
          </cell>
          <cell r="K234">
            <v>17</v>
          </cell>
          <cell r="L234">
            <v>43.2</v>
          </cell>
          <cell r="M234">
            <v>27.96</v>
          </cell>
          <cell r="N234">
            <v>71.05</v>
          </cell>
          <cell r="O234">
            <v>154.5</v>
          </cell>
          <cell r="P234">
            <v>0.621</v>
          </cell>
          <cell r="Q234">
            <v>402</v>
          </cell>
          <cell r="R234">
            <v>11.85</v>
          </cell>
          <cell r="S234">
            <v>391</v>
          </cell>
          <cell r="T234">
            <v>210</v>
          </cell>
          <cell r="U234" t="str">
            <v>OSAKA(438) P6 DESIGN</v>
          </cell>
        </row>
        <row r="235">
          <cell r="A235">
            <v>592</v>
          </cell>
          <cell r="B235" t="str">
            <v>OSAKA FUN9</v>
          </cell>
          <cell r="C235" t="str">
            <v>7.2 R F WARP</v>
          </cell>
          <cell r="D235" t="str">
            <v>9.5 OE F(952)</v>
          </cell>
          <cell r="E235" t="str">
            <v>2/1 LHT</v>
          </cell>
          <cell r="F235">
            <v>4320</v>
          </cell>
          <cell r="G235">
            <v>6.14</v>
          </cell>
          <cell r="H235">
            <v>4</v>
          </cell>
          <cell r="I235">
            <v>15</v>
          </cell>
          <cell r="J235">
            <v>38.1</v>
          </cell>
          <cell r="K235">
            <v>17</v>
          </cell>
          <cell r="L235">
            <v>43.2</v>
          </cell>
          <cell r="M235">
            <v>28.05</v>
          </cell>
          <cell r="N235">
            <v>71.28</v>
          </cell>
          <cell r="O235">
            <v>154</v>
          </cell>
          <cell r="P235">
            <v>0.61899999999999999</v>
          </cell>
          <cell r="Q235">
            <v>402</v>
          </cell>
          <cell r="R235">
            <v>11.85</v>
          </cell>
          <cell r="S235">
            <v>390</v>
          </cell>
          <cell r="T235">
            <v>210</v>
          </cell>
          <cell r="U235" t="str">
            <v>OSAKA(438) P9 DESIGN</v>
          </cell>
        </row>
        <row r="236">
          <cell r="A236">
            <v>593</v>
          </cell>
          <cell r="B236" t="str">
            <v>OSAKA FUN11</v>
          </cell>
          <cell r="C236" t="str">
            <v>7.2 R F WARP</v>
          </cell>
          <cell r="D236" t="str">
            <v>9.5 OE F(952)</v>
          </cell>
          <cell r="E236" t="str">
            <v>2/1 LHT</v>
          </cell>
          <cell r="F236">
            <v>4320</v>
          </cell>
          <cell r="G236">
            <v>6.14</v>
          </cell>
          <cell r="H236">
            <v>4</v>
          </cell>
          <cell r="I236">
            <v>15</v>
          </cell>
          <cell r="J236">
            <v>38.1</v>
          </cell>
          <cell r="K236">
            <v>17</v>
          </cell>
          <cell r="L236">
            <v>43.2</v>
          </cell>
          <cell r="M236">
            <v>27.87</v>
          </cell>
          <cell r="N236">
            <v>70.819999999999993</v>
          </cell>
          <cell r="O236">
            <v>155</v>
          </cell>
          <cell r="P236">
            <v>0.623</v>
          </cell>
          <cell r="Q236">
            <v>402</v>
          </cell>
          <cell r="R236">
            <v>11.85</v>
          </cell>
          <cell r="S236">
            <v>391</v>
          </cell>
          <cell r="T236">
            <v>210</v>
          </cell>
          <cell r="U236" t="str">
            <v>OSAKA P11 DESIGN</v>
          </cell>
        </row>
        <row r="237">
          <cell r="A237">
            <v>1007</v>
          </cell>
          <cell r="B237" t="str">
            <v>AKS-7</v>
          </cell>
          <cell r="C237" t="str">
            <v>9.5 R F</v>
          </cell>
          <cell r="D237" t="str">
            <v>16.0 R N COMBED + CORE LY</v>
          </cell>
          <cell r="E237" t="str">
            <v>2/1 RHT</v>
          </cell>
          <cell r="F237">
            <v>4800</v>
          </cell>
          <cell r="G237">
            <v>9.09</v>
          </cell>
          <cell r="H237">
            <v>3</v>
          </cell>
          <cell r="I237">
            <v>17</v>
          </cell>
          <cell r="J237">
            <v>43.18</v>
          </cell>
          <cell r="K237">
            <v>19</v>
          </cell>
          <cell r="L237">
            <v>48.28</v>
          </cell>
          <cell r="M237">
            <v>34.29</v>
          </cell>
          <cell r="N237">
            <v>87.13</v>
          </cell>
          <cell r="O237">
            <v>140</v>
          </cell>
          <cell r="P237">
            <v>0.498</v>
          </cell>
          <cell r="Q237">
            <v>356</v>
          </cell>
          <cell r="R237">
            <v>10.5</v>
          </cell>
          <cell r="S237">
            <v>428.06</v>
          </cell>
          <cell r="T237">
            <v>210</v>
          </cell>
          <cell r="U237" t="str">
            <v>No heat treatment</v>
          </cell>
        </row>
        <row r="238">
          <cell r="A238">
            <v>1069</v>
          </cell>
          <cell r="B238" t="str">
            <v>GANGSTER</v>
          </cell>
          <cell r="C238" t="str">
            <v>7.2 R S</v>
          </cell>
          <cell r="D238" t="str">
            <v>7.0 OE N</v>
          </cell>
          <cell r="E238" t="str">
            <v>2/2 Herri</v>
          </cell>
          <cell r="F238">
            <v>4320</v>
          </cell>
          <cell r="G238">
            <v>6.14</v>
          </cell>
          <cell r="H238">
            <v>4</v>
          </cell>
          <cell r="I238">
            <v>16</v>
          </cell>
          <cell r="J238">
            <v>40.64</v>
          </cell>
          <cell r="K238">
            <v>18</v>
          </cell>
          <cell r="L238">
            <v>45.74</v>
          </cell>
          <cell r="M238">
            <v>27.43</v>
          </cell>
          <cell r="N238">
            <v>69.7</v>
          </cell>
          <cell r="O238">
            <v>157.5</v>
          </cell>
          <cell r="P238">
            <v>0.73399999999999999</v>
          </cell>
          <cell r="Q238">
            <v>466.25</v>
          </cell>
          <cell r="R238">
            <v>13.75</v>
          </cell>
          <cell r="S238">
            <v>438</v>
          </cell>
          <cell r="T238">
            <v>207</v>
          </cell>
          <cell r="U238" t="str">
            <v>AKS-69 bulk(30ends repeat)</v>
          </cell>
        </row>
        <row r="239">
          <cell r="A239">
            <v>1076</v>
          </cell>
          <cell r="B239" t="str">
            <v>AKS-76</v>
          </cell>
          <cell r="C239" t="str">
            <v>9.5 R N + 12.0 R N</v>
          </cell>
          <cell r="D239" t="str">
            <v>300 Denier Polyster + 40</v>
          </cell>
          <cell r="E239" t="str">
            <v>2/1 RHT</v>
          </cell>
          <cell r="F239">
            <v>4320</v>
          </cell>
          <cell r="G239">
            <v>6.14</v>
          </cell>
          <cell r="H239">
            <v>4</v>
          </cell>
          <cell r="I239">
            <v>19</v>
          </cell>
          <cell r="J239">
            <v>48.26</v>
          </cell>
          <cell r="K239">
            <v>21</v>
          </cell>
          <cell r="L239">
            <v>53.36</v>
          </cell>
          <cell r="M239">
            <v>36</v>
          </cell>
          <cell r="N239">
            <v>91.48</v>
          </cell>
          <cell r="O239">
            <v>120</v>
          </cell>
          <cell r="P239">
            <v>0.33100000000000002</v>
          </cell>
          <cell r="Q239">
            <v>275.43</v>
          </cell>
          <cell r="R239">
            <v>8.1199999999999992</v>
          </cell>
          <cell r="S239">
            <v>293</v>
          </cell>
          <cell r="T239">
            <v>208</v>
          </cell>
        </row>
        <row r="240">
          <cell r="A240">
            <v>1084</v>
          </cell>
          <cell r="B240" t="str">
            <v>AKS-84</v>
          </cell>
          <cell r="C240" t="str">
            <v>9.5 R N + 6.3 R S</v>
          </cell>
          <cell r="D240" t="str">
            <v>7.0 OE N</v>
          </cell>
          <cell r="E240" t="str">
            <v>1/1 Plain</v>
          </cell>
          <cell r="F240">
            <v>4320</v>
          </cell>
          <cell r="G240">
            <v>6.14</v>
          </cell>
          <cell r="H240">
            <v>4</v>
          </cell>
          <cell r="I240">
            <v>12</v>
          </cell>
          <cell r="J240">
            <v>30.48</v>
          </cell>
          <cell r="K240">
            <v>14</v>
          </cell>
          <cell r="L240">
            <v>35.57</v>
          </cell>
          <cell r="M240">
            <v>26.67</v>
          </cell>
          <cell r="N240">
            <v>67.77</v>
          </cell>
          <cell r="O240">
            <v>162</v>
          </cell>
          <cell r="P240">
            <v>0.65900000000000003</v>
          </cell>
          <cell r="Q240">
            <v>407</v>
          </cell>
          <cell r="R240">
            <v>12</v>
          </cell>
          <cell r="S240">
            <v>386.74</v>
          </cell>
          <cell r="T240">
            <v>302</v>
          </cell>
          <cell r="U240" t="str">
            <v>AKS-84</v>
          </cell>
        </row>
        <row r="241">
          <cell r="A241">
            <v>1139</v>
          </cell>
          <cell r="B241" t="str">
            <v>PUSSYCAT</v>
          </cell>
          <cell r="C241" t="str">
            <v>9.5 R N + 6.3 R S</v>
          </cell>
          <cell r="D241" t="str">
            <v>16.0 R N COMBED + CORE LY</v>
          </cell>
          <cell r="E241" t="str">
            <v>2/1 RHT</v>
          </cell>
          <cell r="F241">
            <v>4320</v>
          </cell>
          <cell r="G241">
            <v>6.14</v>
          </cell>
          <cell r="H241">
            <v>4</v>
          </cell>
          <cell r="I241">
            <v>18</v>
          </cell>
          <cell r="J241">
            <v>45.72</v>
          </cell>
          <cell r="K241">
            <v>20</v>
          </cell>
          <cell r="L241">
            <v>50.82</v>
          </cell>
          <cell r="M241">
            <v>30.21</v>
          </cell>
          <cell r="N241">
            <v>76.760000000000005</v>
          </cell>
          <cell r="O241">
            <v>143</v>
          </cell>
          <cell r="P241">
            <v>0.58199999999999996</v>
          </cell>
          <cell r="Q241">
            <v>407</v>
          </cell>
          <cell r="R241">
            <v>12</v>
          </cell>
          <cell r="S241">
            <v>424.3</v>
          </cell>
          <cell r="T241">
            <v>302</v>
          </cell>
          <cell r="U241" t="str">
            <v>AKS-139 REGULAR</v>
          </cell>
        </row>
        <row r="242">
          <cell r="A242">
            <v>1147</v>
          </cell>
          <cell r="B242" t="str">
            <v>WIZARD</v>
          </cell>
          <cell r="C242" t="str">
            <v>9.5 R N + 6.3 R S</v>
          </cell>
          <cell r="D242" t="str">
            <v>16.0 R N COMBED + CORE LY</v>
          </cell>
          <cell r="E242" t="str">
            <v>2/1 RHT</v>
          </cell>
          <cell r="F242">
            <v>4320</v>
          </cell>
          <cell r="G242">
            <v>6.14</v>
          </cell>
          <cell r="H242">
            <v>4</v>
          </cell>
          <cell r="I242">
            <v>18</v>
          </cell>
          <cell r="J242">
            <v>45.72</v>
          </cell>
          <cell r="K242">
            <v>20</v>
          </cell>
          <cell r="L242">
            <v>50.82</v>
          </cell>
          <cell r="M242">
            <v>30.42</v>
          </cell>
          <cell r="N242">
            <v>77.3</v>
          </cell>
          <cell r="O242">
            <v>142</v>
          </cell>
          <cell r="P242">
            <v>0.58199999999999996</v>
          </cell>
          <cell r="Q242">
            <v>410</v>
          </cell>
          <cell r="R242">
            <v>12.09</v>
          </cell>
          <cell r="S242">
            <v>390</v>
          </cell>
          <cell r="T242">
            <v>117</v>
          </cell>
          <cell r="U242" t="str">
            <v>AKS-147</v>
          </cell>
        </row>
        <row r="243">
          <cell r="A243">
            <v>1150</v>
          </cell>
          <cell r="B243" t="str">
            <v>AKS-150</v>
          </cell>
          <cell r="C243" t="str">
            <v>7.2 R S</v>
          </cell>
          <cell r="D243" t="str">
            <v>12.0 OE N</v>
          </cell>
          <cell r="E243" t="str">
            <v>2/1 RHT</v>
          </cell>
          <cell r="F243">
            <v>4320</v>
          </cell>
          <cell r="G243">
            <v>6.14</v>
          </cell>
          <cell r="H243">
            <v>4</v>
          </cell>
          <cell r="I243">
            <v>15</v>
          </cell>
          <cell r="J243">
            <v>38.1</v>
          </cell>
          <cell r="K243">
            <v>17</v>
          </cell>
          <cell r="L243">
            <v>43.2</v>
          </cell>
          <cell r="M243">
            <v>27.52</v>
          </cell>
          <cell r="N243">
            <v>69.930000000000007</v>
          </cell>
          <cell r="O243">
            <v>157</v>
          </cell>
          <cell r="P243">
            <v>0.61199999999999999</v>
          </cell>
          <cell r="Q243">
            <v>390</v>
          </cell>
          <cell r="R243">
            <v>11.5</v>
          </cell>
          <cell r="S243">
            <v>359</v>
          </cell>
          <cell r="T243">
            <v>207</v>
          </cell>
          <cell r="U243" t="str">
            <v>GLASSGOW IN SBIT (813439)</v>
          </cell>
        </row>
        <row r="244">
          <cell r="A244">
            <v>1161</v>
          </cell>
          <cell r="B244" t="str">
            <v>SEAMUS</v>
          </cell>
          <cell r="C244" t="str">
            <v>9.5 R S</v>
          </cell>
          <cell r="D244" t="str">
            <v>9.5 F(595)</v>
          </cell>
          <cell r="E244" t="str">
            <v>2/1 LHT</v>
          </cell>
          <cell r="F244">
            <v>4800</v>
          </cell>
          <cell r="G244">
            <v>9.09</v>
          </cell>
          <cell r="H244">
            <v>3</v>
          </cell>
          <cell r="I244">
            <v>18</v>
          </cell>
          <cell r="J244">
            <v>45.72</v>
          </cell>
          <cell r="K244">
            <v>20</v>
          </cell>
          <cell r="L244">
            <v>50.82</v>
          </cell>
          <cell r="M244">
            <v>30.19</v>
          </cell>
          <cell r="N244">
            <v>76.709999999999994</v>
          </cell>
          <cell r="O244">
            <v>159</v>
          </cell>
          <cell r="P244">
            <v>0.63900000000000001</v>
          </cell>
          <cell r="Q244">
            <v>401.61</v>
          </cell>
          <cell r="R244">
            <v>11.84</v>
          </cell>
          <cell r="S244">
            <v>367.49</v>
          </cell>
          <cell r="T244">
            <v>305</v>
          </cell>
          <cell r="U244" t="str">
            <v>AKS-161 BULK</v>
          </cell>
        </row>
        <row r="245">
          <cell r="A245">
            <v>1167</v>
          </cell>
          <cell r="B245" t="str">
            <v>AKS-167</v>
          </cell>
          <cell r="C245" t="str">
            <v>9.5 R S</v>
          </cell>
          <cell r="D245" t="str">
            <v>10.0 OE N</v>
          </cell>
          <cell r="E245" t="str">
            <v>2/2 Herri</v>
          </cell>
          <cell r="F245">
            <v>4800</v>
          </cell>
          <cell r="G245">
            <v>6.82</v>
          </cell>
          <cell r="H245">
            <v>4</v>
          </cell>
          <cell r="I245">
            <v>18</v>
          </cell>
          <cell r="J245">
            <v>45.72</v>
          </cell>
          <cell r="K245">
            <v>20</v>
          </cell>
          <cell r="L245">
            <v>50.82</v>
          </cell>
          <cell r="M245">
            <v>29.81</v>
          </cell>
          <cell r="N245">
            <v>75.75</v>
          </cell>
          <cell r="O245">
            <v>161</v>
          </cell>
          <cell r="P245">
            <v>0.62</v>
          </cell>
          <cell r="Q245">
            <v>385</v>
          </cell>
          <cell r="R245">
            <v>11.35</v>
          </cell>
          <cell r="S245">
            <v>358</v>
          </cell>
          <cell r="T245">
            <v>305</v>
          </cell>
          <cell r="U245" t="str">
            <v>2/2 H.B.(2/2RH 8ends+2/2LH 8ends)</v>
          </cell>
        </row>
        <row r="246">
          <cell r="A246">
            <v>1171</v>
          </cell>
          <cell r="B246" t="str">
            <v>AKS-171</v>
          </cell>
          <cell r="C246" t="str">
            <v>9.5 R S</v>
          </cell>
          <cell r="D246" t="str">
            <v>9.5 R F</v>
          </cell>
          <cell r="E246" t="str">
            <v>2/2 R H T</v>
          </cell>
          <cell r="F246">
            <v>4800</v>
          </cell>
          <cell r="G246">
            <v>6.82</v>
          </cell>
          <cell r="H246">
            <v>4</v>
          </cell>
          <cell r="I246">
            <v>17</v>
          </cell>
          <cell r="J246">
            <v>43.18</v>
          </cell>
          <cell r="K246">
            <v>19</v>
          </cell>
          <cell r="L246">
            <v>48.28</v>
          </cell>
          <cell r="M246">
            <v>30.57</v>
          </cell>
          <cell r="N246">
            <v>77.680000000000007</v>
          </cell>
          <cell r="O246">
            <v>157</v>
          </cell>
          <cell r="P246">
            <v>0.58499999999999996</v>
          </cell>
          <cell r="Q246">
            <v>372.9</v>
          </cell>
          <cell r="R246">
            <v>11</v>
          </cell>
          <cell r="S246">
            <v>362.99</v>
          </cell>
          <cell r="T246">
            <v>305</v>
          </cell>
        </row>
        <row r="247">
          <cell r="A247">
            <v>1183</v>
          </cell>
          <cell r="B247" t="str">
            <v>COMFORT II</v>
          </cell>
          <cell r="C247" t="str">
            <v>7.2 R S</v>
          </cell>
          <cell r="D247" t="str">
            <v>16.0 R N COMBED + CORE LY</v>
          </cell>
          <cell r="E247" t="str">
            <v>2/1 RHT</v>
          </cell>
          <cell r="F247">
            <v>4320</v>
          </cell>
          <cell r="G247">
            <v>6.14</v>
          </cell>
          <cell r="H247">
            <v>4</v>
          </cell>
          <cell r="I247">
            <v>17</v>
          </cell>
          <cell r="J247">
            <v>43.18</v>
          </cell>
          <cell r="K247">
            <v>19</v>
          </cell>
          <cell r="L247">
            <v>48.28</v>
          </cell>
          <cell r="M247">
            <v>29.39</v>
          </cell>
          <cell r="N247">
            <v>74.680000000000007</v>
          </cell>
          <cell r="O247">
            <v>147</v>
          </cell>
          <cell r="P247">
            <v>0.59699999999999998</v>
          </cell>
          <cell r="Q247">
            <v>406</v>
          </cell>
          <cell r="R247">
            <v>11.97</v>
          </cell>
          <cell r="S247">
            <v>420</v>
          </cell>
          <cell r="T247">
            <v>207</v>
          </cell>
          <cell r="U247" t="str">
            <v>AKS-183</v>
          </cell>
        </row>
        <row r="248">
          <cell r="A248">
            <v>1220</v>
          </cell>
          <cell r="B248" t="str">
            <v>AKS-220</v>
          </cell>
          <cell r="C248" t="str">
            <v>9.5 R S</v>
          </cell>
          <cell r="D248" t="str">
            <v>9.5 OE F(952)</v>
          </cell>
          <cell r="E248" t="str">
            <v>1/1 Plain</v>
          </cell>
          <cell r="F248">
            <v>4800</v>
          </cell>
          <cell r="G248">
            <v>6.82</v>
          </cell>
          <cell r="H248">
            <v>4</v>
          </cell>
          <cell r="I248">
            <v>16</v>
          </cell>
          <cell r="J248">
            <v>40.64</v>
          </cell>
          <cell r="K248">
            <v>18</v>
          </cell>
          <cell r="L248">
            <v>45.74</v>
          </cell>
          <cell r="M248">
            <v>29.54</v>
          </cell>
          <cell r="N248">
            <v>75.06</v>
          </cell>
          <cell r="O248">
            <v>162.5</v>
          </cell>
          <cell r="P248">
            <v>0.60599999999999998</v>
          </cell>
          <cell r="Q248">
            <v>372.9</v>
          </cell>
          <cell r="R248">
            <v>11</v>
          </cell>
          <cell r="S248">
            <v>357</v>
          </cell>
          <cell r="T248">
            <v>305</v>
          </cell>
        </row>
        <row r="249">
          <cell r="A249">
            <v>1222</v>
          </cell>
          <cell r="B249" t="str">
            <v>AKS-222</v>
          </cell>
          <cell r="C249" t="str">
            <v>9.5 R S</v>
          </cell>
          <cell r="D249" t="str">
            <v>7.2 R F WEFT</v>
          </cell>
          <cell r="E249" t="str">
            <v>2/2 Broke</v>
          </cell>
          <cell r="F249">
            <v>4800</v>
          </cell>
          <cell r="G249">
            <v>6.82</v>
          </cell>
          <cell r="H249">
            <v>4</v>
          </cell>
          <cell r="I249">
            <v>16</v>
          </cell>
          <cell r="J249">
            <v>40.64</v>
          </cell>
          <cell r="K249">
            <v>18</v>
          </cell>
          <cell r="L249">
            <v>45.74</v>
          </cell>
          <cell r="M249">
            <v>30.48</v>
          </cell>
          <cell r="N249">
            <v>77.45</v>
          </cell>
          <cell r="O249">
            <v>157.5</v>
          </cell>
          <cell r="P249">
            <v>0.66700000000000004</v>
          </cell>
          <cell r="Q249">
            <v>423.75</v>
          </cell>
          <cell r="R249">
            <v>12.5</v>
          </cell>
          <cell r="S249">
            <v>410</v>
          </cell>
          <cell r="T249">
            <v>305</v>
          </cell>
          <cell r="U249" t="str">
            <v>AKS-222 BULK</v>
          </cell>
        </row>
        <row r="250">
          <cell r="A250">
            <v>1225</v>
          </cell>
          <cell r="B250" t="str">
            <v>AKS-225</v>
          </cell>
          <cell r="C250" t="str">
            <v>9.5 R N + 6.3 R S</v>
          </cell>
          <cell r="D250" t="str">
            <v>7.2 R F WEFT</v>
          </cell>
          <cell r="E250" t="str">
            <v>1/1 Plain</v>
          </cell>
          <cell r="F250">
            <v>4320</v>
          </cell>
          <cell r="G250">
            <v>6.14</v>
          </cell>
          <cell r="H250">
            <v>4</v>
          </cell>
          <cell r="I250">
            <v>12</v>
          </cell>
          <cell r="J250">
            <v>30.48</v>
          </cell>
          <cell r="K250">
            <v>14</v>
          </cell>
          <cell r="L250">
            <v>35.57</v>
          </cell>
          <cell r="M250">
            <v>26.67</v>
          </cell>
          <cell r="N250">
            <v>67.77</v>
          </cell>
          <cell r="O250">
            <v>162</v>
          </cell>
          <cell r="P250">
            <v>0.63200000000000001</v>
          </cell>
          <cell r="Q250">
            <v>390</v>
          </cell>
          <cell r="R250">
            <v>11.5</v>
          </cell>
          <cell r="S250">
            <v>385.87</v>
          </cell>
          <cell r="T250">
            <v>302</v>
          </cell>
          <cell r="U250" t="str">
            <v>1/1 Cross Hatch , GRIT</v>
          </cell>
        </row>
        <row r="251">
          <cell r="A251">
            <v>1235</v>
          </cell>
          <cell r="B251" t="str">
            <v>AKS-235</v>
          </cell>
          <cell r="C251" t="str">
            <v>9.5 R S</v>
          </cell>
          <cell r="D251" t="str">
            <v>14.0 R F WEFT LONG</v>
          </cell>
          <cell r="E251" t="str">
            <v>2/1 RHT</v>
          </cell>
          <cell r="F251">
            <v>4800</v>
          </cell>
          <cell r="G251">
            <v>9.09</v>
          </cell>
          <cell r="H251">
            <v>3</v>
          </cell>
          <cell r="I251">
            <v>15</v>
          </cell>
          <cell r="J251">
            <v>38.1</v>
          </cell>
          <cell r="K251">
            <v>17</v>
          </cell>
          <cell r="L251">
            <v>43.2</v>
          </cell>
          <cell r="M251">
            <v>30.38</v>
          </cell>
          <cell r="N251">
            <v>77.2</v>
          </cell>
          <cell r="O251">
            <v>158</v>
          </cell>
          <cell r="P251">
            <v>0.48199999999999998</v>
          </cell>
          <cell r="Q251">
            <v>305.2</v>
          </cell>
          <cell r="R251">
            <v>9</v>
          </cell>
          <cell r="S251">
            <v>310</v>
          </cell>
          <cell r="T251">
            <v>305</v>
          </cell>
          <cell r="U251" t="str">
            <v>414 program  weft</v>
          </cell>
        </row>
        <row r="252">
          <cell r="A252">
            <v>1248</v>
          </cell>
          <cell r="B252" t="str">
            <v>AKS-248</v>
          </cell>
          <cell r="C252" t="str">
            <v>7.0 OE N</v>
          </cell>
          <cell r="D252" t="str">
            <v>10.0 OE N</v>
          </cell>
          <cell r="E252" t="str">
            <v>Other</v>
          </cell>
          <cell r="F252">
            <v>4320</v>
          </cell>
          <cell r="G252">
            <v>6.14</v>
          </cell>
          <cell r="H252">
            <v>4</v>
          </cell>
          <cell r="I252">
            <v>17</v>
          </cell>
          <cell r="J252">
            <v>43.18</v>
          </cell>
          <cell r="K252">
            <v>19</v>
          </cell>
          <cell r="L252">
            <v>48.28</v>
          </cell>
          <cell r="M252">
            <v>28.9</v>
          </cell>
          <cell r="N252">
            <v>73.430000000000007</v>
          </cell>
          <cell r="O252">
            <v>149.5</v>
          </cell>
          <cell r="P252">
            <v>0.63400000000000001</v>
          </cell>
          <cell r="Q252">
            <v>424</v>
          </cell>
          <cell r="R252">
            <v>12.5</v>
          </cell>
          <cell r="S252">
            <v>413</v>
          </cell>
          <cell r="T252">
            <v>0</v>
          </cell>
          <cell r="U252" t="str">
            <v>Draw=1234*1234(3/1LH)*1432*1432(3/1RH)*56789(Satin</v>
          </cell>
        </row>
        <row r="253">
          <cell r="A253">
            <v>1260</v>
          </cell>
          <cell r="B253" t="str">
            <v>AKS-260</v>
          </cell>
          <cell r="C253" t="str">
            <v>7.2 R F WARP</v>
          </cell>
          <cell r="D253" t="str">
            <v>7.2 R F WEFT</v>
          </cell>
          <cell r="E253" t="str">
            <v>2/1 LHT</v>
          </cell>
          <cell r="F253">
            <v>4320</v>
          </cell>
          <cell r="G253">
            <v>6.14</v>
          </cell>
          <cell r="H253">
            <v>4</v>
          </cell>
          <cell r="I253">
            <v>17</v>
          </cell>
          <cell r="J253">
            <v>43.18</v>
          </cell>
          <cell r="K253">
            <v>19</v>
          </cell>
          <cell r="L253">
            <v>48.28</v>
          </cell>
          <cell r="M253">
            <v>27</v>
          </cell>
          <cell r="N253">
            <v>68.61</v>
          </cell>
          <cell r="O253">
            <v>160</v>
          </cell>
          <cell r="P253">
            <v>0.78100000000000003</v>
          </cell>
          <cell r="Q253">
            <v>488</v>
          </cell>
          <cell r="R253">
            <v>14.39</v>
          </cell>
          <cell r="S253">
            <v>450</v>
          </cell>
          <cell r="T253">
            <v>210</v>
          </cell>
        </row>
        <row r="254">
          <cell r="A254">
            <v>1271</v>
          </cell>
          <cell r="B254" t="str">
            <v>PUSSYCAT BLACK</v>
          </cell>
          <cell r="C254" t="str">
            <v>9.5 R N + 6.3 R S</v>
          </cell>
          <cell r="D254" t="str">
            <v>16.0 R N COMBED + CORE LY</v>
          </cell>
          <cell r="E254" t="str">
            <v>2/1 RHT</v>
          </cell>
          <cell r="F254">
            <v>4320</v>
          </cell>
          <cell r="G254">
            <v>6.14</v>
          </cell>
          <cell r="H254">
            <v>4</v>
          </cell>
          <cell r="I254">
            <v>18</v>
          </cell>
          <cell r="J254">
            <v>45.72</v>
          </cell>
          <cell r="K254">
            <v>20</v>
          </cell>
          <cell r="L254">
            <v>50.82</v>
          </cell>
          <cell r="M254">
            <v>30.42</v>
          </cell>
          <cell r="N254">
            <v>77.3</v>
          </cell>
          <cell r="O254">
            <v>142</v>
          </cell>
          <cell r="P254">
            <v>0.59799999999999998</v>
          </cell>
          <cell r="Q254">
            <v>421</v>
          </cell>
          <cell r="R254">
            <v>12.42</v>
          </cell>
          <cell r="S254">
            <v>448</v>
          </cell>
          <cell r="T254">
            <v>508</v>
          </cell>
          <cell r="U254" t="str">
            <v>AKS-271 , BLACK STRETCH</v>
          </cell>
        </row>
        <row r="255">
          <cell r="A255">
            <v>1272</v>
          </cell>
          <cell r="B255" t="str">
            <v>CARLOS(AKS-272)</v>
          </cell>
          <cell r="C255" t="str">
            <v>9.5 R S</v>
          </cell>
          <cell r="D255" t="str">
            <v>7.2 R F WEFT</v>
          </cell>
          <cell r="E255" t="str">
            <v>2/2 R H T</v>
          </cell>
          <cell r="F255">
            <v>4800</v>
          </cell>
          <cell r="G255">
            <v>6.82</v>
          </cell>
          <cell r="H255">
            <v>4</v>
          </cell>
          <cell r="I255">
            <v>17</v>
          </cell>
          <cell r="J255">
            <v>43.18</v>
          </cell>
          <cell r="K255">
            <v>19</v>
          </cell>
          <cell r="L255">
            <v>48.28</v>
          </cell>
          <cell r="M255">
            <v>30.48</v>
          </cell>
          <cell r="N255">
            <v>77.45</v>
          </cell>
          <cell r="O255">
            <v>157.5</v>
          </cell>
          <cell r="P255">
            <v>0.66700000000000004</v>
          </cell>
          <cell r="Q255">
            <v>423.75</v>
          </cell>
          <cell r="R255">
            <v>12.5</v>
          </cell>
          <cell r="S255">
            <v>409.1</v>
          </cell>
          <cell r="T255">
            <v>305</v>
          </cell>
          <cell r="U255" t="str">
            <v>AKS-272</v>
          </cell>
        </row>
        <row r="256">
          <cell r="A256">
            <v>1281</v>
          </cell>
          <cell r="B256" t="str">
            <v>HIGHROLLER</v>
          </cell>
          <cell r="C256" t="str">
            <v>7.2 R F WARP</v>
          </cell>
          <cell r="D256" t="str">
            <v>7.0 OE N + 10.0 R N COTTO</v>
          </cell>
          <cell r="E256" t="str">
            <v>3/1 RHT</v>
          </cell>
          <cell r="F256">
            <v>3820</v>
          </cell>
          <cell r="G256">
            <v>5.43</v>
          </cell>
          <cell r="H256">
            <v>4</v>
          </cell>
          <cell r="I256">
            <v>18</v>
          </cell>
          <cell r="J256">
            <v>45.72</v>
          </cell>
          <cell r="K256">
            <v>20</v>
          </cell>
          <cell r="L256">
            <v>50.82</v>
          </cell>
          <cell r="M256">
            <v>26.71</v>
          </cell>
          <cell r="N256">
            <v>67.87</v>
          </cell>
          <cell r="O256">
            <v>143</v>
          </cell>
          <cell r="P256">
            <v>0.63</v>
          </cell>
          <cell r="Q256">
            <v>440.75</v>
          </cell>
          <cell r="R256">
            <v>13</v>
          </cell>
          <cell r="S256">
            <v>460</v>
          </cell>
          <cell r="T256">
            <v>210</v>
          </cell>
          <cell r="U256" t="str">
            <v>AKS-281</v>
          </cell>
        </row>
        <row r="257">
          <cell r="A257">
            <v>1292</v>
          </cell>
          <cell r="B257" t="str">
            <v>ELVIRA</v>
          </cell>
          <cell r="C257" t="str">
            <v>7.2 R F WARP</v>
          </cell>
          <cell r="D257" t="str">
            <v>170d DBG(150d poly+40d ly</v>
          </cell>
          <cell r="E257" t="str">
            <v>2/1 RHT</v>
          </cell>
          <cell r="F257">
            <v>4320</v>
          </cell>
          <cell r="G257">
            <v>6.14</v>
          </cell>
          <cell r="H257">
            <v>4</v>
          </cell>
          <cell r="I257">
            <v>18</v>
          </cell>
          <cell r="J257">
            <v>45.72</v>
          </cell>
          <cell r="K257">
            <v>20</v>
          </cell>
          <cell r="L257">
            <v>50.82</v>
          </cell>
          <cell r="M257">
            <v>29.79</v>
          </cell>
          <cell r="N257">
            <v>75.7</v>
          </cell>
          <cell r="O257">
            <v>145</v>
          </cell>
          <cell r="P257">
            <v>0.56599999999999995</v>
          </cell>
          <cell r="Q257">
            <v>390</v>
          </cell>
          <cell r="R257">
            <v>11.5</v>
          </cell>
          <cell r="S257">
            <v>395</v>
          </cell>
          <cell r="T257">
            <v>302</v>
          </cell>
          <cell r="U257" t="str">
            <v>AKS-292(170dDBGpolylycra:9.5RFshort-2:1ratio)</v>
          </cell>
        </row>
        <row r="258">
          <cell r="A258">
            <v>1293</v>
          </cell>
          <cell r="B258" t="str">
            <v>WILDONE</v>
          </cell>
          <cell r="C258" t="str">
            <v>7.2 R F WARP</v>
          </cell>
          <cell r="D258" t="str">
            <v>9.5 R F</v>
          </cell>
          <cell r="E258" t="str">
            <v>3/1 RHT</v>
          </cell>
          <cell r="F258">
            <v>4320</v>
          </cell>
          <cell r="G258">
            <v>6.14</v>
          </cell>
          <cell r="H258">
            <v>4</v>
          </cell>
          <cell r="I258">
            <v>16</v>
          </cell>
          <cell r="J258">
            <v>40.64</v>
          </cell>
          <cell r="K258">
            <v>18</v>
          </cell>
          <cell r="L258">
            <v>45.74</v>
          </cell>
          <cell r="M258">
            <v>27.34</v>
          </cell>
          <cell r="N258">
            <v>69.47</v>
          </cell>
          <cell r="O258">
            <v>158</v>
          </cell>
          <cell r="P258">
            <v>0.61599999999999999</v>
          </cell>
          <cell r="Q258">
            <v>390</v>
          </cell>
          <cell r="R258">
            <v>11.5</v>
          </cell>
          <cell r="S258">
            <v>405</v>
          </cell>
          <cell r="T258">
            <v>302</v>
          </cell>
          <cell r="U258" t="str">
            <v>AKS-293 REGULAR</v>
          </cell>
        </row>
        <row r="259">
          <cell r="A259">
            <v>1294</v>
          </cell>
          <cell r="B259" t="str">
            <v>GOSSIP</v>
          </cell>
          <cell r="C259" t="str">
            <v>7.2 R F WARP</v>
          </cell>
          <cell r="D259" t="str">
            <v>7.2 R S</v>
          </cell>
          <cell r="E259" t="str">
            <v>3/1 RHT</v>
          </cell>
          <cell r="F259">
            <v>4320</v>
          </cell>
          <cell r="G259">
            <v>6.14</v>
          </cell>
          <cell r="H259">
            <v>4</v>
          </cell>
          <cell r="I259">
            <v>18</v>
          </cell>
          <cell r="J259">
            <v>45.72</v>
          </cell>
          <cell r="K259">
            <v>20</v>
          </cell>
          <cell r="L259">
            <v>50.82</v>
          </cell>
          <cell r="M259">
            <v>27.52</v>
          </cell>
          <cell r="N259">
            <v>69.930000000000007</v>
          </cell>
          <cell r="O259">
            <v>157</v>
          </cell>
          <cell r="P259">
            <v>0.747</v>
          </cell>
          <cell r="Q259">
            <v>476</v>
          </cell>
          <cell r="R259">
            <v>14.04</v>
          </cell>
          <cell r="S259">
            <v>460</v>
          </cell>
          <cell r="T259">
            <v>302</v>
          </cell>
          <cell r="U259" t="str">
            <v>AKS-294</v>
          </cell>
        </row>
        <row r="260">
          <cell r="A260">
            <v>1307</v>
          </cell>
          <cell r="B260" t="str">
            <v>GENERAL</v>
          </cell>
          <cell r="C260" t="str">
            <v>6.3 R S + 9.5 R F</v>
          </cell>
          <cell r="D260" t="str">
            <v>10.0 OE N</v>
          </cell>
          <cell r="E260" t="str">
            <v>3/1 RHT</v>
          </cell>
          <cell r="F260">
            <v>4320</v>
          </cell>
          <cell r="G260">
            <v>6.14</v>
          </cell>
          <cell r="H260">
            <v>4</v>
          </cell>
          <cell r="I260">
            <v>17.5</v>
          </cell>
          <cell r="J260">
            <v>44.45</v>
          </cell>
          <cell r="K260">
            <v>19.5</v>
          </cell>
          <cell r="L260">
            <v>49.55</v>
          </cell>
          <cell r="M260">
            <v>27.69</v>
          </cell>
          <cell r="N260">
            <v>70.36</v>
          </cell>
          <cell r="O260">
            <v>156</v>
          </cell>
          <cell r="P260">
            <v>0.66100000000000003</v>
          </cell>
          <cell r="Q260">
            <v>424</v>
          </cell>
          <cell r="R260">
            <v>12.5</v>
          </cell>
          <cell r="S260">
            <v>389</v>
          </cell>
          <cell r="T260">
            <v>207</v>
          </cell>
          <cell r="U260" t="str">
            <v>AKS-307</v>
          </cell>
        </row>
        <row r="261">
          <cell r="A261">
            <v>1314</v>
          </cell>
          <cell r="B261" t="str">
            <v>AKS-314</v>
          </cell>
          <cell r="C261" t="str">
            <v>9.5 R S</v>
          </cell>
          <cell r="D261" t="str">
            <v>9.5 OE F(952)</v>
          </cell>
          <cell r="E261" t="str">
            <v>2/1 LHT</v>
          </cell>
          <cell r="F261">
            <v>4800</v>
          </cell>
          <cell r="G261">
            <v>9.09</v>
          </cell>
          <cell r="H261">
            <v>3</v>
          </cell>
          <cell r="I261">
            <v>18</v>
          </cell>
          <cell r="J261">
            <v>45.72</v>
          </cell>
          <cell r="K261">
            <v>20</v>
          </cell>
          <cell r="L261">
            <v>50.82</v>
          </cell>
          <cell r="M261">
            <v>30.48</v>
          </cell>
          <cell r="N261">
            <v>77.45</v>
          </cell>
          <cell r="O261">
            <v>157.5</v>
          </cell>
          <cell r="P261">
            <v>0.64600000000000002</v>
          </cell>
          <cell r="Q261">
            <v>410</v>
          </cell>
          <cell r="R261">
            <v>12.09</v>
          </cell>
          <cell r="S261">
            <v>368</v>
          </cell>
          <cell r="T261">
            <v>305</v>
          </cell>
          <cell r="U261" t="str">
            <v>AKS-161 IN 9.5 OE F WEFT</v>
          </cell>
        </row>
        <row r="262">
          <cell r="A262">
            <v>1321</v>
          </cell>
          <cell r="B262" t="str">
            <v>SLIKK</v>
          </cell>
          <cell r="C262" t="str">
            <v>8.0 R S</v>
          </cell>
          <cell r="D262" t="str">
            <v>8.0 OE N</v>
          </cell>
          <cell r="E262" t="str">
            <v>3/1 RHT</v>
          </cell>
          <cell r="F262">
            <v>4320</v>
          </cell>
          <cell r="G262">
            <v>6.14</v>
          </cell>
          <cell r="H262">
            <v>4</v>
          </cell>
          <cell r="I262">
            <v>18</v>
          </cell>
          <cell r="J262">
            <v>45.72</v>
          </cell>
          <cell r="K262">
            <v>20</v>
          </cell>
          <cell r="L262">
            <v>50.82</v>
          </cell>
          <cell r="M262">
            <v>28.42</v>
          </cell>
          <cell r="N262">
            <v>72.22</v>
          </cell>
          <cell r="O262">
            <v>152</v>
          </cell>
          <cell r="P262">
            <v>0.625</v>
          </cell>
          <cell r="Q262">
            <v>411</v>
          </cell>
          <cell r="R262">
            <v>12.12</v>
          </cell>
          <cell r="S262">
            <v>393</v>
          </cell>
          <cell r="T262">
            <v>119</v>
          </cell>
          <cell r="U262" t="str">
            <v>AKS-321, CC is '119'</v>
          </cell>
        </row>
        <row r="263">
          <cell r="A263">
            <v>1333</v>
          </cell>
          <cell r="B263" t="str">
            <v>CANYON</v>
          </cell>
          <cell r="C263" t="str">
            <v>9.5 R N + 6.3 R S</v>
          </cell>
          <cell r="D263" t="str">
            <v>9.5 R F</v>
          </cell>
          <cell r="E263" t="str">
            <v>2/1 RHT</v>
          </cell>
          <cell r="F263">
            <v>4320</v>
          </cell>
          <cell r="G263">
            <v>6.14</v>
          </cell>
          <cell r="H263">
            <v>4</v>
          </cell>
          <cell r="I263">
            <v>15</v>
          </cell>
          <cell r="J263">
            <v>38.1</v>
          </cell>
          <cell r="K263">
            <v>17</v>
          </cell>
          <cell r="L263">
            <v>43.2</v>
          </cell>
          <cell r="M263">
            <v>27</v>
          </cell>
          <cell r="N263">
            <v>68.61</v>
          </cell>
          <cell r="O263">
            <v>160</v>
          </cell>
          <cell r="P263">
            <v>0.59699999999999998</v>
          </cell>
          <cell r="Q263">
            <v>373</v>
          </cell>
          <cell r="R263">
            <v>11</v>
          </cell>
          <cell r="S263">
            <v>377</v>
          </cell>
          <cell r="T263">
            <v>302</v>
          </cell>
          <cell r="U263" t="str">
            <v>AKS-333</v>
          </cell>
        </row>
        <row r="264">
          <cell r="A264">
            <v>1335</v>
          </cell>
          <cell r="B264" t="str">
            <v>CASSIDY</v>
          </cell>
          <cell r="C264" t="str">
            <v>7.2 R F WARP</v>
          </cell>
          <cell r="D264" t="str">
            <v>9.5 R S</v>
          </cell>
          <cell r="E264" t="str">
            <v>3/1 RHT</v>
          </cell>
          <cell r="F264">
            <v>3820</v>
          </cell>
          <cell r="G264">
            <v>5.43</v>
          </cell>
          <cell r="H264">
            <v>4</v>
          </cell>
          <cell r="I264">
            <v>17</v>
          </cell>
          <cell r="J264">
            <v>43.18</v>
          </cell>
          <cell r="K264">
            <v>19</v>
          </cell>
          <cell r="L264">
            <v>48.28</v>
          </cell>
          <cell r="M264">
            <v>25.64</v>
          </cell>
          <cell r="N264">
            <v>65.150000000000006</v>
          </cell>
          <cell r="O264">
            <v>149</v>
          </cell>
          <cell r="P264">
            <v>0.53</v>
          </cell>
          <cell r="Q264">
            <v>356</v>
          </cell>
          <cell r="R264">
            <v>10.5</v>
          </cell>
          <cell r="S264">
            <v>364</v>
          </cell>
          <cell r="T264">
            <v>211</v>
          </cell>
        </row>
        <row r="265">
          <cell r="A265">
            <v>1346</v>
          </cell>
          <cell r="B265" t="str">
            <v>EIRIE</v>
          </cell>
          <cell r="C265" t="str">
            <v>7.2 R F WARP</v>
          </cell>
          <cell r="D265" t="str">
            <v>9.5 OE F(952)</v>
          </cell>
          <cell r="E265" t="str">
            <v>2/1 LHT</v>
          </cell>
          <cell r="F265">
            <v>4320</v>
          </cell>
          <cell r="G265">
            <v>6.14</v>
          </cell>
          <cell r="H265">
            <v>4</v>
          </cell>
          <cell r="I265">
            <v>18</v>
          </cell>
          <cell r="J265">
            <v>45.72</v>
          </cell>
          <cell r="K265">
            <v>20</v>
          </cell>
          <cell r="L265">
            <v>50.82</v>
          </cell>
          <cell r="M265">
            <v>27.43</v>
          </cell>
          <cell r="N265">
            <v>69.7</v>
          </cell>
          <cell r="O265">
            <v>157.5</v>
          </cell>
          <cell r="P265">
            <v>0.66800000000000004</v>
          </cell>
          <cell r="Q265">
            <v>424</v>
          </cell>
          <cell r="R265">
            <v>12.5</v>
          </cell>
          <cell r="S265">
            <v>412</v>
          </cell>
          <cell r="T265">
            <v>0</v>
          </cell>
          <cell r="U265" t="str">
            <v>AKS-346  BULK , AKS-346</v>
          </cell>
        </row>
        <row r="266">
          <cell r="A266">
            <v>1348</v>
          </cell>
          <cell r="B266" t="str">
            <v>BUGLE BOY</v>
          </cell>
          <cell r="C266" t="str">
            <v>6.3 R S + 9.5 R F</v>
          </cell>
          <cell r="D266" t="str">
            <v>7.2 R S</v>
          </cell>
          <cell r="E266" t="str">
            <v>3/1 RHT</v>
          </cell>
          <cell r="F266">
            <v>4320</v>
          </cell>
          <cell r="G266">
            <v>6.14</v>
          </cell>
          <cell r="H266">
            <v>4</v>
          </cell>
          <cell r="I266">
            <v>18</v>
          </cell>
          <cell r="J266">
            <v>45.72</v>
          </cell>
          <cell r="K266">
            <v>20</v>
          </cell>
          <cell r="L266">
            <v>50.82</v>
          </cell>
          <cell r="M266">
            <v>27.69</v>
          </cell>
          <cell r="N266">
            <v>70.36</v>
          </cell>
          <cell r="O266">
            <v>156</v>
          </cell>
          <cell r="P266">
            <v>0.68799999999999994</v>
          </cell>
          <cell r="Q266">
            <v>440.75</v>
          </cell>
          <cell r="R266">
            <v>13</v>
          </cell>
          <cell r="S266">
            <v>428</v>
          </cell>
          <cell r="T266">
            <v>207</v>
          </cell>
          <cell r="U266" t="str">
            <v>AKS-348</v>
          </cell>
        </row>
        <row r="267">
          <cell r="A267">
            <v>1349</v>
          </cell>
          <cell r="B267" t="str">
            <v>MITCH</v>
          </cell>
          <cell r="C267" t="str">
            <v>7.2 R F WARP</v>
          </cell>
          <cell r="D267" t="str">
            <v>6.3 R S</v>
          </cell>
          <cell r="E267" t="str">
            <v>3/1 RHT</v>
          </cell>
          <cell r="F267">
            <v>3820</v>
          </cell>
          <cell r="G267">
            <v>5.43</v>
          </cell>
          <cell r="H267">
            <v>4</v>
          </cell>
          <cell r="I267">
            <v>17.5</v>
          </cell>
          <cell r="J267">
            <v>44.45</v>
          </cell>
          <cell r="K267">
            <v>19.5</v>
          </cell>
          <cell r="L267">
            <v>49.55</v>
          </cell>
          <cell r="M267">
            <v>24.65</v>
          </cell>
          <cell r="N267">
            <v>62.64</v>
          </cell>
          <cell r="O267">
            <v>155</v>
          </cell>
          <cell r="P267">
            <v>0.69</v>
          </cell>
          <cell r="Q267">
            <v>445</v>
          </cell>
          <cell r="R267">
            <v>13.12</v>
          </cell>
          <cell r="S267">
            <v>440</v>
          </cell>
          <cell r="T267">
            <v>302</v>
          </cell>
          <cell r="U267" t="str">
            <v>AKS-349</v>
          </cell>
        </row>
        <row r="268">
          <cell r="A268">
            <v>1353</v>
          </cell>
          <cell r="B268" t="str">
            <v>BAKHOS-I LITE</v>
          </cell>
          <cell r="C268" t="str">
            <v>9.5 R N + 6.3 R S</v>
          </cell>
          <cell r="D268" t="str">
            <v>12.0 OE N</v>
          </cell>
          <cell r="E268" t="str">
            <v>2/1 LHT</v>
          </cell>
          <cell r="F268">
            <v>4320</v>
          </cell>
          <cell r="G268">
            <v>6.14</v>
          </cell>
          <cell r="H268">
            <v>4</v>
          </cell>
          <cell r="I268">
            <v>17.5</v>
          </cell>
          <cell r="J268">
            <v>44.45</v>
          </cell>
          <cell r="K268">
            <v>19.5</v>
          </cell>
          <cell r="L268">
            <v>49.55</v>
          </cell>
          <cell r="M268">
            <v>27.43</v>
          </cell>
          <cell r="N268">
            <v>69.7</v>
          </cell>
          <cell r="O268">
            <v>157.5</v>
          </cell>
          <cell r="P268">
            <v>0.61399999999999999</v>
          </cell>
          <cell r="Q268">
            <v>390</v>
          </cell>
          <cell r="R268">
            <v>11.5</v>
          </cell>
          <cell r="S268">
            <v>360</v>
          </cell>
          <cell r="T268">
            <v>302</v>
          </cell>
          <cell r="U268" t="str">
            <v>11.5 OZ IN BAKHOS-1</v>
          </cell>
        </row>
        <row r="269">
          <cell r="A269">
            <v>1356</v>
          </cell>
          <cell r="B269" t="str">
            <v>ELVIS</v>
          </cell>
          <cell r="C269" t="str">
            <v>6.3 R S + 9.5 R F</v>
          </cell>
          <cell r="D269" t="str">
            <v>7.2 R F WEFT</v>
          </cell>
          <cell r="E269" t="str">
            <v>3/1 RHT</v>
          </cell>
          <cell r="F269">
            <v>4320</v>
          </cell>
          <cell r="G269">
            <v>6.14</v>
          </cell>
          <cell r="H269">
            <v>4</v>
          </cell>
          <cell r="I269">
            <v>16</v>
          </cell>
          <cell r="J269">
            <v>40.64</v>
          </cell>
          <cell r="K269">
            <v>18</v>
          </cell>
          <cell r="L269">
            <v>45.74</v>
          </cell>
          <cell r="M269">
            <v>28.24</v>
          </cell>
          <cell r="N269">
            <v>71.760000000000005</v>
          </cell>
          <cell r="O269">
            <v>153</v>
          </cell>
          <cell r="P269">
            <v>0.627</v>
          </cell>
          <cell r="Q269">
            <v>410</v>
          </cell>
          <cell r="R269">
            <v>12.09</v>
          </cell>
          <cell r="S269">
            <v>422</v>
          </cell>
          <cell r="T269">
            <v>210</v>
          </cell>
          <cell r="U269" t="str">
            <v>AKS-356</v>
          </cell>
        </row>
        <row r="270">
          <cell r="A270">
            <v>1357</v>
          </cell>
          <cell r="B270" t="str">
            <v>HAMILTON BLACK</v>
          </cell>
          <cell r="C270" t="str">
            <v>9.5 R N + 6.3 R S</v>
          </cell>
          <cell r="D270" t="str">
            <v>7.0 OE N</v>
          </cell>
          <cell r="E270" t="str">
            <v>3/1 RHT</v>
          </cell>
          <cell r="F270">
            <v>4320</v>
          </cell>
          <cell r="G270">
            <v>6.14</v>
          </cell>
          <cell r="H270">
            <v>4</v>
          </cell>
          <cell r="I270">
            <v>17.5</v>
          </cell>
          <cell r="J270">
            <v>44.45</v>
          </cell>
          <cell r="K270">
            <v>19.5</v>
          </cell>
          <cell r="L270">
            <v>49.55</v>
          </cell>
          <cell r="M270">
            <v>27.52</v>
          </cell>
          <cell r="N270">
            <v>69.930000000000007</v>
          </cell>
          <cell r="O270">
            <v>157</v>
          </cell>
          <cell r="P270">
            <v>0.73199999999999998</v>
          </cell>
          <cell r="Q270">
            <v>466.25</v>
          </cell>
          <cell r="R270">
            <v>13.75</v>
          </cell>
          <cell r="S270">
            <v>456</v>
          </cell>
          <cell r="T270">
            <v>508</v>
          </cell>
        </row>
        <row r="271">
          <cell r="A271">
            <v>1361</v>
          </cell>
          <cell r="B271" t="str">
            <v>HELLO DOLLY</v>
          </cell>
          <cell r="C271" t="str">
            <v>7.2R F (672 )</v>
          </cell>
          <cell r="D271" t="str">
            <v>9.5 R F</v>
          </cell>
          <cell r="E271" t="str">
            <v>3/1 RHT</v>
          </cell>
          <cell r="F271">
            <v>4320</v>
          </cell>
          <cell r="G271">
            <v>6.14</v>
          </cell>
          <cell r="H271">
            <v>4</v>
          </cell>
          <cell r="I271">
            <v>18</v>
          </cell>
          <cell r="J271">
            <v>45.72</v>
          </cell>
          <cell r="K271">
            <v>20</v>
          </cell>
          <cell r="L271">
            <v>50.82</v>
          </cell>
          <cell r="M271">
            <v>27.87</v>
          </cell>
          <cell r="N271">
            <v>70.819999999999993</v>
          </cell>
          <cell r="O271">
            <v>155</v>
          </cell>
          <cell r="P271">
            <v>0.63100000000000001</v>
          </cell>
          <cell r="Q271">
            <v>407</v>
          </cell>
          <cell r="R271">
            <v>12</v>
          </cell>
          <cell r="S271">
            <v>408</v>
          </cell>
          <cell r="T271">
            <v>212</v>
          </cell>
          <cell r="U271" t="str">
            <v>AKS-361</v>
          </cell>
        </row>
        <row r="272">
          <cell r="A272">
            <v>1366</v>
          </cell>
          <cell r="B272" t="str">
            <v>AKS-366</v>
          </cell>
          <cell r="C272" t="str">
            <v>7.2 R F WARP</v>
          </cell>
          <cell r="D272" t="str">
            <v>7.2 F OE(723)</v>
          </cell>
          <cell r="E272" t="str">
            <v>2/1 LHT</v>
          </cell>
          <cell r="F272">
            <v>4320</v>
          </cell>
          <cell r="G272">
            <v>6.14</v>
          </cell>
          <cell r="H272">
            <v>4</v>
          </cell>
          <cell r="I272">
            <v>15</v>
          </cell>
          <cell r="J272">
            <v>38.1</v>
          </cell>
          <cell r="K272">
            <v>17</v>
          </cell>
          <cell r="L272">
            <v>43.2</v>
          </cell>
          <cell r="M272">
            <v>27.43</v>
          </cell>
          <cell r="N272">
            <v>69.7</v>
          </cell>
          <cell r="O272">
            <v>157.5</v>
          </cell>
          <cell r="P272">
            <v>0.73099999999999998</v>
          </cell>
          <cell r="Q272">
            <v>464</v>
          </cell>
          <cell r="R272">
            <v>13.68</v>
          </cell>
          <cell r="S272">
            <v>435</v>
          </cell>
          <cell r="T272">
            <v>210</v>
          </cell>
          <cell r="U272" t="str">
            <v>EYECANDY OE FANCY WEFT</v>
          </cell>
        </row>
        <row r="273">
          <cell r="A273">
            <v>1369</v>
          </cell>
          <cell r="B273" t="str">
            <v>FIJI</v>
          </cell>
          <cell r="C273" t="str">
            <v>9.5 R F</v>
          </cell>
          <cell r="D273" t="str">
            <v>9.5 OE F ( 955)</v>
          </cell>
          <cell r="E273" t="str">
            <v>2/1 RHT</v>
          </cell>
          <cell r="F273">
            <v>4800</v>
          </cell>
          <cell r="G273">
            <v>9.09</v>
          </cell>
          <cell r="H273">
            <v>3</v>
          </cell>
          <cell r="I273">
            <v>15</v>
          </cell>
          <cell r="J273">
            <v>38.1</v>
          </cell>
          <cell r="K273">
            <v>17</v>
          </cell>
          <cell r="L273">
            <v>43.2</v>
          </cell>
          <cell r="M273">
            <v>30.48</v>
          </cell>
          <cell r="N273">
            <v>77.45</v>
          </cell>
          <cell r="O273">
            <v>157.5</v>
          </cell>
          <cell r="P273">
            <v>0.56100000000000005</v>
          </cell>
          <cell r="Q273">
            <v>356</v>
          </cell>
          <cell r="R273">
            <v>10.5</v>
          </cell>
          <cell r="S273">
            <v>329</v>
          </cell>
          <cell r="T273">
            <v>210</v>
          </cell>
          <cell r="U273" t="str">
            <v>FIJI WITH 9.5 OE. FAN ( 955 ) WEFT.</v>
          </cell>
        </row>
        <row r="274">
          <cell r="A274">
            <v>1376</v>
          </cell>
          <cell r="B274" t="str">
            <v>AKS-376</v>
          </cell>
          <cell r="C274" t="str">
            <v>9.5 R N + 12.0 R N</v>
          </cell>
          <cell r="D274" t="str">
            <v>330d Poly+70d Lycra  360d</v>
          </cell>
          <cell r="E274" t="str">
            <v>2/1 RHT</v>
          </cell>
          <cell r="F274">
            <v>4320</v>
          </cell>
          <cell r="G274">
            <v>6.14</v>
          </cell>
          <cell r="H274">
            <v>4</v>
          </cell>
          <cell r="I274">
            <v>19</v>
          </cell>
          <cell r="J274">
            <v>48.26</v>
          </cell>
          <cell r="K274">
            <v>21</v>
          </cell>
          <cell r="L274">
            <v>53.36</v>
          </cell>
          <cell r="M274">
            <v>32.08</v>
          </cell>
          <cell r="N274">
            <v>81.52</v>
          </cell>
          <cell r="O274">
            <v>134.68</v>
          </cell>
          <cell r="P274">
            <v>0.46300000000000002</v>
          </cell>
          <cell r="Q274">
            <v>344</v>
          </cell>
          <cell r="R274">
            <v>10.14</v>
          </cell>
          <cell r="S274">
            <v>370.5</v>
          </cell>
          <cell r="T274">
            <v>208</v>
          </cell>
          <cell r="U274" t="str">
            <v>AKS-76 with 330d poly+70d lycra weft</v>
          </cell>
        </row>
        <row r="275">
          <cell r="A275">
            <v>1385</v>
          </cell>
          <cell r="B275" t="str">
            <v>AKS-385</v>
          </cell>
          <cell r="C275" t="str">
            <v>16.0 OE N</v>
          </cell>
          <cell r="D275" t="str">
            <v>10.0 OE N</v>
          </cell>
          <cell r="E275" t="str">
            <v>3/1 LHT</v>
          </cell>
          <cell r="F275">
            <v>6656</v>
          </cell>
          <cell r="G275">
            <v>9.7799999999999994</v>
          </cell>
          <cell r="H275">
            <v>4</v>
          </cell>
          <cell r="I275">
            <v>21</v>
          </cell>
          <cell r="J275">
            <v>53.34</v>
          </cell>
          <cell r="K275">
            <v>22.5</v>
          </cell>
          <cell r="L275">
            <v>57.17</v>
          </cell>
          <cell r="M275">
            <v>43.89</v>
          </cell>
          <cell r="N275">
            <v>111.52</v>
          </cell>
          <cell r="O275">
            <v>151.63999999999999</v>
          </cell>
          <cell r="P275">
            <v>0.55900000000000005</v>
          </cell>
          <cell r="Q275">
            <v>368.88</v>
          </cell>
          <cell r="R275">
            <v>10.88</v>
          </cell>
          <cell r="S275">
            <v>352.23</v>
          </cell>
          <cell r="T275">
            <v>117</v>
          </cell>
          <cell r="U275" t="str">
            <v>Cheviot with Oe warp</v>
          </cell>
        </row>
        <row r="276">
          <cell r="A276">
            <v>1390</v>
          </cell>
          <cell r="B276" t="str">
            <v>AKS-390</v>
          </cell>
          <cell r="C276" t="str">
            <v>7.0 OE N + 10.0 OE  N</v>
          </cell>
          <cell r="D276" t="str">
            <v>5.5 OE N + 12 OE N  PATTE</v>
          </cell>
          <cell r="E276" t="str">
            <v>2/1 RHT</v>
          </cell>
          <cell r="F276">
            <v>4320</v>
          </cell>
          <cell r="G276">
            <v>6.14</v>
          </cell>
          <cell r="H276">
            <v>4</v>
          </cell>
          <cell r="I276">
            <v>17</v>
          </cell>
          <cell r="J276">
            <v>43.18</v>
          </cell>
          <cell r="K276">
            <v>19</v>
          </cell>
          <cell r="L276">
            <v>48.28</v>
          </cell>
          <cell r="M276">
            <v>27</v>
          </cell>
          <cell r="N276">
            <v>68.61</v>
          </cell>
          <cell r="O276">
            <v>160</v>
          </cell>
          <cell r="P276">
            <v>0.63400000000000001</v>
          </cell>
          <cell r="Q276">
            <v>396</v>
          </cell>
          <cell r="R276">
            <v>11.68</v>
          </cell>
          <cell r="S276">
            <v>376</v>
          </cell>
          <cell r="T276">
            <v>117</v>
          </cell>
          <cell r="U276" t="str">
            <v>WEFT PATTERN 5.5 OE N&amp; 12 OE N</v>
          </cell>
        </row>
        <row r="277">
          <cell r="A277">
            <v>1395</v>
          </cell>
          <cell r="B277" t="str">
            <v>SUPER KOOL</v>
          </cell>
          <cell r="C277" t="str">
            <v>7.0 OE N + 10.0 OE  N</v>
          </cell>
          <cell r="D277" t="str">
            <v>16.0 R N COMBED + CORE LY</v>
          </cell>
          <cell r="E277" t="str">
            <v>2/1 RHT</v>
          </cell>
          <cell r="F277">
            <v>4320</v>
          </cell>
          <cell r="G277">
            <v>6.14</v>
          </cell>
          <cell r="H277">
            <v>4</v>
          </cell>
          <cell r="I277">
            <v>17</v>
          </cell>
          <cell r="J277">
            <v>43.18</v>
          </cell>
          <cell r="K277">
            <v>19</v>
          </cell>
          <cell r="L277">
            <v>48.28</v>
          </cell>
          <cell r="M277">
            <v>28.99</v>
          </cell>
          <cell r="N277">
            <v>73.66</v>
          </cell>
          <cell r="O277">
            <v>149</v>
          </cell>
          <cell r="P277">
            <v>0.53</v>
          </cell>
          <cell r="Q277">
            <v>356</v>
          </cell>
          <cell r="R277">
            <v>10.5</v>
          </cell>
          <cell r="S277">
            <v>373</v>
          </cell>
          <cell r="T277">
            <v>117</v>
          </cell>
          <cell r="U277" t="str">
            <v>AKS-395 REGULAR</v>
          </cell>
        </row>
        <row r="278">
          <cell r="A278">
            <v>1396</v>
          </cell>
          <cell r="B278" t="str">
            <v>KRISS KROSS</v>
          </cell>
          <cell r="C278" t="str">
            <v>7.0 OE N + 10.0 OE  N</v>
          </cell>
          <cell r="D278" t="str">
            <v>9.5 OE F ( 955)</v>
          </cell>
          <cell r="E278" t="str">
            <v>1/1 Plain</v>
          </cell>
          <cell r="F278">
            <v>4320</v>
          </cell>
          <cell r="G278">
            <v>6.14</v>
          </cell>
          <cell r="H278">
            <v>4</v>
          </cell>
          <cell r="I278">
            <v>16</v>
          </cell>
          <cell r="J278">
            <v>40.64</v>
          </cell>
          <cell r="K278">
            <v>18</v>
          </cell>
          <cell r="L278">
            <v>45.74</v>
          </cell>
          <cell r="M278">
            <v>27</v>
          </cell>
          <cell r="N278">
            <v>68.61</v>
          </cell>
          <cell r="O278">
            <v>160</v>
          </cell>
          <cell r="P278">
            <v>0.60399999999999998</v>
          </cell>
          <cell r="Q278">
            <v>377.36</v>
          </cell>
          <cell r="R278">
            <v>11.13</v>
          </cell>
          <cell r="S278">
            <v>371</v>
          </cell>
          <cell r="T278">
            <v>117</v>
          </cell>
          <cell r="U278" t="str">
            <v>PLAIN X- HATCH ON OE , AKS-396</v>
          </cell>
        </row>
        <row r="279">
          <cell r="A279">
            <v>1417</v>
          </cell>
          <cell r="B279" t="str">
            <v>AKS-417</v>
          </cell>
          <cell r="C279" t="str">
            <v>6.3 R S + 9.5 SRE</v>
          </cell>
          <cell r="D279" t="str">
            <v>7.0 OE N</v>
          </cell>
          <cell r="E279" t="str">
            <v>3/1 LHT</v>
          </cell>
          <cell r="F279">
            <v>4320</v>
          </cell>
          <cell r="G279">
            <v>6.14</v>
          </cell>
          <cell r="H279">
            <v>4</v>
          </cell>
          <cell r="I279">
            <v>17.5</v>
          </cell>
          <cell r="J279">
            <v>44.45</v>
          </cell>
          <cell r="K279">
            <v>19.5</v>
          </cell>
          <cell r="L279">
            <v>49.55</v>
          </cell>
          <cell r="M279">
            <v>27.69</v>
          </cell>
          <cell r="N279">
            <v>70.36</v>
          </cell>
          <cell r="O279">
            <v>156</v>
          </cell>
          <cell r="P279">
            <v>0.76100000000000001</v>
          </cell>
          <cell r="Q279">
            <v>488</v>
          </cell>
          <cell r="R279">
            <v>14.39</v>
          </cell>
          <cell r="S279">
            <v>447</v>
          </cell>
          <cell r="T279">
            <v>302</v>
          </cell>
        </row>
        <row r="280">
          <cell r="A280">
            <v>1418</v>
          </cell>
          <cell r="B280" t="str">
            <v>PUSSYCAT II</v>
          </cell>
          <cell r="C280" t="str">
            <v>6.3 R S + 9.5 SRE</v>
          </cell>
          <cell r="D280" t="str">
            <v>16.0 R N COMBED + CORE LY</v>
          </cell>
          <cell r="E280" t="str">
            <v>2/1 RHT</v>
          </cell>
          <cell r="F280">
            <v>4320</v>
          </cell>
          <cell r="G280">
            <v>6.14</v>
          </cell>
          <cell r="H280">
            <v>4</v>
          </cell>
          <cell r="I280">
            <v>18</v>
          </cell>
          <cell r="J280">
            <v>45.72</v>
          </cell>
          <cell r="K280">
            <v>20</v>
          </cell>
          <cell r="L280">
            <v>50.82</v>
          </cell>
          <cell r="M280">
            <v>28.8</v>
          </cell>
          <cell r="N280">
            <v>73.180000000000007</v>
          </cell>
          <cell r="O280">
            <v>150</v>
          </cell>
          <cell r="P280">
            <v>0.58499999999999996</v>
          </cell>
          <cell r="Q280">
            <v>390</v>
          </cell>
          <cell r="R280">
            <v>11.5</v>
          </cell>
          <cell r="S280">
            <v>400</v>
          </cell>
          <cell r="T280">
            <v>302</v>
          </cell>
          <cell r="U280" t="str">
            <v>AKS-418</v>
          </cell>
        </row>
        <row r="281">
          <cell r="A281">
            <v>1419</v>
          </cell>
          <cell r="B281" t="str">
            <v>SUPRAFIVE</v>
          </cell>
          <cell r="C281" t="str">
            <v>9.5 R F</v>
          </cell>
          <cell r="D281" t="str">
            <v>16.0 R N COMBED + CORE LY</v>
          </cell>
          <cell r="E281" t="str">
            <v>2/1 RHT</v>
          </cell>
          <cell r="F281">
            <v>4800</v>
          </cell>
          <cell r="G281">
            <v>9.09</v>
          </cell>
          <cell r="H281">
            <v>3</v>
          </cell>
          <cell r="I281">
            <v>17</v>
          </cell>
          <cell r="J281">
            <v>43.18</v>
          </cell>
          <cell r="K281">
            <v>19</v>
          </cell>
          <cell r="L281">
            <v>48.28</v>
          </cell>
          <cell r="M281">
            <v>32.65</v>
          </cell>
          <cell r="N281">
            <v>82.96</v>
          </cell>
          <cell r="O281">
            <v>147</v>
          </cell>
          <cell r="P281">
            <v>0.498</v>
          </cell>
          <cell r="Q281">
            <v>339</v>
          </cell>
          <cell r="R281">
            <v>10</v>
          </cell>
          <cell r="S281">
            <v>335</v>
          </cell>
          <cell r="T281">
            <v>210</v>
          </cell>
        </row>
        <row r="282">
          <cell r="A282">
            <v>1439</v>
          </cell>
          <cell r="B282" t="str">
            <v>SALTEE BLACK</v>
          </cell>
          <cell r="C282" t="str">
            <v>9.5 R N + 6.3 R S</v>
          </cell>
          <cell r="D282" t="str">
            <v>10.0 R N POLY(PSY)</v>
          </cell>
          <cell r="E282" t="str">
            <v>2/1 LHT</v>
          </cell>
          <cell r="F282">
            <v>4320</v>
          </cell>
          <cell r="G282">
            <v>6.14</v>
          </cell>
          <cell r="H282">
            <v>4</v>
          </cell>
          <cell r="I282">
            <v>17</v>
          </cell>
          <cell r="J282">
            <v>43.18</v>
          </cell>
          <cell r="K282">
            <v>19</v>
          </cell>
          <cell r="L282">
            <v>48.28</v>
          </cell>
          <cell r="M282">
            <v>27.43</v>
          </cell>
          <cell r="N282">
            <v>69.7</v>
          </cell>
          <cell r="O282">
            <v>157.5</v>
          </cell>
          <cell r="P282">
            <v>0.624</v>
          </cell>
          <cell r="Q282">
            <v>396</v>
          </cell>
          <cell r="R282">
            <v>11.68</v>
          </cell>
          <cell r="S282">
            <v>386</v>
          </cell>
          <cell r="T282">
            <v>508</v>
          </cell>
        </row>
        <row r="283">
          <cell r="A283">
            <v>1443</v>
          </cell>
          <cell r="B283" t="str">
            <v>STANFORD</v>
          </cell>
          <cell r="C283" t="str">
            <v>6.3 RS + 9.5 SRE + 12.0 OE N</v>
          </cell>
          <cell r="D283" t="str">
            <v>7.0 OE N</v>
          </cell>
          <cell r="E283" t="str">
            <v>3/1 Broke</v>
          </cell>
          <cell r="F283">
            <v>4320</v>
          </cell>
          <cell r="G283">
            <v>6.14</v>
          </cell>
          <cell r="H283">
            <v>4</v>
          </cell>
          <cell r="I283">
            <v>17.5</v>
          </cell>
          <cell r="J283">
            <v>44.45</v>
          </cell>
          <cell r="K283">
            <v>19.5</v>
          </cell>
          <cell r="L283">
            <v>49.55</v>
          </cell>
          <cell r="M283">
            <v>28.05</v>
          </cell>
          <cell r="N283">
            <v>71.28</v>
          </cell>
          <cell r="O283">
            <v>154</v>
          </cell>
          <cell r="P283">
            <v>0.70799999999999996</v>
          </cell>
          <cell r="Q283">
            <v>460</v>
          </cell>
          <cell r="R283">
            <v>13.57</v>
          </cell>
          <cell r="S283">
            <v>440</v>
          </cell>
          <cell r="T283">
            <v>306</v>
          </cell>
          <cell r="U283" t="str">
            <v>AKS-443 BULK</v>
          </cell>
        </row>
        <row r="284">
          <cell r="A284">
            <v>1446</v>
          </cell>
          <cell r="B284" t="str">
            <v>AKS-446</v>
          </cell>
          <cell r="C284" t="str">
            <v>9.5 R F</v>
          </cell>
          <cell r="D284" t="str">
            <v>9.5 OE F ( 955)</v>
          </cell>
          <cell r="E284" t="str">
            <v>2/1 RHT</v>
          </cell>
          <cell r="F284">
            <v>4800</v>
          </cell>
          <cell r="G284">
            <v>9.09</v>
          </cell>
          <cell r="H284">
            <v>3</v>
          </cell>
          <cell r="I284">
            <v>15</v>
          </cell>
          <cell r="J284">
            <v>38.1</v>
          </cell>
          <cell r="K284">
            <v>17</v>
          </cell>
          <cell r="L284">
            <v>43.2</v>
          </cell>
          <cell r="M284">
            <v>30</v>
          </cell>
          <cell r="N284">
            <v>76.23</v>
          </cell>
          <cell r="O284">
            <v>160</v>
          </cell>
          <cell r="P284">
            <v>0.56999999999999995</v>
          </cell>
          <cell r="Q284">
            <v>356</v>
          </cell>
          <cell r="R284">
            <v>10.5</v>
          </cell>
          <cell r="S284">
            <v>349</v>
          </cell>
          <cell r="T284">
            <v>508</v>
          </cell>
        </row>
        <row r="285">
          <cell r="A285">
            <v>1452</v>
          </cell>
          <cell r="B285" t="str">
            <v>RELAX</v>
          </cell>
          <cell r="C285" t="str">
            <v>6.3 R S + 9.5 SRE</v>
          </cell>
          <cell r="D285" t="str">
            <v>16.0 R N COMBED + CORE LY</v>
          </cell>
          <cell r="E285" t="str">
            <v>2/1 RHT</v>
          </cell>
          <cell r="F285">
            <v>4320</v>
          </cell>
          <cell r="G285">
            <v>6.14</v>
          </cell>
          <cell r="H285">
            <v>4</v>
          </cell>
          <cell r="I285">
            <v>16</v>
          </cell>
          <cell r="J285">
            <v>40.64</v>
          </cell>
          <cell r="K285">
            <v>18</v>
          </cell>
          <cell r="L285">
            <v>45.74</v>
          </cell>
          <cell r="M285">
            <v>28.99</v>
          </cell>
          <cell r="N285">
            <v>73.66</v>
          </cell>
          <cell r="O285">
            <v>149</v>
          </cell>
          <cell r="P285">
            <v>0.55400000000000005</v>
          </cell>
          <cell r="Q285">
            <v>372</v>
          </cell>
          <cell r="R285">
            <v>10.97</v>
          </cell>
          <cell r="S285">
            <v>385</v>
          </cell>
          <cell r="T285">
            <v>212</v>
          </cell>
          <cell r="U285" t="str">
            <v>HEAT SET, AKS-452</v>
          </cell>
        </row>
        <row r="286">
          <cell r="A286">
            <v>1455</v>
          </cell>
          <cell r="B286" t="str">
            <v>FUSION</v>
          </cell>
          <cell r="C286" t="str">
            <v>9.5 R S</v>
          </cell>
          <cell r="D286" t="str">
            <v>10 R N COMBED COTTON + LY</v>
          </cell>
          <cell r="E286" t="str">
            <v>2/2 Broke</v>
          </cell>
          <cell r="F286">
            <v>4800</v>
          </cell>
          <cell r="G286">
            <v>6.82</v>
          </cell>
          <cell r="H286">
            <v>4</v>
          </cell>
          <cell r="I286">
            <v>16</v>
          </cell>
          <cell r="J286">
            <v>40.64</v>
          </cell>
          <cell r="K286">
            <v>18</v>
          </cell>
          <cell r="L286">
            <v>45.74</v>
          </cell>
          <cell r="M286">
            <v>32</v>
          </cell>
          <cell r="N286">
            <v>81.31</v>
          </cell>
          <cell r="O286">
            <v>150</v>
          </cell>
          <cell r="P286">
            <v>0.59699999999999998</v>
          </cell>
          <cell r="Q286">
            <v>398</v>
          </cell>
          <cell r="R286">
            <v>11.74</v>
          </cell>
          <cell r="S286">
            <v>405</v>
          </cell>
          <cell r="T286">
            <v>212</v>
          </cell>
          <cell r="U286" t="str">
            <v>Heat Set , AKS-455</v>
          </cell>
        </row>
        <row r="287">
          <cell r="A287">
            <v>1459</v>
          </cell>
          <cell r="B287" t="str">
            <v>BELLFAST</v>
          </cell>
          <cell r="C287" t="str">
            <v>6.3 RS + 9.5 SRE + 12.0 OE N</v>
          </cell>
          <cell r="D287" t="str">
            <v>16.0 R N COMBED + CORE LY</v>
          </cell>
          <cell r="E287" t="str">
            <v>2/1 RHT</v>
          </cell>
          <cell r="F287">
            <v>4320</v>
          </cell>
          <cell r="G287">
            <v>6.14</v>
          </cell>
          <cell r="H287">
            <v>4</v>
          </cell>
          <cell r="I287">
            <v>17</v>
          </cell>
          <cell r="J287">
            <v>43.18</v>
          </cell>
          <cell r="K287">
            <v>19</v>
          </cell>
          <cell r="L287">
            <v>48.28</v>
          </cell>
          <cell r="M287">
            <v>29.39</v>
          </cell>
          <cell r="N287">
            <v>74.680000000000007</v>
          </cell>
          <cell r="O287">
            <v>147</v>
          </cell>
          <cell r="P287">
            <v>0.52300000000000002</v>
          </cell>
          <cell r="Q287">
            <v>356</v>
          </cell>
          <cell r="R287">
            <v>10.5</v>
          </cell>
          <cell r="S287">
            <v>372</v>
          </cell>
          <cell r="T287">
            <v>306</v>
          </cell>
        </row>
        <row r="288">
          <cell r="A288">
            <v>1461</v>
          </cell>
          <cell r="B288" t="str">
            <v>AKS-461</v>
          </cell>
          <cell r="C288" t="str">
            <v>9.5 R N + 6.3 R S</v>
          </cell>
          <cell r="D288" t="str">
            <v>16.0 R N COMBED + CORE LY</v>
          </cell>
          <cell r="E288" t="str">
            <v>2/1 RHT</v>
          </cell>
          <cell r="F288">
            <v>4320</v>
          </cell>
          <cell r="G288">
            <v>6.14</v>
          </cell>
          <cell r="H288">
            <v>4</v>
          </cell>
          <cell r="I288">
            <v>18</v>
          </cell>
          <cell r="J288">
            <v>45.72</v>
          </cell>
          <cell r="K288">
            <v>20</v>
          </cell>
          <cell r="L288">
            <v>50.82</v>
          </cell>
          <cell r="M288">
            <v>29.39</v>
          </cell>
          <cell r="N288">
            <v>74.680000000000007</v>
          </cell>
          <cell r="O288">
            <v>147</v>
          </cell>
          <cell r="P288">
            <v>0.56999999999999995</v>
          </cell>
          <cell r="Q288">
            <v>388</v>
          </cell>
          <cell r="R288">
            <v>11.44</v>
          </cell>
          <cell r="S288">
            <v>395</v>
          </cell>
          <cell r="T288">
            <v>117</v>
          </cell>
          <cell r="U288" t="str">
            <v>AKS-147 HEAT SET REGULAR , AKS-461</v>
          </cell>
        </row>
        <row r="289">
          <cell r="A289">
            <v>1464</v>
          </cell>
          <cell r="B289" t="str">
            <v>CARLOS(AKS-272-BLUE)</v>
          </cell>
          <cell r="C289" t="str">
            <v>9.5 R S</v>
          </cell>
          <cell r="D289" t="str">
            <v>7.2 R F WEFT</v>
          </cell>
          <cell r="E289" t="str">
            <v>2/2 R H T</v>
          </cell>
          <cell r="F289">
            <v>4800</v>
          </cell>
          <cell r="G289">
            <v>6.82</v>
          </cell>
          <cell r="H289">
            <v>4</v>
          </cell>
          <cell r="I289">
            <v>17</v>
          </cell>
          <cell r="J289">
            <v>43.18</v>
          </cell>
          <cell r="K289">
            <v>19</v>
          </cell>
          <cell r="L289">
            <v>48.28</v>
          </cell>
          <cell r="M289">
            <v>30.19</v>
          </cell>
          <cell r="N289">
            <v>76.709999999999994</v>
          </cell>
          <cell r="O289">
            <v>159</v>
          </cell>
          <cell r="P289">
            <v>0.70299999999999996</v>
          </cell>
          <cell r="Q289">
            <v>442</v>
          </cell>
          <cell r="R289">
            <v>13.03</v>
          </cell>
          <cell r="S289">
            <v>412</v>
          </cell>
          <cell r="T289">
            <v>117</v>
          </cell>
          <cell r="U289" t="str">
            <v>INDIGO VERSION OF AKS-272</v>
          </cell>
        </row>
        <row r="290">
          <cell r="A290">
            <v>1478</v>
          </cell>
          <cell r="B290" t="str">
            <v>AKS-478</v>
          </cell>
          <cell r="C290" t="str">
            <v>6.3 RS + 9.5 SRE + 12.0 OE N</v>
          </cell>
          <cell r="D290" t="str">
            <v>7.2 F OE(723)</v>
          </cell>
          <cell r="E290" t="str">
            <v>2/2 R H T</v>
          </cell>
          <cell r="F290">
            <v>4320</v>
          </cell>
          <cell r="G290">
            <v>6.14</v>
          </cell>
          <cell r="H290">
            <v>4</v>
          </cell>
          <cell r="I290">
            <v>16</v>
          </cell>
          <cell r="J290">
            <v>40.64</v>
          </cell>
          <cell r="K290">
            <v>18</v>
          </cell>
          <cell r="L290">
            <v>45.74</v>
          </cell>
          <cell r="M290">
            <v>27.87</v>
          </cell>
          <cell r="N290">
            <v>70.819999999999993</v>
          </cell>
          <cell r="O290">
            <v>155</v>
          </cell>
          <cell r="P290">
            <v>0.66200000000000003</v>
          </cell>
          <cell r="Q290">
            <v>427</v>
          </cell>
          <cell r="R290">
            <v>12.59</v>
          </cell>
          <cell r="S290">
            <v>415</v>
          </cell>
          <cell r="T290">
            <v>306</v>
          </cell>
        </row>
        <row r="291">
          <cell r="A291">
            <v>1479</v>
          </cell>
          <cell r="B291" t="str">
            <v>BOTRISS-2</v>
          </cell>
          <cell r="C291" t="str">
            <v>9.5 R S</v>
          </cell>
          <cell r="D291" t="str">
            <v>7.2 R F WEFT</v>
          </cell>
          <cell r="E291" t="str">
            <v>2/2 Broke</v>
          </cell>
          <cell r="F291">
            <v>4800</v>
          </cell>
          <cell r="G291">
            <v>6.82</v>
          </cell>
          <cell r="H291">
            <v>4</v>
          </cell>
          <cell r="I291">
            <v>16</v>
          </cell>
          <cell r="J291">
            <v>40.64</v>
          </cell>
          <cell r="K291">
            <v>18</v>
          </cell>
          <cell r="L291">
            <v>45.74</v>
          </cell>
          <cell r="M291">
            <v>30.19</v>
          </cell>
          <cell r="N291">
            <v>76.709999999999994</v>
          </cell>
          <cell r="O291">
            <v>159</v>
          </cell>
          <cell r="P291">
            <v>0.67400000000000004</v>
          </cell>
          <cell r="Q291">
            <v>424</v>
          </cell>
          <cell r="R291">
            <v>12.5</v>
          </cell>
          <cell r="S291">
            <v>410</v>
          </cell>
          <cell r="T291">
            <v>117</v>
          </cell>
          <cell r="U291" t="str">
            <v>INDOGO VERSION OF AKS-222,AKS-479</v>
          </cell>
        </row>
        <row r="292">
          <cell r="A292">
            <v>1485</v>
          </cell>
          <cell r="B292" t="str">
            <v>INTRIGUE</v>
          </cell>
          <cell r="C292" t="str">
            <v>7.2 R F WARP</v>
          </cell>
          <cell r="D292" t="str">
            <v>7.0 OE N + 10.0 OE  N</v>
          </cell>
          <cell r="E292" t="str">
            <v>3/1 RHT</v>
          </cell>
          <cell r="F292">
            <v>4320</v>
          </cell>
          <cell r="G292">
            <v>6.14</v>
          </cell>
          <cell r="H292">
            <v>4</v>
          </cell>
          <cell r="I292">
            <v>18</v>
          </cell>
          <cell r="J292">
            <v>45.72</v>
          </cell>
          <cell r="K292">
            <v>20</v>
          </cell>
          <cell r="L292">
            <v>50.82</v>
          </cell>
          <cell r="M292">
            <v>27.52</v>
          </cell>
          <cell r="N292">
            <v>69.930000000000007</v>
          </cell>
          <cell r="O292">
            <v>157</v>
          </cell>
          <cell r="P292">
            <v>0.71899999999999997</v>
          </cell>
          <cell r="Q292">
            <v>458</v>
          </cell>
          <cell r="R292">
            <v>13.51</v>
          </cell>
          <cell r="S292">
            <v>429</v>
          </cell>
          <cell r="T292">
            <v>210</v>
          </cell>
        </row>
        <row r="293">
          <cell r="A293">
            <v>1487</v>
          </cell>
          <cell r="B293" t="str">
            <v>AKS-487</v>
          </cell>
          <cell r="C293" t="str">
            <v>9.5 R N + 6.3 R S</v>
          </cell>
          <cell r="D293" t="str">
            <v>7.2 F OE(723)</v>
          </cell>
          <cell r="E293" t="str">
            <v>1/1 Plain</v>
          </cell>
          <cell r="F293">
            <v>4320</v>
          </cell>
          <cell r="G293">
            <v>6.14</v>
          </cell>
          <cell r="H293">
            <v>4</v>
          </cell>
          <cell r="I293">
            <v>12</v>
          </cell>
          <cell r="J293">
            <v>30.48</v>
          </cell>
          <cell r="K293">
            <v>14</v>
          </cell>
          <cell r="L293">
            <v>35.57</v>
          </cell>
          <cell r="M293">
            <v>26.34</v>
          </cell>
          <cell r="N293">
            <v>66.930000000000007</v>
          </cell>
          <cell r="O293">
            <v>164</v>
          </cell>
          <cell r="P293">
            <v>0.68899999999999995</v>
          </cell>
          <cell r="Q293">
            <v>420</v>
          </cell>
          <cell r="R293">
            <v>12.39</v>
          </cell>
          <cell r="S293">
            <v>392</v>
          </cell>
          <cell r="T293">
            <v>508</v>
          </cell>
          <cell r="U293" t="str">
            <v>AKS-225 BLACK</v>
          </cell>
        </row>
        <row r="294">
          <cell r="A294">
            <v>1497</v>
          </cell>
          <cell r="B294" t="str">
            <v>AKS-497</v>
          </cell>
          <cell r="C294" t="str">
            <v>9.5 R N + 6.3 R S</v>
          </cell>
          <cell r="D294" t="str">
            <v>5.5 F OE (552)</v>
          </cell>
          <cell r="E294" t="str">
            <v>1/1 Plain</v>
          </cell>
          <cell r="F294">
            <v>4320</v>
          </cell>
          <cell r="G294">
            <v>6.14</v>
          </cell>
          <cell r="H294">
            <v>4</v>
          </cell>
          <cell r="I294">
            <v>12</v>
          </cell>
          <cell r="J294">
            <v>30.48</v>
          </cell>
          <cell r="K294">
            <v>14</v>
          </cell>
          <cell r="L294">
            <v>35.57</v>
          </cell>
          <cell r="M294">
            <v>26.34</v>
          </cell>
          <cell r="N294">
            <v>66.930000000000007</v>
          </cell>
          <cell r="O294">
            <v>164</v>
          </cell>
          <cell r="P294">
            <v>0.73</v>
          </cell>
          <cell r="Q294">
            <v>445</v>
          </cell>
          <cell r="R294">
            <v>13.12</v>
          </cell>
          <cell r="S294">
            <v>420</v>
          </cell>
          <cell r="T294">
            <v>302</v>
          </cell>
          <cell r="U294" t="str">
            <v>AKS-225 HEAVIER</v>
          </cell>
        </row>
        <row r="295">
          <cell r="A295">
            <v>1499</v>
          </cell>
          <cell r="B295" t="str">
            <v>PEWTER</v>
          </cell>
          <cell r="C295" t="str">
            <v>7.2 R F WARP</v>
          </cell>
          <cell r="D295" t="str">
            <v>7.2 F OE(723)</v>
          </cell>
          <cell r="E295" t="str">
            <v>SATIN 4</v>
          </cell>
          <cell r="F295">
            <v>4320</v>
          </cell>
          <cell r="G295">
            <v>6.14</v>
          </cell>
          <cell r="H295">
            <v>4</v>
          </cell>
          <cell r="I295">
            <v>17</v>
          </cell>
          <cell r="J295">
            <v>43.18</v>
          </cell>
          <cell r="K295">
            <v>19</v>
          </cell>
          <cell r="L295">
            <v>48.28</v>
          </cell>
          <cell r="M295">
            <v>27.87</v>
          </cell>
          <cell r="N295">
            <v>70.819999999999993</v>
          </cell>
          <cell r="O295">
            <v>155</v>
          </cell>
          <cell r="P295">
            <v>0.73599999999999999</v>
          </cell>
          <cell r="Q295">
            <v>475</v>
          </cell>
          <cell r="R295">
            <v>14.01</v>
          </cell>
          <cell r="S295">
            <v>442</v>
          </cell>
          <cell r="T295">
            <v>604</v>
          </cell>
        </row>
        <row r="296">
          <cell r="A296">
            <v>1502</v>
          </cell>
          <cell r="B296" t="str">
            <v>AKS-502</v>
          </cell>
          <cell r="C296" t="str">
            <v>7.2 R F WARP</v>
          </cell>
          <cell r="D296" t="str">
            <v>7.2 F OE(723)</v>
          </cell>
          <cell r="E296" t="str">
            <v>1/1 Plain</v>
          </cell>
          <cell r="F296">
            <v>4320</v>
          </cell>
          <cell r="G296">
            <v>6.14</v>
          </cell>
          <cell r="H296">
            <v>4</v>
          </cell>
          <cell r="I296">
            <v>11</v>
          </cell>
          <cell r="J296">
            <v>27.94</v>
          </cell>
          <cell r="K296">
            <v>13</v>
          </cell>
          <cell r="L296">
            <v>33.03</v>
          </cell>
          <cell r="M296">
            <v>26.18</v>
          </cell>
          <cell r="N296">
            <v>66.52</v>
          </cell>
          <cell r="O296">
            <v>165</v>
          </cell>
          <cell r="P296">
            <v>0.68</v>
          </cell>
          <cell r="Q296">
            <v>412</v>
          </cell>
          <cell r="R296">
            <v>12.15</v>
          </cell>
          <cell r="S296">
            <v>390</v>
          </cell>
          <cell r="T296">
            <v>604</v>
          </cell>
        </row>
        <row r="297">
          <cell r="A297">
            <v>1506</v>
          </cell>
          <cell r="B297" t="str">
            <v>JUNIOR</v>
          </cell>
          <cell r="C297" t="str">
            <v>9.5 R F + 14.0 OE(1:1)</v>
          </cell>
          <cell r="D297" t="str">
            <v>16.0 OE N</v>
          </cell>
          <cell r="E297" t="str">
            <v>2/1 RHT</v>
          </cell>
          <cell r="F297">
            <v>4800</v>
          </cell>
          <cell r="G297">
            <v>9.09</v>
          </cell>
          <cell r="H297">
            <v>3</v>
          </cell>
          <cell r="I297">
            <v>19</v>
          </cell>
          <cell r="J297">
            <v>48.26</v>
          </cell>
          <cell r="K297">
            <v>21</v>
          </cell>
          <cell r="L297">
            <v>53.36</v>
          </cell>
          <cell r="M297">
            <v>30.57</v>
          </cell>
          <cell r="N297">
            <v>77.680000000000007</v>
          </cell>
          <cell r="O297">
            <v>157</v>
          </cell>
          <cell r="P297">
            <v>0.46200000000000002</v>
          </cell>
          <cell r="Q297">
            <v>294</v>
          </cell>
          <cell r="R297">
            <v>8.67</v>
          </cell>
          <cell r="S297">
            <v>278</v>
          </cell>
          <cell r="T297">
            <v>212</v>
          </cell>
          <cell r="U297" t="str">
            <v>AKS-506</v>
          </cell>
        </row>
        <row r="298">
          <cell r="A298">
            <v>1508</v>
          </cell>
          <cell r="B298" t="str">
            <v>GEOMETRY</v>
          </cell>
          <cell r="C298" t="str">
            <v>7.2 R F WARP+9.5 SRE(1:1)</v>
          </cell>
          <cell r="D298" t="str">
            <v>7.0 OE N</v>
          </cell>
          <cell r="E298" t="str">
            <v>2/1 RHT</v>
          </cell>
          <cell r="F298">
            <v>4320</v>
          </cell>
          <cell r="G298">
            <v>6.14</v>
          </cell>
          <cell r="H298">
            <v>4</v>
          </cell>
          <cell r="I298">
            <v>17</v>
          </cell>
          <cell r="J298">
            <v>43.18</v>
          </cell>
          <cell r="K298">
            <v>19</v>
          </cell>
          <cell r="L298">
            <v>48.28</v>
          </cell>
          <cell r="M298">
            <v>27.6</v>
          </cell>
          <cell r="N298">
            <v>70.13</v>
          </cell>
          <cell r="O298">
            <v>156.5</v>
          </cell>
          <cell r="P298">
            <v>0.63700000000000001</v>
          </cell>
          <cell r="Q298">
            <v>407</v>
          </cell>
          <cell r="R298">
            <v>12</v>
          </cell>
          <cell r="S298">
            <v>406</v>
          </cell>
          <cell r="T298">
            <v>212</v>
          </cell>
          <cell r="U298" t="str">
            <v>AKS-508</v>
          </cell>
        </row>
        <row r="299">
          <cell r="A299">
            <v>1509</v>
          </cell>
          <cell r="B299" t="str">
            <v>KREOLE</v>
          </cell>
          <cell r="C299" t="str">
            <v>6.3 R S + 9.5 SRE</v>
          </cell>
          <cell r="D299" t="str">
            <v>5.5 F OE (552)</v>
          </cell>
          <cell r="E299" t="str">
            <v>3/1 RHT</v>
          </cell>
          <cell r="F299">
            <v>4320</v>
          </cell>
          <cell r="G299">
            <v>6.14</v>
          </cell>
          <cell r="H299">
            <v>4</v>
          </cell>
          <cell r="I299">
            <v>16</v>
          </cell>
          <cell r="J299">
            <v>40.64</v>
          </cell>
          <cell r="K299">
            <v>18</v>
          </cell>
          <cell r="L299">
            <v>45.74</v>
          </cell>
          <cell r="M299">
            <v>27.52</v>
          </cell>
          <cell r="N299">
            <v>69.930000000000007</v>
          </cell>
          <cell r="O299">
            <v>157</v>
          </cell>
          <cell r="P299">
            <v>0.71899999999999997</v>
          </cell>
          <cell r="Q299">
            <v>458</v>
          </cell>
          <cell r="R299">
            <v>13.51</v>
          </cell>
          <cell r="S299">
            <v>456</v>
          </cell>
          <cell r="T299">
            <v>212</v>
          </cell>
          <cell r="U299" t="str">
            <v>AKS-509</v>
          </cell>
        </row>
        <row r="300">
          <cell r="A300">
            <v>1513</v>
          </cell>
          <cell r="B300" t="str">
            <v>EMOTION</v>
          </cell>
          <cell r="C300" t="str">
            <v>9.5 R F + 14.0 OE(1:1)</v>
          </cell>
          <cell r="D300" t="str">
            <v>14.0 F OE (143)</v>
          </cell>
          <cell r="E300" t="str">
            <v>2/1 RHT</v>
          </cell>
          <cell r="F300">
            <v>4800</v>
          </cell>
          <cell r="G300">
            <v>9.09</v>
          </cell>
          <cell r="H300">
            <v>3</v>
          </cell>
          <cell r="I300">
            <v>17.5</v>
          </cell>
          <cell r="J300">
            <v>44.45</v>
          </cell>
          <cell r="K300">
            <v>19.5</v>
          </cell>
          <cell r="L300">
            <v>49.55</v>
          </cell>
          <cell r="M300">
            <v>30.57</v>
          </cell>
          <cell r="N300">
            <v>77.680000000000007</v>
          </cell>
          <cell r="O300">
            <v>157</v>
          </cell>
          <cell r="P300">
            <v>0.44</v>
          </cell>
          <cell r="Q300">
            <v>280</v>
          </cell>
          <cell r="R300">
            <v>8.26</v>
          </cell>
          <cell r="S300">
            <v>283</v>
          </cell>
          <cell r="T300">
            <v>212</v>
          </cell>
          <cell r="U300" t="str">
            <v>fin wt changed to 8oz from 8.5oz as per mktg 20/05</v>
          </cell>
        </row>
        <row r="301">
          <cell r="A301">
            <v>1517</v>
          </cell>
          <cell r="B301" t="str">
            <v>ELVIRA II</v>
          </cell>
          <cell r="C301" t="str">
            <v>7.2 R F WARP</v>
          </cell>
          <cell r="D301" t="str">
            <v>16s+70dlycra : 7.2 R F we</v>
          </cell>
          <cell r="E301" t="str">
            <v>2/1 RHT</v>
          </cell>
          <cell r="F301">
            <v>4320</v>
          </cell>
          <cell r="G301">
            <v>6.14</v>
          </cell>
          <cell r="H301">
            <v>4</v>
          </cell>
          <cell r="I301">
            <v>16</v>
          </cell>
          <cell r="J301">
            <v>40.64</v>
          </cell>
          <cell r="K301">
            <v>18</v>
          </cell>
          <cell r="L301">
            <v>45.74</v>
          </cell>
          <cell r="M301">
            <v>28.42</v>
          </cell>
          <cell r="N301">
            <v>72.22</v>
          </cell>
          <cell r="O301">
            <v>152</v>
          </cell>
          <cell r="P301">
            <v>0.64600000000000002</v>
          </cell>
          <cell r="Q301">
            <v>425</v>
          </cell>
          <cell r="R301">
            <v>12.53</v>
          </cell>
          <cell r="S301">
            <v>412</v>
          </cell>
          <cell r="T301">
            <v>302</v>
          </cell>
          <cell r="U301" t="str">
            <v>AKS--517  REGULAR</v>
          </cell>
        </row>
        <row r="302">
          <cell r="A302">
            <v>1518</v>
          </cell>
          <cell r="B302" t="str">
            <v>AKS-518</v>
          </cell>
          <cell r="C302" t="str">
            <v>7.2 R F WARP</v>
          </cell>
          <cell r="D302" t="str">
            <v>7.2 R F WEFT</v>
          </cell>
          <cell r="E302" t="str">
            <v>2/1 LHT</v>
          </cell>
          <cell r="F302">
            <v>4320</v>
          </cell>
          <cell r="G302">
            <v>6.14</v>
          </cell>
          <cell r="H302">
            <v>4</v>
          </cell>
          <cell r="I302">
            <v>17</v>
          </cell>
          <cell r="J302">
            <v>43.18</v>
          </cell>
          <cell r="K302">
            <v>19</v>
          </cell>
          <cell r="L302">
            <v>48.28</v>
          </cell>
          <cell r="M302">
            <v>27.34</v>
          </cell>
          <cell r="N302">
            <v>69.47</v>
          </cell>
          <cell r="O302">
            <v>158</v>
          </cell>
          <cell r="P302">
            <v>0.751</v>
          </cell>
          <cell r="Q302">
            <v>475</v>
          </cell>
          <cell r="R302">
            <v>14.01</v>
          </cell>
          <cell r="S302">
            <v>456</v>
          </cell>
          <cell r="T302">
            <v>302</v>
          </cell>
          <cell r="U302" t="str">
            <v>AKS-260 IN IBST</v>
          </cell>
        </row>
        <row r="303">
          <cell r="A303">
            <v>1529</v>
          </cell>
          <cell r="B303" t="str">
            <v>AKS-529</v>
          </cell>
          <cell r="C303" t="str">
            <v>7.2 MULTICOUNT (RAYMC172.EP)</v>
          </cell>
          <cell r="D303" t="str">
            <v>5.5 F OE (552)</v>
          </cell>
          <cell r="E303" t="str">
            <v>3/1 RHT</v>
          </cell>
          <cell r="F303">
            <v>3840</v>
          </cell>
          <cell r="G303">
            <v>5.43</v>
          </cell>
          <cell r="H303">
            <v>4</v>
          </cell>
          <cell r="I303">
            <v>16</v>
          </cell>
          <cell r="J303">
            <v>40.64</v>
          </cell>
          <cell r="K303">
            <v>18</v>
          </cell>
          <cell r="L303">
            <v>45.74</v>
          </cell>
          <cell r="M303">
            <v>24.77</v>
          </cell>
          <cell r="N303">
            <v>62.94</v>
          </cell>
          <cell r="O303">
            <v>155</v>
          </cell>
          <cell r="P303">
            <v>0.68400000000000005</v>
          </cell>
          <cell r="Q303">
            <v>441</v>
          </cell>
          <cell r="R303">
            <v>13.01</v>
          </cell>
          <cell r="S303">
            <v>449</v>
          </cell>
          <cell r="T303">
            <v>211</v>
          </cell>
        </row>
        <row r="304">
          <cell r="A304">
            <v>1532</v>
          </cell>
          <cell r="B304" t="str">
            <v>MECHANIC</v>
          </cell>
          <cell r="C304" t="str">
            <v>7.2 R F WARP</v>
          </cell>
          <cell r="D304" t="str">
            <v>330D POLYESTER : 9.5R F (</v>
          </cell>
          <cell r="E304" t="str">
            <v>2/1 RHT</v>
          </cell>
          <cell r="F304">
            <v>4320</v>
          </cell>
          <cell r="G304">
            <v>6.14</v>
          </cell>
          <cell r="H304">
            <v>4</v>
          </cell>
          <cell r="I304">
            <v>18</v>
          </cell>
          <cell r="J304">
            <v>45.72</v>
          </cell>
          <cell r="K304">
            <v>20</v>
          </cell>
          <cell r="L304">
            <v>50.82</v>
          </cell>
          <cell r="M304">
            <v>27.87</v>
          </cell>
          <cell r="N304">
            <v>70.819999999999993</v>
          </cell>
          <cell r="O304">
            <v>155</v>
          </cell>
          <cell r="P304">
            <v>0.63100000000000001</v>
          </cell>
          <cell r="Q304">
            <v>407</v>
          </cell>
          <cell r="R304">
            <v>12</v>
          </cell>
          <cell r="S304">
            <v>384</v>
          </cell>
          <cell r="T304">
            <v>302</v>
          </cell>
          <cell r="U304" t="str">
            <v>ELVIRA W/O LYCRA(AKS-532)</v>
          </cell>
        </row>
        <row r="305">
          <cell r="A305">
            <v>1534</v>
          </cell>
          <cell r="B305" t="str">
            <v>AKS-534</v>
          </cell>
          <cell r="C305" t="str">
            <v>10OE + 14OE(1:2)</v>
          </cell>
          <cell r="D305" t="str">
            <v>16.0 OE N</v>
          </cell>
          <cell r="E305" t="str">
            <v>2/1 RHT</v>
          </cell>
          <cell r="F305">
            <v>4320</v>
          </cell>
          <cell r="G305">
            <v>6.14</v>
          </cell>
          <cell r="H305">
            <v>4</v>
          </cell>
          <cell r="I305">
            <v>18</v>
          </cell>
          <cell r="J305">
            <v>45.72</v>
          </cell>
          <cell r="K305">
            <v>20</v>
          </cell>
          <cell r="L305">
            <v>50.82</v>
          </cell>
          <cell r="M305">
            <v>27.87</v>
          </cell>
          <cell r="N305">
            <v>70.819999999999993</v>
          </cell>
          <cell r="O305">
            <v>155</v>
          </cell>
          <cell r="P305">
            <v>0.39500000000000002</v>
          </cell>
          <cell r="Q305">
            <v>255</v>
          </cell>
          <cell r="R305">
            <v>7.52</v>
          </cell>
          <cell r="S305">
            <v>241</v>
          </cell>
          <cell r="T305">
            <v>112</v>
          </cell>
          <cell r="U305" t="str">
            <v>ARVIND 57040 VARIANT</v>
          </cell>
        </row>
        <row r="306">
          <cell r="A306">
            <v>1536</v>
          </cell>
          <cell r="B306" t="str">
            <v>AKS-536</v>
          </cell>
          <cell r="C306" t="str">
            <v>9.5 R N + 6.3 R S</v>
          </cell>
          <cell r="D306" t="str">
            <v>5.5 F OE (552)</v>
          </cell>
          <cell r="E306" t="str">
            <v>1/1 Plain</v>
          </cell>
          <cell r="F306">
            <v>4320</v>
          </cell>
          <cell r="G306">
            <v>6.14</v>
          </cell>
          <cell r="H306">
            <v>4</v>
          </cell>
          <cell r="I306">
            <v>11</v>
          </cell>
          <cell r="J306">
            <v>27.94</v>
          </cell>
          <cell r="K306">
            <v>13</v>
          </cell>
          <cell r="L306">
            <v>33.03</v>
          </cell>
          <cell r="M306">
            <v>26.18</v>
          </cell>
          <cell r="N306">
            <v>66.52</v>
          </cell>
          <cell r="O306">
            <v>165</v>
          </cell>
          <cell r="P306">
            <v>0.68500000000000005</v>
          </cell>
          <cell r="Q306">
            <v>415</v>
          </cell>
          <cell r="R306">
            <v>12.24</v>
          </cell>
          <cell r="S306">
            <v>413</v>
          </cell>
          <cell r="T306">
            <v>508</v>
          </cell>
          <cell r="U306" t="str">
            <v>AKS-225 BLACK HEAVIER</v>
          </cell>
        </row>
        <row r="307">
          <cell r="A307">
            <v>1540</v>
          </cell>
          <cell r="B307" t="str">
            <v>ORLANDO</v>
          </cell>
          <cell r="C307" t="str">
            <v>7.2oe fancy + 10oe (1:1)</v>
          </cell>
          <cell r="D307" t="str">
            <v>5.5oe+14oe (1/3/2/8/1/1/2</v>
          </cell>
          <cell r="E307" t="str">
            <v>1/1 Plain</v>
          </cell>
          <cell r="F307">
            <v>4320</v>
          </cell>
          <cell r="G307">
            <v>6.14</v>
          </cell>
          <cell r="H307">
            <v>4</v>
          </cell>
          <cell r="I307">
            <v>16</v>
          </cell>
          <cell r="J307">
            <v>40.64</v>
          </cell>
          <cell r="K307">
            <v>18</v>
          </cell>
          <cell r="L307">
            <v>45.74</v>
          </cell>
          <cell r="M307">
            <v>26.34</v>
          </cell>
          <cell r="N307">
            <v>66.930000000000007</v>
          </cell>
          <cell r="O307">
            <v>164</v>
          </cell>
          <cell r="P307">
            <v>0.59699999999999998</v>
          </cell>
          <cell r="Q307">
            <v>364</v>
          </cell>
          <cell r="R307">
            <v>10.73</v>
          </cell>
          <cell r="S307">
            <v>392</v>
          </cell>
          <cell r="T307">
            <v>305</v>
          </cell>
          <cell r="U307" t="str">
            <v>AKS-540 REGULAR, WARP:7.2OEF(724)</v>
          </cell>
        </row>
        <row r="308">
          <cell r="A308">
            <v>1543</v>
          </cell>
          <cell r="B308" t="str">
            <v>ATLANTA</v>
          </cell>
          <cell r="C308" t="str">
            <v>7.2oe fancy + 10oe (1:1)</v>
          </cell>
          <cell r="D308" t="str">
            <v>5.5oe+14oe (1/3/2/8/1/1/2</v>
          </cell>
          <cell r="E308" t="str">
            <v>2/1 RHT</v>
          </cell>
          <cell r="F308">
            <v>4320</v>
          </cell>
          <cell r="G308">
            <v>6.14</v>
          </cell>
          <cell r="H308">
            <v>4</v>
          </cell>
          <cell r="I308">
            <v>18</v>
          </cell>
          <cell r="J308">
            <v>45.72</v>
          </cell>
          <cell r="K308">
            <v>20</v>
          </cell>
          <cell r="L308">
            <v>50.82</v>
          </cell>
          <cell r="M308">
            <v>27.43</v>
          </cell>
          <cell r="N308">
            <v>69.7</v>
          </cell>
          <cell r="O308">
            <v>157.5</v>
          </cell>
          <cell r="P308">
            <v>0.63</v>
          </cell>
          <cell r="Q308">
            <v>400</v>
          </cell>
          <cell r="R308">
            <v>11.8</v>
          </cell>
          <cell r="S308">
            <v>388</v>
          </cell>
          <cell r="T308">
            <v>305</v>
          </cell>
          <cell r="U308" t="str">
            <v>AKS-543 REGULAR</v>
          </cell>
        </row>
        <row r="309">
          <cell r="A309">
            <v>1559</v>
          </cell>
          <cell r="B309" t="str">
            <v>LAMIA 1- FX</v>
          </cell>
          <cell r="C309" t="str">
            <v>9.5 R N + 6.3 R S</v>
          </cell>
          <cell r="D309" t="str">
            <v>7.2 R F WEFT</v>
          </cell>
          <cell r="E309" t="str">
            <v>3/1 LHT</v>
          </cell>
          <cell r="F309">
            <v>4320</v>
          </cell>
          <cell r="G309">
            <v>6.14</v>
          </cell>
          <cell r="H309">
            <v>4</v>
          </cell>
          <cell r="I309">
            <v>18</v>
          </cell>
          <cell r="J309">
            <v>45.72</v>
          </cell>
          <cell r="K309">
            <v>20</v>
          </cell>
          <cell r="L309">
            <v>50.82</v>
          </cell>
          <cell r="M309">
            <v>28.51</v>
          </cell>
          <cell r="N309">
            <v>72.44</v>
          </cell>
          <cell r="O309">
            <v>151.5</v>
          </cell>
          <cell r="P309">
            <v>0.66800000000000004</v>
          </cell>
          <cell r="Q309">
            <v>440.75</v>
          </cell>
          <cell r="R309">
            <v>13</v>
          </cell>
          <cell r="S309">
            <v>434</v>
          </cell>
          <cell r="T309">
            <v>302</v>
          </cell>
          <cell r="U309" t="str">
            <v>LAMIA 1  ----MERCIRISED</v>
          </cell>
        </row>
        <row r="310">
          <cell r="A310">
            <v>1561</v>
          </cell>
          <cell r="B310" t="str">
            <v>AKS-561</v>
          </cell>
          <cell r="C310" t="str">
            <v>9.5 R N + 6.3 R S</v>
          </cell>
          <cell r="D310" t="str">
            <v>10.0 OE N</v>
          </cell>
          <cell r="E310" t="str">
            <v>3/1 LHT</v>
          </cell>
          <cell r="F310">
            <v>4320</v>
          </cell>
          <cell r="G310">
            <v>6.14</v>
          </cell>
          <cell r="H310">
            <v>4</v>
          </cell>
          <cell r="I310">
            <v>17.5</v>
          </cell>
          <cell r="J310">
            <v>44.45</v>
          </cell>
          <cell r="K310">
            <v>19.5</v>
          </cell>
          <cell r="L310">
            <v>49.55</v>
          </cell>
          <cell r="M310">
            <v>27.69</v>
          </cell>
          <cell r="N310">
            <v>70.36</v>
          </cell>
          <cell r="O310">
            <v>156</v>
          </cell>
          <cell r="P310">
            <v>0.66500000000000004</v>
          </cell>
          <cell r="Q310">
            <v>426</v>
          </cell>
          <cell r="R310">
            <v>12.56</v>
          </cell>
          <cell r="S310">
            <v>398</v>
          </cell>
          <cell r="T310">
            <v>302</v>
          </cell>
          <cell r="U310" t="str">
            <v>12oz streaky 3/1Lht</v>
          </cell>
        </row>
        <row r="311">
          <cell r="A311">
            <v>1572</v>
          </cell>
          <cell r="B311" t="str">
            <v>AKS-222 BLK</v>
          </cell>
          <cell r="C311" t="str">
            <v>9.5 R F</v>
          </cell>
          <cell r="D311" t="str">
            <v>7.2 F OE(723)</v>
          </cell>
          <cell r="E311" t="str">
            <v>2/2 Broke</v>
          </cell>
          <cell r="F311">
            <v>4800</v>
          </cell>
          <cell r="G311">
            <v>6.82</v>
          </cell>
          <cell r="H311">
            <v>4</v>
          </cell>
          <cell r="I311">
            <v>16</v>
          </cell>
          <cell r="J311">
            <v>40.64</v>
          </cell>
          <cell r="K311">
            <v>18</v>
          </cell>
          <cell r="L311">
            <v>45.74</v>
          </cell>
          <cell r="M311">
            <v>30.19</v>
          </cell>
          <cell r="N311">
            <v>76.709999999999994</v>
          </cell>
          <cell r="O311">
            <v>159</v>
          </cell>
          <cell r="P311">
            <v>0.7</v>
          </cell>
          <cell r="Q311">
            <v>440</v>
          </cell>
          <cell r="R311">
            <v>12.98</v>
          </cell>
          <cell r="S311">
            <v>408</v>
          </cell>
          <cell r="T311">
            <v>508</v>
          </cell>
          <cell r="U311" t="str">
            <v>AKS-572 REGULAR</v>
          </cell>
        </row>
        <row r="312">
          <cell r="A312">
            <v>1581</v>
          </cell>
          <cell r="B312" t="str">
            <v>AKS-581</v>
          </cell>
          <cell r="C312" t="str">
            <v>16.0 OE N</v>
          </cell>
          <cell r="D312" t="str">
            <v>10.0 OE N</v>
          </cell>
          <cell r="E312" t="str">
            <v>3/1 LHT</v>
          </cell>
          <cell r="F312">
            <v>6656</v>
          </cell>
          <cell r="G312">
            <v>9.7799999999999994</v>
          </cell>
          <cell r="H312">
            <v>4</v>
          </cell>
          <cell r="I312">
            <v>23</v>
          </cell>
          <cell r="J312">
            <v>58.42</v>
          </cell>
          <cell r="K312">
            <v>24.5</v>
          </cell>
          <cell r="L312">
            <v>62.25</v>
          </cell>
          <cell r="M312">
            <v>43.79</v>
          </cell>
          <cell r="N312">
            <v>111.27</v>
          </cell>
          <cell r="O312">
            <v>152</v>
          </cell>
          <cell r="P312">
            <v>0.59699999999999998</v>
          </cell>
          <cell r="Q312">
            <v>393</v>
          </cell>
          <cell r="R312">
            <v>11.59</v>
          </cell>
          <cell r="S312">
            <v>373</v>
          </cell>
          <cell r="T312">
            <v>117</v>
          </cell>
        </row>
        <row r="313">
          <cell r="A313">
            <v>1583</v>
          </cell>
          <cell r="B313" t="str">
            <v>FLASH RIGHT</v>
          </cell>
          <cell r="C313" t="str">
            <v>6.8 MC MS(MCRFWP68)</v>
          </cell>
          <cell r="D313" t="str">
            <v>7.2 F OE(723)</v>
          </cell>
          <cell r="E313" t="str">
            <v>3/1 RHT</v>
          </cell>
          <cell r="F313">
            <v>3820</v>
          </cell>
          <cell r="G313">
            <v>5.43</v>
          </cell>
          <cell r="H313">
            <v>4</v>
          </cell>
          <cell r="I313">
            <v>18</v>
          </cell>
          <cell r="J313">
            <v>45.72</v>
          </cell>
          <cell r="K313">
            <v>20</v>
          </cell>
          <cell r="L313">
            <v>50.82</v>
          </cell>
          <cell r="M313">
            <v>24.97</v>
          </cell>
          <cell r="N313">
            <v>63.45</v>
          </cell>
          <cell r="O313">
            <v>153</v>
          </cell>
          <cell r="P313">
            <v>0.65300000000000002</v>
          </cell>
          <cell r="Q313">
            <v>427</v>
          </cell>
          <cell r="R313">
            <v>12.59</v>
          </cell>
          <cell r="S313">
            <v>430</v>
          </cell>
          <cell r="T313">
            <v>213</v>
          </cell>
          <cell r="U313" t="str">
            <v>Wt-12.5oz,width-153cm modified in SS06collection</v>
          </cell>
        </row>
        <row r="314">
          <cell r="A314">
            <v>1584</v>
          </cell>
          <cell r="B314" t="str">
            <v>HANDMADE</v>
          </cell>
          <cell r="C314" t="str">
            <v>6.8 MC MS(MCRFWP68)</v>
          </cell>
          <cell r="D314" t="str">
            <v>5.5 F OE (552)</v>
          </cell>
          <cell r="E314" t="str">
            <v>3/1 RHT</v>
          </cell>
          <cell r="F314">
            <v>3820</v>
          </cell>
          <cell r="G314">
            <v>5.43</v>
          </cell>
          <cell r="H314">
            <v>4</v>
          </cell>
          <cell r="I314">
            <v>16.5</v>
          </cell>
          <cell r="J314">
            <v>41.91</v>
          </cell>
          <cell r="K314">
            <v>18.5</v>
          </cell>
          <cell r="L314">
            <v>47.01</v>
          </cell>
          <cell r="M314">
            <v>24.81</v>
          </cell>
          <cell r="N314">
            <v>63.04</v>
          </cell>
          <cell r="O314">
            <v>154</v>
          </cell>
          <cell r="P314">
            <v>0.70499999999999996</v>
          </cell>
          <cell r="Q314">
            <v>457.75</v>
          </cell>
          <cell r="R314">
            <v>13.5</v>
          </cell>
          <cell r="S314">
            <v>442</v>
          </cell>
          <cell r="T314">
            <v>213</v>
          </cell>
          <cell r="U314" t="str">
            <v>AKS-584</v>
          </cell>
        </row>
        <row r="315">
          <cell r="A315">
            <v>1585</v>
          </cell>
          <cell r="B315" t="str">
            <v>REFINED</v>
          </cell>
          <cell r="C315" t="str">
            <v>6.8 MC MS(MCRFWP68)</v>
          </cell>
          <cell r="D315" t="str">
            <v>10.0 OE N</v>
          </cell>
          <cell r="E315" t="str">
            <v>3/1 RHT</v>
          </cell>
          <cell r="F315">
            <v>3820</v>
          </cell>
          <cell r="G315">
            <v>5.43</v>
          </cell>
          <cell r="H315">
            <v>4</v>
          </cell>
          <cell r="I315">
            <v>19</v>
          </cell>
          <cell r="J315">
            <v>48.26</v>
          </cell>
          <cell r="K315">
            <v>21</v>
          </cell>
          <cell r="L315">
            <v>53.36</v>
          </cell>
          <cell r="M315">
            <v>25.3</v>
          </cell>
          <cell r="N315">
            <v>64.290000000000006</v>
          </cell>
          <cell r="O315">
            <v>151</v>
          </cell>
          <cell r="P315">
            <v>0.58899999999999997</v>
          </cell>
          <cell r="Q315">
            <v>390</v>
          </cell>
          <cell r="R315">
            <v>11.5</v>
          </cell>
          <cell r="S315">
            <v>397</v>
          </cell>
          <cell r="T315">
            <v>213</v>
          </cell>
          <cell r="U315" t="str">
            <v>AKS-585</v>
          </cell>
        </row>
        <row r="316">
          <cell r="A316">
            <v>1590</v>
          </cell>
          <cell r="B316" t="str">
            <v>AKS-590</v>
          </cell>
          <cell r="C316" t="str">
            <v>9.5 R S</v>
          </cell>
          <cell r="D316" t="str">
            <v>7.2 F OE(723)</v>
          </cell>
          <cell r="E316" t="str">
            <v>1/1 Plain</v>
          </cell>
          <cell r="F316">
            <v>4320</v>
          </cell>
          <cell r="G316">
            <v>6.14</v>
          </cell>
          <cell r="H316">
            <v>4</v>
          </cell>
          <cell r="I316">
            <v>16</v>
          </cell>
          <cell r="J316">
            <v>40.64</v>
          </cell>
          <cell r="K316">
            <v>18</v>
          </cell>
          <cell r="L316">
            <v>45.74</v>
          </cell>
          <cell r="M316">
            <v>26.5</v>
          </cell>
          <cell r="N316">
            <v>67.34</v>
          </cell>
          <cell r="O316">
            <v>163</v>
          </cell>
          <cell r="P316">
            <v>0.64900000000000002</v>
          </cell>
          <cell r="Q316">
            <v>398</v>
          </cell>
          <cell r="R316">
            <v>11.74</v>
          </cell>
          <cell r="S316">
            <v>388</v>
          </cell>
          <cell r="T316">
            <v>302</v>
          </cell>
        </row>
        <row r="317">
          <cell r="A317">
            <v>1597</v>
          </cell>
          <cell r="B317" t="str">
            <v>XTENSION</v>
          </cell>
          <cell r="C317" t="str">
            <v>7.2 R. Long Fancy ( Amsler )</v>
          </cell>
          <cell r="D317" t="str">
            <v>10 R N COMBED COTTON + LY</v>
          </cell>
          <cell r="E317" t="str">
            <v>3/1 RHT</v>
          </cell>
          <cell r="F317">
            <v>3820</v>
          </cell>
          <cell r="G317">
            <v>5.43</v>
          </cell>
          <cell r="H317">
            <v>4</v>
          </cell>
          <cell r="I317">
            <v>17</v>
          </cell>
          <cell r="J317">
            <v>43.18</v>
          </cell>
          <cell r="K317">
            <v>19</v>
          </cell>
          <cell r="L317">
            <v>48.28</v>
          </cell>
          <cell r="M317">
            <v>26.9</v>
          </cell>
          <cell r="N317">
            <v>68.349999999999994</v>
          </cell>
          <cell r="O317">
            <v>142</v>
          </cell>
          <cell r="P317">
            <v>0.55400000000000005</v>
          </cell>
          <cell r="Q317">
            <v>390</v>
          </cell>
          <cell r="R317">
            <v>11.5</v>
          </cell>
          <cell r="S317">
            <v>415</v>
          </cell>
          <cell r="T317">
            <v>212</v>
          </cell>
          <cell r="U317" t="str">
            <v>AKS-597 ( Amsler 7.2 L.F. yarn prog. )</v>
          </cell>
        </row>
        <row r="318">
          <cell r="A318">
            <v>1603</v>
          </cell>
          <cell r="B318" t="str">
            <v>PUSSYCAT-V</v>
          </cell>
          <cell r="C318" t="str">
            <v>9.5 R N + 6.3 R S</v>
          </cell>
          <cell r="D318" t="str">
            <v>16.0 R N COMBED + CORE LY</v>
          </cell>
          <cell r="E318" t="str">
            <v>2/1 RHT</v>
          </cell>
          <cell r="F318">
            <v>4320</v>
          </cell>
          <cell r="G318">
            <v>6.14</v>
          </cell>
          <cell r="H318">
            <v>4</v>
          </cell>
          <cell r="I318">
            <v>18</v>
          </cell>
          <cell r="J318">
            <v>45.72</v>
          </cell>
          <cell r="K318">
            <v>20</v>
          </cell>
          <cell r="L318">
            <v>50.82</v>
          </cell>
          <cell r="M318">
            <v>30.21</v>
          </cell>
          <cell r="N318">
            <v>76.760000000000005</v>
          </cell>
          <cell r="O318">
            <v>143</v>
          </cell>
          <cell r="P318">
            <v>0.58899999999999997</v>
          </cell>
          <cell r="Q318">
            <v>412</v>
          </cell>
          <cell r="R318">
            <v>12.15</v>
          </cell>
          <cell r="S318">
            <v>433</v>
          </cell>
          <cell r="T318">
            <v>302</v>
          </cell>
          <cell r="U318" t="str">
            <v>AKS-603 NAME</v>
          </cell>
        </row>
        <row r="319">
          <cell r="A319">
            <v>1604</v>
          </cell>
          <cell r="B319" t="str">
            <v>INTRIGUE LIGHT</v>
          </cell>
          <cell r="C319" t="str">
            <v>7.2 R F WARP</v>
          </cell>
          <cell r="D319" t="str">
            <v>7.0 OE N + 10.0 OE  N</v>
          </cell>
          <cell r="E319" t="str">
            <v>3/1 RHT</v>
          </cell>
          <cell r="F319">
            <v>4320</v>
          </cell>
          <cell r="G319">
            <v>6.14</v>
          </cell>
          <cell r="H319">
            <v>4</v>
          </cell>
          <cell r="I319">
            <v>18</v>
          </cell>
          <cell r="J319">
            <v>45.72</v>
          </cell>
          <cell r="K319">
            <v>20</v>
          </cell>
          <cell r="L319">
            <v>50.82</v>
          </cell>
          <cell r="M319">
            <v>27.78</v>
          </cell>
          <cell r="N319">
            <v>70.59</v>
          </cell>
          <cell r="O319">
            <v>155.5</v>
          </cell>
          <cell r="P319">
            <v>0.63300000000000001</v>
          </cell>
          <cell r="Q319">
            <v>407</v>
          </cell>
          <cell r="R319">
            <v>12</v>
          </cell>
          <cell r="S319">
            <v>413</v>
          </cell>
          <cell r="T319">
            <v>210</v>
          </cell>
          <cell r="U319" t="str">
            <v>AKS-485 mercirised AKS-604</v>
          </cell>
        </row>
        <row r="320">
          <cell r="A320">
            <v>1607</v>
          </cell>
          <cell r="B320" t="str">
            <v>PULSAR</v>
          </cell>
          <cell r="C320" t="str">
            <v>7.2 R F WARP+9.5 SRE(1:1)</v>
          </cell>
          <cell r="D320" t="str">
            <v>16.0 R N COMBED + CORE LY</v>
          </cell>
          <cell r="E320" t="str">
            <v>2/1 RHT</v>
          </cell>
          <cell r="F320">
            <v>4320</v>
          </cell>
          <cell r="G320">
            <v>6.14</v>
          </cell>
          <cell r="H320">
            <v>4</v>
          </cell>
          <cell r="I320">
            <v>18</v>
          </cell>
          <cell r="J320">
            <v>45.72</v>
          </cell>
          <cell r="K320">
            <v>20</v>
          </cell>
          <cell r="L320">
            <v>50.82</v>
          </cell>
          <cell r="M320">
            <v>29.39</v>
          </cell>
          <cell r="N320">
            <v>74.680000000000007</v>
          </cell>
          <cell r="O320">
            <v>147</v>
          </cell>
          <cell r="P320">
            <v>0.52300000000000002</v>
          </cell>
          <cell r="Q320">
            <v>356</v>
          </cell>
          <cell r="R320">
            <v>10.5</v>
          </cell>
          <cell r="S320">
            <v>363</v>
          </cell>
          <cell r="T320">
            <v>212</v>
          </cell>
          <cell r="U320" t="str">
            <v>AKS-607</v>
          </cell>
        </row>
        <row r="321">
          <cell r="A321">
            <v>1609</v>
          </cell>
          <cell r="B321" t="str">
            <v>ZEN</v>
          </cell>
          <cell r="C321" t="str">
            <v>7.2 R. Long Fancy ( Amsler )</v>
          </cell>
          <cell r="D321" t="str">
            <v>7.0 OE N</v>
          </cell>
          <cell r="E321" t="str">
            <v>3/1 RHT</v>
          </cell>
          <cell r="F321">
            <v>3820</v>
          </cell>
          <cell r="G321">
            <v>5.43</v>
          </cell>
          <cell r="H321">
            <v>4</v>
          </cell>
          <cell r="I321">
            <v>18</v>
          </cell>
          <cell r="J321">
            <v>45.72</v>
          </cell>
          <cell r="K321">
            <v>20</v>
          </cell>
          <cell r="L321">
            <v>50.82</v>
          </cell>
          <cell r="M321">
            <v>25.3</v>
          </cell>
          <cell r="N321">
            <v>64.290000000000006</v>
          </cell>
          <cell r="O321">
            <v>151</v>
          </cell>
          <cell r="P321">
            <v>0.64</v>
          </cell>
          <cell r="Q321">
            <v>424</v>
          </cell>
          <cell r="R321">
            <v>12.5</v>
          </cell>
          <cell r="S321">
            <v>420</v>
          </cell>
          <cell r="T321">
            <v>212</v>
          </cell>
          <cell r="U321" t="str">
            <v>AKS-609</v>
          </cell>
        </row>
        <row r="322">
          <cell r="A322">
            <v>1622</v>
          </cell>
          <cell r="B322" t="str">
            <v>MOSAIC</v>
          </cell>
          <cell r="C322" t="str">
            <v>9.5 R F</v>
          </cell>
          <cell r="D322" t="str">
            <v>10oe:10oe Black Reactive</v>
          </cell>
          <cell r="E322" t="str">
            <v>2/2 R H T</v>
          </cell>
          <cell r="F322">
            <v>4800</v>
          </cell>
          <cell r="G322">
            <v>6.82</v>
          </cell>
          <cell r="H322">
            <v>4</v>
          </cell>
          <cell r="I322">
            <v>18</v>
          </cell>
          <cell r="J322">
            <v>45.72</v>
          </cell>
          <cell r="K322">
            <v>20</v>
          </cell>
          <cell r="L322">
            <v>50.82</v>
          </cell>
          <cell r="M322">
            <v>30.28</v>
          </cell>
          <cell r="N322">
            <v>76.94</v>
          </cell>
          <cell r="O322">
            <v>158.5</v>
          </cell>
          <cell r="P322">
            <v>0.61799999999999999</v>
          </cell>
          <cell r="Q322">
            <v>390</v>
          </cell>
          <cell r="R322">
            <v>11.5</v>
          </cell>
          <cell r="S322">
            <v>370</v>
          </cell>
          <cell r="T322">
            <v>210</v>
          </cell>
          <cell r="U322" t="str">
            <v>AKS-622</v>
          </cell>
        </row>
        <row r="323">
          <cell r="A323">
            <v>1623</v>
          </cell>
          <cell r="B323" t="str">
            <v>OPTIC</v>
          </cell>
          <cell r="C323" t="str">
            <v>9.5 R F</v>
          </cell>
          <cell r="D323" t="str">
            <v>10.0 OE N</v>
          </cell>
          <cell r="E323" t="str">
            <v>2/2 Herri</v>
          </cell>
          <cell r="F323">
            <v>4800</v>
          </cell>
          <cell r="G323">
            <v>6.82</v>
          </cell>
          <cell r="H323">
            <v>4</v>
          </cell>
          <cell r="I323">
            <v>18</v>
          </cell>
          <cell r="J323">
            <v>45.72</v>
          </cell>
          <cell r="K323">
            <v>20</v>
          </cell>
          <cell r="L323">
            <v>50.82</v>
          </cell>
          <cell r="M323">
            <v>30.57</v>
          </cell>
          <cell r="N323">
            <v>77.680000000000007</v>
          </cell>
          <cell r="O323">
            <v>157</v>
          </cell>
          <cell r="P323">
            <v>0.58599999999999997</v>
          </cell>
          <cell r="Q323">
            <v>373</v>
          </cell>
          <cell r="R323">
            <v>11</v>
          </cell>
          <cell r="S323">
            <v>360</v>
          </cell>
          <cell r="T323">
            <v>210</v>
          </cell>
          <cell r="U323" t="str">
            <v>2/2 HB. (2/2 Lht, 8 ends + 2/2 Rht, 8 ends)</v>
          </cell>
        </row>
        <row r="324">
          <cell r="A324">
            <v>1627</v>
          </cell>
          <cell r="B324" t="str">
            <v>PIXEL</v>
          </cell>
          <cell r="C324" t="str">
            <v>7.2oe fancy + 10oe (1:1)</v>
          </cell>
          <cell r="D324" t="str">
            <v>7.0 OE N</v>
          </cell>
          <cell r="E324" t="str">
            <v>3/1 RHT</v>
          </cell>
          <cell r="F324">
            <v>4320</v>
          </cell>
          <cell r="G324">
            <v>6.14</v>
          </cell>
          <cell r="H324">
            <v>4</v>
          </cell>
          <cell r="I324">
            <v>16.5</v>
          </cell>
          <cell r="J324">
            <v>41.91</v>
          </cell>
          <cell r="K324">
            <v>18.5</v>
          </cell>
          <cell r="L324">
            <v>47.01</v>
          </cell>
          <cell r="M324">
            <v>27.6</v>
          </cell>
          <cell r="N324">
            <v>70.13</v>
          </cell>
          <cell r="O324">
            <v>156.5</v>
          </cell>
          <cell r="P324">
            <v>0.66400000000000003</v>
          </cell>
          <cell r="Q324">
            <v>424</v>
          </cell>
          <cell r="R324">
            <v>12.5</v>
          </cell>
          <cell r="S324">
            <v>409</v>
          </cell>
          <cell r="T324">
            <v>305</v>
          </cell>
          <cell r="U324" t="str">
            <v>7.2 OE.fancy(prog-724 )</v>
          </cell>
        </row>
        <row r="325">
          <cell r="A325">
            <v>1629</v>
          </cell>
          <cell r="B325" t="str">
            <v>SLIMLINE</v>
          </cell>
          <cell r="C325" t="str">
            <v>7.2oe fancy + 10oe (1:1)</v>
          </cell>
          <cell r="D325" t="str">
            <v>10.0 OE N</v>
          </cell>
          <cell r="E325" t="str">
            <v>2/1 LHT</v>
          </cell>
          <cell r="F325">
            <v>4320</v>
          </cell>
          <cell r="G325">
            <v>6.14</v>
          </cell>
          <cell r="H325">
            <v>4</v>
          </cell>
          <cell r="I325">
            <v>18</v>
          </cell>
          <cell r="J325">
            <v>45.72</v>
          </cell>
          <cell r="K325">
            <v>20</v>
          </cell>
          <cell r="L325">
            <v>50.82</v>
          </cell>
          <cell r="M325">
            <v>27.69</v>
          </cell>
          <cell r="N325">
            <v>70.36</v>
          </cell>
          <cell r="O325">
            <v>156</v>
          </cell>
          <cell r="P325">
            <v>0.58199999999999996</v>
          </cell>
          <cell r="Q325">
            <v>373</v>
          </cell>
          <cell r="R325">
            <v>11</v>
          </cell>
          <cell r="S325">
            <v>365</v>
          </cell>
          <cell r="T325">
            <v>305</v>
          </cell>
          <cell r="U325" t="str">
            <v>AKS-629</v>
          </cell>
        </row>
        <row r="326">
          <cell r="A326">
            <v>1630</v>
          </cell>
          <cell r="B326" t="str">
            <v>REPTILE</v>
          </cell>
          <cell r="C326" t="str">
            <v>7.2oe fancy + 10oe (1:1)</v>
          </cell>
          <cell r="D326" t="str">
            <v>12.0 OE N</v>
          </cell>
          <cell r="E326" t="str">
            <v>3/1 Broke</v>
          </cell>
          <cell r="F326">
            <v>4320</v>
          </cell>
          <cell r="G326">
            <v>6.14</v>
          </cell>
          <cell r="H326">
            <v>4</v>
          </cell>
          <cell r="I326">
            <v>18</v>
          </cell>
          <cell r="J326">
            <v>45.72</v>
          </cell>
          <cell r="K326">
            <v>20</v>
          </cell>
          <cell r="L326">
            <v>50.82</v>
          </cell>
          <cell r="M326">
            <v>27.87</v>
          </cell>
          <cell r="N326">
            <v>70.819999999999993</v>
          </cell>
          <cell r="O326">
            <v>155</v>
          </cell>
          <cell r="P326">
            <v>0.52500000000000002</v>
          </cell>
          <cell r="Q326">
            <v>339</v>
          </cell>
          <cell r="R326">
            <v>10</v>
          </cell>
          <cell r="S326">
            <v>332</v>
          </cell>
          <cell r="T326">
            <v>305</v>
          </cell>
          <cell r="U326" t="str">
            <v>AKS-630</v>
          </cell>
        </row>
        <row r="327">
          <cell r="A327">
            <v>1631</v>
          </cell>
          <cell r="B327" t="str">
            <v>PIXEL PLUS</v>
          </cell>
          <cell r="C327" t="str">
            <v>7.2oe fancy + 10oe (1:1)</v>
          </cell>
          <cell r="D327" t="str">
            <v>7.2 F OE(723)</v>
          </cell>
          <cell r="E327" t="str">
            <v>3/1 RHT</v>
          </cell>
          <cell r="F327">
            <v>4320</v>
          </cell>
          <cell r="G327">
            <v>6.14</v>
          </cell>
          <cell r="H327">
            <v>4</v>
          </cell>
          <cell r="I327">
            <v>16.5</v>
          </cell>
          <cell r="J327">
            <v>41.91</v>
          </cell>
          <cell r="K327">
            <v>18.5</v>
          </cell>
          <cell r="L327">
            <v>47.01</v>
          </cell>
          <cell r="M327">
            <v>27.6</v>
          </cell>
          <cell r="N327">
            <v>70.13</v>
          </cell>
          <cell r="O327">
            <v>156.5</v>
          </cell>
          <cell r="P327">
            <v>0.63700000000000001</v>
          </cell>
          <cell r="Q327">
            <v>407</v>
          </cell>
          <cell r="R327">
            <v>12</v>
          </cell>
          <cell r="S327">
            <v>410</v>
          </cell>
          <cell r="T327">
            <v>305</v>
          </cell>
          <cell r="U327" t="str">
            <v>AKS-631</v>
          </cell>
        </row>
        <row r="328">
          <cell r="A328">
            <v>1632</v>
          </cell>
          <cell r="B328" t="str">
            <v>DIGITAL PLUS</v>
          </cell>
          <cell r="C328" t="str">
            <v>7.2oe fancy + 10oe (1:1)</v>
          </cell>
          <cell r="D328" t="str">
            <v>9.5 OE F ( 955)</v>
          </cell>
          <cell r="E328" t="str">
            <v>2/1 RHT</v>
          </cell>
          <cell r="F328">
            <v>4320</v>
          </cell>
          <cell r="G328">
            <v>6.14</v>
          </cell>
          <cell r="H328">
            <v>4</v>
          </cell>
          <cell r="I328">
            <v>17.5</v>
          </cell>
          <cell r="J328">
            <v>44.45</v>
          </cell>
          <cell r="K328">
            <v>19.5</v>
          </cell>
          <cell r="L328">
            <v>49.55</v>
          </cell>
          <cell r="M328">
            <v>27.43</v>
          </cell>
          <cell r="N328">
            <v>69.7</v>
          </cell>
          <cell r="O328">
            <v>157.5</v>
          </cell>
          <cell r="P328">
            <v>0.56100000000000005</v>
          </cell>
          <cell r="Q328">
            <v>356</v>
          </cell>
          <cell r="R328">
            <v>10.5</v>
          </cell>
          <cell r="S328">
            <v>365</v>
          </cell>
          <cell r="T328">
            <v>305</v>
          </cell>
          <cell r="U328" t="str">
            <v>AKS-632</v>
          </cell>
        </row>
        <row r="329">
          <cell r="A329">
            <v>1633</v>
          </cell>
          <cell r="B329" t="str">
            <v>SLIMLINE PLUS</v>
          </cell>
          <cell r="C329" t="str">
            <v>7.2oe fancy + 10oe (1:1)</v>
          </cell>
          <cell r="D329" t="str">
            <v>9.5 OE F ( 955)</v>
          </cell>
          <cell r="E329" t="str">
            <v>2/1 LHT</v>
          </cell>
          <cell r="F329">
            <v>4320</v>
          </cell>
          <cell r="G329">
            <v>6.14</v>
          </cell>
          <cell r="H329">
            <v>4</v>
          </cell>
          <cell r="I329">
            <v>17.5</v>
          </cell>
          <cell r="J329">
            <v>44.45</v>
          </cell>
          <cell r="K329">
            <v>19.5</v>
          </cell>
          <cell r="L329">
            <v>49.55</v>
          </cell>
          <cell r="M329">
            <v>27.52</v>
          </cell>
          <cell r="N329">
            <v>69.930000000000007</v>
          </cell>
          <cell r="O329">
            <v>157</v>
          </cell>
          <cell r="P329">
            <v>0.58599999999999997</v>
          </cell>
          <cell r="Q329">
            <v>373</v>
          </cell>
          <cell r="R329">
            <v>11</v>
          </cell>
          <cell r="S329">
            <v>365</v>
          </cell>
          <cell r="T329">
            <v>305</v>
          </cell>
          <cell r="U329" t="str">
            <v>AKS-633</v>
          </cell>
        </row>
        <row r="330">
          <cell r="A330">
            <v>1634</v>
          </cell>
          <cell r="B330" t="str">
            <v>MULTIPLY</v>
          </cell>
          <cell r="C330" t="str">
            <v>7.2 R MC (MCMSRF72.EP)</v>
          </cell>
          <cell r="D330" t="str">
            <v>7.0 OE N</v>
          </cell>
          <cell r="E330" t="str">
            <v>3/1 RHT</v>
          </cell>
          <cell r="F330">
            <v>4320</v>
          </cell>
          <cell r="G330">
            <v>6.14</v>
          </cell>
          <cell r="H330">
            <v>4</v>
          </cell>
          <cell r="I330">
            <v>17</v>
          </cell>
          <cell r="J330">
            <v>43.18</v>
          </cell>
          <cell r="K330">
            <v>19</v>
          </cell>
          <cell r="L330">
            <v>48.28</v>
          </cell>
          <cell r="M330">
            <v>27.69</v>
          </cell>
          <cell r="N330">
            <v>70.36</v>
          </cell>
          <cell r="O330">
            <v>156</v>
          </cell>
          <cell r="P330">
            <v>0.69899999999999995</v>
          </cell>
          <cell r="Q330">
            <v>448</v>
          </cell>
          <cell r="R330">
            <v>13.21</v>
          </cell>
          <cell r="S330">
            <v>435</v>
          </cell>
          <cell r="T330">
            <v>212</v>
          </cell>
          <cell r="U330" t="str">
            <v>AKS-634</v>
          </cell>
        </row>
        <row r="331">
          <cell r="A331">
            <v>1635</v>
          </cell>
          <cell r="B331" t="str">
            <v>ROOTS</v>
          </cell>
          <cell r="C331" t="str">
            <v>7.2 R MC (MCMSRF72.EP)</v>
          </cell>
          <cell r="D331" t="str">
            <v>7.2 F OE(723)</v>
          </cell>
          <cell r="E331" t="str">
            <v>3/1 RHT</v>
          </cell>
          <cell r="F331">
            <v>4320</v>
          </cell>
          <cell r="G331">
            <v>6.14</v>
          </cell>
          <cell r="H331">
            <v>4</v>
          </cell>
          <cell r="I331">
            <v>17</v>
          </cell>
          <cell r="J331">
            <v>43.18</v>
          </cell>
          <cell r="K331">
            <v>19</v>
          </cell>
          <cell r="L331">
            <v>48.28</v>
          </cell>
          <cell r="M331">
            <v>27.52</v>
          </cell>
          <cell r="N331">
            <v>69.930000000000007</v>
          </cell>
          <cell r="O331">
            <v>157</v>
          </cell>
          <cell r="P331">
            <v>0.69199999999999995</v>
          </cell>
          <cell r="Q331">
            <v>440.75</v>
          </cell>
          <cell r="R331">
            <v>13</v>
          </cell>
          <cell r="S331">
            <v>430</v>
          </cell>
          <cell r="T331">
            <v>212</v>
          </cell>
          <cell r="U331" t="str">
            <v>AKS-635</v>
          </cell>
        </row>
        <row r="332">
          <cell r="A332">
            <v>1636</v>
          </cell>
          <cell r="B332" t="str">
            <v>REVIVAL</v>
          </cell>
          <cell r="C332" t="str">
            <v>7.2 R MC (MCMSRF72.EP)</v>
          </cell>
          <cell r="D332" t="str">
            <v>7.2 R MC (MCMSRF72.EP)</v>
          </cell>
          <cell r="E332" t="str">
            <v>3/1 RHT</v>
          </cell>
          <cell r="F332">
            <v>4320</v>
          </cell>
          <cell r="G332">
            <v>6.14</v>
          </cell>
          <cell r="H332">
            <v>4</v>
          </cell>
          <cell r="I332">
            <v>17</v>
          </cell>
          <cell r="J332">
            <v>43.18</v>
          </cell>
          <cell r="K332">
            <v>19</v>
          </cell>
          <cell r="L332">
            <v>48.28</v>
          </cell>
          <cell r="M332">
            <v>27.87</v>
          </cell>
          <cell r="N332">
            <v>70.819999999999993</v>
          </cell>
          <cell r="O332">
            <v>155</v>
          </cell>
          <cell r="P332">
            <v>0.66700000000000004</v>
          </cell>
          <cell r="Q332">
            <v>430</v>
          </cell>
          <cell r="R332">
            <v>12.68</v>
          </cell>
          <cell r="S332">
            <v>425</v>
          </cell>
          <cell r="T332">
            <v>212</v>
          </cell>
          <cell r="U332" t="str">
            <v>AKS-636</v>
          </cell>
        </row>
        <row r="333">
          <cell r="A333">
            <v>1637</v>
          </cell>
          <cell r="B333" t="str">
            <v>AKS-637</v>
          </cell>
          <cell r="C333" t="str">
            <v>7.2 R MC (MCMSRF72.EP)</v>
          </cell>
          <cell r="D333" t="str">
            <v>7.0 OE N</v>
          </cell>
          <cell r="E333" t="str">
            <v>3/1 LHT</v>
          </cell>
          <cell r="F333">
            <v>4320</v>
          </cell>
          <cell r="G333">
            <v>6.14</v>
          </cell>
          <cell r="H333">
            <v>4</v>
          </cell>
          <cell r="I333">
            <v>17</v>
          </cell>
          <cell r="J333">
            <v>43.18</v>
          </cell>
          <cell r="K333">
            <v>19</v>
          </cell>
          <cell r="L333">
            <v>48.28</v>
          </cell>
          <cell r="M333">
            <v>27.98</v>
          </cell>
          <cell r="N333">
            <v>71.099999999999994</v>
          </cell>
          <cell r="O333">
            <v>154.4</v>
          </cell>
          <cell r="P333">
            <v>0.67</v>
          </cell>
          <cell r="Q333">
            <v>434</v>
          </cell>
          <cell r="R333">
            <v>12.8</v>
          </cell>
          <cell r="S333">
            <v>420</v>
          </cell>
          <cell r="T333">
            <v>212</v>
          </cell>
        </row>
        <row r="334">
          <cell r="A334">
            <v>1639</v>
          </cell>
          <cell r="B334" t="str">
            <v>MULTIFLEX</v>
          </cell>
          <cell r="C334" t="str">
            <v>7.2 R MC (MCMSRF72.EP)</v>
          </cell>
          <cell r="D334" t="str">
            <v>10 R N COMBED COTTON + LY</v>
          </cell>
          <cell r="E334" t="str">
            <v>3/1 RHT</v>
          </cell>
          <cell r="F334">
            <v>4320</v>
          </cell>
          <cell r="G334">
            <v>6.14</v>
          </cell>
          <cell r="H334">
            <v>4</v>
          </cell>
          <cell r="I334">
            <v>16</v>
          </cell>
          <cell r="J334">
            <v>40.64</v>
          </cell>
          <cell r="K334">
            <v>18</v>
          </cell>
          <cell r="L334">
            <v>45.74</v>
          </cell>
          <cell r="M334">
            <v>31.08</v>
          </cell>
          <cell r="N334">
            <v>78.97</v>
          </cell>
          <cell r="O334">
            <v>139</v>
          </cell>
          <cell r="P334">
            <v>0.58899999999999997</v>
          </cell>
          <cell r="Q334">
            <v>424</v>
          </cell>
          <cell r="R334">
            <v>12.5</v>
          </cell>
          <cell r="S334">
            <v>470</v>
          </cell>
          <cell r="T334">
            <v>212</v>
          </cell>
          <cell r="U334" t="str">
            <v>AKS-639</v>
          </cell>
        </row>
        <row r="335">
          <cell r="A335">
            <v>1641</v>
          </cell>
          <cell r="B335" t="str">
            <v>EXTREME</v>
          </cell>
          <cell r="C335" t="str">
            <v>7.2 R MC (MCMSRF72.EP)</v>
          </cell>
          <cell r="D335" t="str">
            <v>16.0 R N COMBED + CORE LY</v>
          </cell>
          <cell r="E335" t="str">
            <v>2/1 RHT</v>
          </cell>
          <cell r="F335">
            <v>4320</v>
          </cell>
          <cell r="G335">
            <v>6.14</v>
          </cell>
          <cell r="H335">
            <v>4</v>
          </cell>
          <cell r="I335">
            <v>17</v>
          </cell>
          <cell r="J335">
            <v>43.18</v>
          </cell>
          <cell r="K335">
            <v>19</v>
          </cell>
          <cell r="L335">
            <v>48.28</v>
          </cell>
          <cell r="M335">
            <v>28.99</v>
          </cell>
          <cell r="N335">
            <v>73.66</v>
          </cell>
          <cell r="O335">
            <v>149</v>
          </cell>
          <cell r="P335">
            <v>0.57099999999999995</v>
          </cell>
          <cell r="Q335">
            <v>383</v>
          </cell>
          <cell r="R335">
            <v>11.29</v>
          </cell>
          <cell r="S335">
            <v>385</v>
          </cell>
          <cell r="T335">
            <v>212</v>
          </cell>
          <cell r="U335" t="str">
            <v>AKS-641</v>
          </cell>
        </row>
        <row r="336">
          <cell r="A336">
            <v>1643</v>
          </cell>
          <cell r="B336" t="str">
            <v>ANTIQUE</v>
          </cell>
          <cell r="C336" t="str">
            <v>7.2 R MC (MCMSRF72.EP)</v>
          </cell>
          <cell r="D336" t="str">
            <v>7.2 R MC (MCMSRF72.EP)</v>
          </cell>
          <cell r="E336" t="str">
            <v>2/1 RHT</v>
          </cell>
          <cell r="F336">
            <v>4320</v>
          </cell>
          <cell r="G336">
            <v>6.14</v>
          </cell>
          <cell r="H336">
            <v>4</v>
          </cell>
          <cell r="I336">
            <v>15</v>
          </cell>
          <cell r="J336">
            <v>38.1</v>
          </cell>
          <cell r="K336">
            <v>17</v>
          </cell>
          <cell r="L336">
            <v>43.2</v>
          </cell>
          <cell r="M336">
            <v>27.69</v>
          </cell>
          <cell r="N336">
            <v>70.36</v>
          </cell>
          <cell r="O336">
            <v>156</v>
          </cell>
          <cell r="P336">
            <v>0.63500000000000001</v>
          </cell>
          <cell r="Q336">
            <v>407</v>
          </cell>
          <cell r="R336">
            <v>12</v>
          </cell>
          <cell r="S336">
            <v>405</v>
          </cell>
          <cell r="T336">
            <v>212</v>
          </cell>
          <cell r="U336" t="str">
            <v>AKS-643</v>
          </cell>
        </row>
        <row r="337">
          <cell r="A337">
            <v>1644</v>
          </cell>
          <cell r="B337" t="str">
            <v>EASY</v>
          </cell>
          <cell r="C337" t="str">
            <v>6.8 MC MS(MCRFWP68)</v>
          </cell>
          <cell r="D337" t="str">
            <v>10 R N COMBED COTTON + LY</v>
          </cell>
          <cell r="E337" t="str">
            <v>3/1 RHT</v>
          </cell>
          <cell r="F337">
            <v>3820</v>
          </cell>
          <cell r="G337">
            <v>5.43</v>
          </cell>
          <cell r="H337">
            <v>4</v>
          </cell>
          <cell r="I337">
            <v>17</v>
          </cell>
          <cell r="J337">
            <v>43.18</v>
          </cell>
          <cell r="K337">
            <v>19</v>
          </cell>
          <cell r="L337">
            <v>48.28</v>
          </cell>
          <cell r="M337">
            <v>27.29</v>
          </cell>
          <cell r="N337">
            <v>69.34</v>
          </cell>
          <cell r="O337">
            <v>140</v>
          </cell>
          <cell r="P337">
            <v>0.56999999999999995</v>
          </cell>
          <cell r="Q337">
            <v>407</v>
          </cell>
          <cell r="R337">
            <v>12</v>
          </cell>
          <cell r="S337">
            <v>433</v>
          </cell>
          <cell r="T337">
            <v>213</v>
          </cell>
          <cell r="U337" t="str">
            <v>AKS-586 mercirised &amp; Heatset, AKS-644</v>
          </cell>
        </row>
        <row r="338">
          <cell r="A338">
            <v>1655</v>
          </cell>
          <cell r="B338" t="str">
            <v>NEGATIVE</v>
          </cell>
          <cell r="C338" t="str">
            <v>7.2 R F WARP</v>
          </cell>
          <cell r="D338" t="str">
            <v>9.5 RF,Reactive Black Dye</v>
          </cell>
          <cell r="E338" t="str">
            <v>3/1 RHT</v>
          </cell>
          <cell r="F338">
            <v>4320</v>
          </cell>
          <cell r="G338">
            <v>6.14</v>
          </cell>
          <cell r="H338">
            <v>4</v>
          </cell>
          <cell r="I338">
            <v>16</v>
          </cell>
          <cell r="J338">
            <v>40.64</v>
          </cell>
          <cell r="K338">
            <v>18</v>
          </cell>
          <cell r="L338">
            <v>45.74</v>
          </cell>
          <cell r="M338">
            <v>27.43</v>
          </cell>
          <cell r="N338">
            <v>69.7</v>
          </cell>
          <cell r="O338">
            <v>157.5</v>
          </cell>
          <cell r="P338">
            <v>0.66800000000000004</v>
          </cell>
          <cell r="Q338">
            <v>424</v>
          </cell>
          <cell r="R338">
            <v>12.5</v>
          </cell>
          <cell r="S338">
            <v>408</v>
          </cell>
          <cell r="T338">
            <v>0</v>
          </cell>
          <cell r="U338" t="str">
            <v>9.5RF REACTIVE BLACK DYED WEFT AKS-655</v>
          </cell>
        </row>
        <row r="339">
          <cell r="A339">
            <v>1657</v>
          </cell>
          <cell r="B339" t="str">
            <v>STRUCTURE</v>
          </cell>
          <cell r="C339" t="str">
            <v>7.2 R F WARP</v>
          </cell>
          <cell r="D339" t="str">
            <v>10.0 OE N</v>
          </cell>
          <cell r="E339" t="str">
            <v>3/1 Broke</v>
          </cell>
          <cell r="F339">
            <v>4320</v>
          </cell>
          <cell r="G339">
            <v>6.14</v>
          </cell>
          <cell r="H339">
            <v>4</v>
          </cell>
          <cell r="I339">
            <v>17</v>
          </cell>
          <cell r="J339">
            <v>43.18</v>
          </cell>
          <cell r="K339">
            <v>19</v>
          </cell>
          <cell r="L339">
            <v>48.28</v>
          </cell>
          <cell r="M339">
            <v>27.96</v>
          </cell>
          <cell r="N339">
            <v>71.05</v>
          </cell>
          <cell r="O339">
            <v>154.5</v>
          </cell>
          <cell r="P339">
            <v>0.65</v>
          </cell>
          <cell r="Q339">
            <v>421</v>
          </cell>
          <cell r="R339">
            <v>12.42</v>
          </cell>
          <cell r="S339">
            <v>397</v>
          </cell>
          <cell r="T339">
            <v>0</v>
          </cell>
          <cell r="U339" t="str">
            <v>AKS-657</v>
          </cell>
        </row>
        <row r="340">
          <cell r="A340">
            <v>1658</v>
          </cell>
          <cell r="B340" t="str">
            <v>3D ECRU</v>
          </cell>
          <cell r="C340" t="str">
            <v>7.2 R F WARP</v>
          </cell>
          <cell r="D340" t="str">
            <v>10.0 OE N</v>
          </cell>
          <cell r="E340" t="str">
            <v>3/1 HERRI</v>
          </cell>
          <cell r="F340">
            <v>4320</v>
          </cell>
          <cell r="G340">
            <v>6.14</v>
          </cell>
          <cell r="H340">
            <v>4</v>
          </cell>
          <cell r="I340">
            <v>17</v>
          </cell>
          <cell r="J340">
            <v>43.18</v>
          </cell>
          <cell r="K340">
            <v>19</v>
          </cell>
          <cell r="L340">
            <v>48.28</v>
          </cell>
          <cell r="M340">
            <v>28.05</v>
          </cell>
          <cell r="N340">
            <v>71.28</v>
          </cell>
          <cell r="O340">
            <v>154</v>
          </cell>
          <cell r="P340">
            <v>0.64800000000000002</v>
          </cell>
          <cell r="Q340">
            <v>421</v>
          </cell>
          <cell r="R340">
            <v>12.42</v>
          </cell>
          <cell r="S340">
            <v>398</v>
          </cell>
          <cell r="T340">
            <v>0</v>
          </cell>
          <cell r="U340" t="str">
            <v>AKS-658</v>
          </cell>
        </row>
        <row r="341">
          <cell r="A341">
            <v>1668</v>
          </cell>
          <cell r="B341" t="str">
            <v>AKS-668</v>
          </cell>
          <cell r="C341" t="str">
            <v>7.0 OE N</v>
          </cell>
          <cell r="D341" t="str">
            <v>5.5 OE N</v>
          </cell>
          <cell r="E341" t="str">
            <v>3/1 LHT</v>
          </cell>
          <cell r="F341">
            <v>4320</v>
          </cell>
          <cell r="G341">
            <v>6.14</v>
          </cell>
          <cell r="H341">
            <v>4</v>
          </cell>
          <cell r="I341">
            <v>15</v>
          </cell>
          <cell r="J341">
            <v>38.1</v>
          </cell>
          <cell r="K341">
            <v>17</v>
          </cell>
          <cell r="L341">
            <v>43.2</v>
          </cell>
          <cell r="M341">
            <v>27.87</v>
          </cell>
          <cell r="N341">
            <v>70.819999999999993</v>
          </cell>
          <cell r="O341">
            <v>155</v>
          </cell>
          <cell r="P341">
            <v>0.78700000000000003</v>
          </cell>
          <cell r="Q341">
            <v>508</v>
          </cell>
          <cell r="R341">
            <v>14.98</v>
          </cell>
          <cell r="S341">
            <v>490</v>
          </cell>
          <cell r="T341">
            <v>307</v>
          </cell>
          <cell r="U341" t="str">
            <v>Safari ibst bulk</v>
          </cell>
        </row>
        <row r="342">
          <cell r="A342">
            <v>1670</v>
          </cell>
          <cell r="B342" t="str">
            <v>CYPRUS BLACK</v>
          </cell>
          <cell r="C342" t="str">
            <v>10.0 OE N</v>
          </cell>
          <cell r="D342" t="str">
            <v>10.0 OE N</v>
          </cell>
          <cell r="E342" t="str">
            <v>2/1 RHT</v>
          </cell>
          <cell r="F342">
            <v>4800</v>
          </cell>
          <cell r="G342">
            <v>9.09</v>
          </cell>
          <cell r="H342">
            <v>3</v>
          </cell>
          <cell r="I342">
            <v>15.5</v>
          </cell>
          <cell r="J342">
            <v>39.369999999999997</v>
          </cell>
          <cell r="K342">
            <v>17.5</v>
          </cell>
          <cell r="L342">
            <v>44.47</v>
          </cell>
          <cell r="M342">
            <v>30.38</v>
          </cell>
          <cell r="N342">
            <v>77.2</v>
          </cell>
          <cell r="O342">
            <v>158</v>
          </cell>
          <cell r="P342">
            <v>0.56200000000000006</v>
          </cell>
          <cell r="Q342">
            <v>356</v>
          </cell>
          <cell r="R342">
            <v>10.5</v>
          </cell>
          <cell r="S342">
            <v>331</v>
          </cell>
          <cell r="T342">
            <v>508</v>
          </cell>
        </row>
        <row r="343">
          <cell r="A343">
            <v>1673</v>
          </cell>
          <cell r="B343" t="str">
            <v>ILLUSION</v>
          </cell>
          <cell r="C343" t="str">
            <v>7.0 MCMSRF1.EP</v>
          </cell>
          <cell r="D343" t="str">
            <v>7.2 F OE(723)</v>
          </cell>
          <cell r="E343" t="str">
            <v>3/1 RHT</v>
          </cell>
          <cell r="F343">
            <v>3820</v>
          </cell>
          <cell r="G343">
            <v>5.43</v>
          </cell>
          <cell r="H343">
            <v>4</v>
          </cell>
          <cell r="I343">
            <v>17.5</v>
          </cell>
          <cell r="J343">
            <v>44.45</v>
          </cell>
          <cell r="K343">
            <v>19.5</v>
          </cell>
          <cell r="L343">
            <v>49.55</v>
          </cell>
          <cell r="M343">
            <v>24.97</v>
          </cell>
          <cell r="N343">
            <v>63.45</v>
          </cell>
          <cell r="O343">
            <v>153</v>
          </cell>
          <cell r="P343">
            <v>0.62</v>
          </cell>
          <cell r="Q343">
            <v>405</v>
          </cell>
          <cell r="R343">
            <v>11.94</v>
          </cell>
          <cell r="S343">
            <v>418</v>
          </cell>
          <cell r="T343">
            <v>212</v>
          </cell>
          <cell r="U343" t="str">
            <v>AKS-673</v>
          </cell>
        </row>
        <row r="344">
          <cell r="A344">
            <v>1675</v>
          </cell>
          <cell r="B344" t="str">
            <v>AKS-675</v>
          </cell>
          <cell r="C344" t="str">
            <v>10.0 OE N</v>
          </cell>
          <cell r="D344" t="str">
            <v>10.0 OE N</v>
          </cell>
          <cell r="E344" t="str">
            <v>1/1 Plain</v>
          </cell>
          <cell r="F344">
            <v>4800</v>
          </cell>
          <cell r="G344">
            <v>6.82</v>
          </cell>
          <cell r="H344">
            <v>4</v>
          </cell>
          <cell r="I344">
            <v>15.5</v>
          </cell>
          <cell r="J344">
            <v>39.369999999999997</v>
          </cell>
          <cell r="K344">
            <v>17.5</v>
          </cell>
          <cell r="L344">
            <v>44.47</v>
          </cell>
          <cell r="M344">
            <v>29.81</v>
          </cell>
          <cell r="N344">
            <v>75.75</v>
          </cell>
          <cell r="O344">
            <v>161</v>
          </cell>
          <cell r="P344">
            <v>0.56799999999999995</v>
          </cell>
          <cell r="Q344">
            <v>353</v>
          </cell>
          <cell r="R344">
            <v>10.41</v>
          </cell>
          <cell r="S344">
            <v>335</v>
          </cell>
          <cell r="T344">
            <v>508</v>
          </cell>
          <cell r="U344" t="str">
            <v>Cyprus Black plain</v>
          </cell>
        </row>
        <row r="345">
          <cell r="A345">
            <v>1676</v>
          </cell>
          <cell r="B345" t="str">
            <v>ELVIRA BLK</v>
          </cell>
          <cell r="C345" t="str">
            <v>7.2 R F WARP</v>
          </cell>
          <cell r="D345" t="str">
            <v>170d DBG(150d poly+40d ly</v>
          </cell>
          <cell r="E345" t="str">
            <v>2/1 RHT</v>
          </cell>
          <cell r="F345">
            <v>4320</v>
          </cell>
          <cell r="G345">
            <v>6.14</v>
          </cell>
          <cell r="H345">
            <v>4</v>
          </cell>
          <cell r="I345">
            <v>18</v>
          </cell>
          <cell r="J345">
            <v>45.72</v>
          </cell>
          <cell r="K345">
            <v>20</v>
          </cell>
          <cell r="L345">
            <v>50.82</v>
          </cell>
          <cell r="M345">
            <v>29.19</v>
          </cell>
          <cell r="N345">
            <v>74.17</v>
          </cell>
          <cell r="O345">
            <v>148</v>
          </cell>
          <cell r="P345">
            <v>0.60099999999999998</v>
          </cell>
          <cell r="Q345">
            <v>406</v>
          </cell>
          <cell r="R345">
            <v>11.97</v>
          </cell>
          <cell r="S345">
            <v>392</v>
          </cell>
          <cell r="T345">
            <v>508</v>
          </cell>
          <cell r="U345" t="str">
            <v>AKS-7676, Elvira Black</v>
          </cell>
        </row>
        <row r="346">
          <cell r="A346">
            <v>1680</v>
          </cell>
          <cell r="B346" t="str">
            <v>CARLOS(AKS-272BLACK)</v>
          </cell>
          <cell r="C346" t="str">
            <v>9.5 R F</v>
          </cell>
          <cell r="D346" t="str">
            <v>7.2 R F WEFT</v>
          </cell>
          <cell r="E346" t="str">
            <v>2/2 R H T</v>
          </cell>
          <cell r="F346">
            <v>4800</v>
          </cell>
          <cell r="G346">
            <v>6.82</v>
          </cell>
          <cell r="H346">
            <v>4</v>
          </cell>
          <cell r="I346">
            <v>17</v>
          </cell>
          <cell r="J346">
            <v>43.18</v>
          </cell>
          <cell r="K346">
            <v>19</v>
          </cell>
          <cell r="L346">
            <v>48.28</v>
          </cell>
          <cell r="M346">
            <v>30.48</v>
          </cell>
          <cell r="N346">
            <v>77.45</v>
          </cell>
          <cell r="O346">
            <v>157.5</v>
          </cell>
          <cell r="P346">
            <v>0.69499999999999995</v>
          </cell>
          <cell r="Q346">
            <v>441</v>
          </cell>
          <cell r="R346">
            <v>13.01</v>
          </cell>
          <cell r="S346">
            <v>410</v>
          </cell>
          <cell r="T346">
            <v>508</v>
          </cell>
          <cell r="U346" t="str">
            <v>Direct run-aks 272 black</v>
          </cell>
        </row>
        <row r="347">
          <cell r="A347">
            <v>1684</v>
          </cell>
          <cell r="B347" t="str">
            <v>AKS-684</v>
          </cell>
          <cell r="C347" t="str">
            <v>6.3 R S + 9.5 SRE</v>
          </cell>
          <cell r="D347" t="str">
            <v>16.0 R N COMBED + CORE LY</v>
          </cell>
          <cell r="E347" t="str">
            <v>2/1 RHT</v>
          </cell>
          <cell r="F347">
            <v>4320</v>
          </cell>
          <cell r="G347">
            <v>6.14</v>
          </cell>
          <cell r="H347">
            <v>4</v>
          </cell>
          <cell r="I347">
            <v>18</v>
          </cell>
          <cell r="J347">
            <v>45.72</v>
          </cell>
          <cell r="K347">
            <v>20</v>
          </cell>
          <cell r="L347">
            <v>50.82</v>
          </cell>
          <cell r="M347">
            <v>30.21</v>
          </cell>
          <cell r="N347">
            <v>76.760000000000005</v>
          </cell>
          <cell r="O347">
            <v>143</v>
          </cell>
          <cell r="P347">
            <v>0.57899999999999996</v>
          </cell>
          <cell r="Q347">
            <v>405</v>
          </cell>
          <cell r="R347">
            <v>11.94</v>
          </cell>
          <cell r="S347">
            <v>420</v>
          </cell>
          <cell r="T347">
            <v>305</v>
          </cell>
          <cell r="U347" t="str">
            <v>AKS-684  DIRECT FINISH</v>
          </cell>
        </row>
        <row r="348">
          <cell r="A348">
            <v>1686</v>
          </cell>
          <cell r="B348" t="str">
            <v>AKS-686</v>
          </cell>
          <cell r="C348" t="str">
            <v>9.5 R N + 6.3 R S</v>
          </cell>
          <cell r="D348" t="str">
            <v>16.0 R N COMBED + CORE LY</v>
          </cell>
          <cell r="E348" t="str">
            <v>2/1 RHT</v>
          </cell>
          <cell r="F348">
            <v>4320</v>
          </cell>
          <cell r="G348">
            <v>6.14</v>
          </cell>
          <cell r="H348">
            <v>4</v>
          </cell>
          <cell r="I348">
            <v>18</v>
          </cell>
          <cell r="J348">
            <v>45.72</v>
          </cell>
          <cell r="K348">
            <v>20</v>
          </cell>
          <cell r="L348">
            <v>50.82</v>
          </cell>
          <cell r="M348">
            <v>28.61</v>
          </cell>
          <cell r="N348">
            <v>72.7</v>
          </cell>
          <cell r="O348">
            <v>151</v>
          </cell>
          <cell r="P348">
            <v>0.59499999999999997</v>
          </cell>
          <cell r="Q348">
            <v>394</v>
          </cell>
          <cell r="R348">
            <v>11.62</v>
          </cell>
          <cell r="S348">
            <v>406</v>
          </cell>
          <cell r="T348">
            <v>508</v>
          </cell>
          <cell r="U348" t="str">
            <v>PUSSYCAT  BLACK  HEATSET</v>
          </cell>
        </row>
        <row r="349">
          <cell r="A349">
            <v>1687</v>
          </cell>
          <cell r="B349" t="str">
            <v>AKS-687</v>
          </cell>
          <cell r="C349" t="str">
            <v>6.3 R S + 9.5 SRE</v>
          </cell>
          <cell r="D349" t="str">
            <v>7.0 OE N</v>
          </cell>
          <cell r="E349" t="str">
            <v>2/1 LHT</v>
          </cell>
          <cell r="F349">
            <v>4320</v>
          </cell>
          <cell r="G349">
            <v>6.14</v>
          </cell>
          <cell r="H349">
            <v>4</v>
          </cell>
          <cell r="I349">
            <v>15</v>
          </cell>
          <cell r="J349">
            <v>38.1</v>
          </cell>
          <cell r="K349">
            <v>17</v>
          </cell>
          <cell r="L349">
            <v>43.2</v>
          </cell>
          <cell r="M349">
            <v>27.43</v>
          </cell>
          <cell r="N349">
            <v>69.7</v>
          </cell>
          <cell r="O349">
            <v>157.5</v>
          </cell>
          <cell r="P349">
            <v>0.68799999999999994</v>
          </cell>
          <cell r="Q349">
            <v>437</v>
          </cell>
          <cell r="R349">
            <v>12.89</v>
          </cell>
          <cell r="S349">
            <v>424</v>
          </cell>
          <cell r="T349">
            <v>302</v>
          </cell>
          <cell r="U349" t="str">
            <v>AKS-413 WITH OE WEFT</v>
          </cell>
        </row>
        <row r="350">
          <cell r="A350">
            <v>1709</v>
          </cell>
          <cell r="B350" t="str">
            <v>AKS-709</v>
          </cell>
          <cell r="C350" t="str">
            <v>7.0 OE N</v>
          </cell>
          <cell r="D350" t="str">
            <v>5.5 OE N</v>
          </cell>
          <cell r="E350" t="str">
            <v>3/1 RHT</v>
          </cell>
          <cell r="F350">
            <v>4320</v>
          </cell>
          <cell r="G350">
            <v>6.14</v>
          </cell>
          <cell r="H350">
            <v>4</v>
          </cell>
          <cell r="I350">
            <v>15</v>
          </cell>
          <cell r="J350">
            <v>38.1</v>
          </cell>
          <cell r="K350">
            <v>17</v>
          </cell>
          <cell r="L350">
            <v>43.2</v>
          </cell>
          <cell r="M350">
            <v>27.17</v>
          </cell>
          <cell r="N350">
            <v>69.040000000000006</v>
          </cell>
          <cell r="O350">
            <v>159</v>
          </cell>
          <cell r="P350">
            <v>0.81100000000000005</v>
          </cell>
          <cell r="Q350">
            <v>510</v>
          </cell>
          <cell r="R350">
            <v>15.04</v>
          </cell>
          <cell r="S350">
            <v>499</v>
          </cell>
          <cell r="T350">
            <v>307</v>
          </cell>
          <cell r="U350" t="str">
            <v>Yorkshire ibst bulk</v>
          </cell>
        </row>
        <row r="351">
          <cell r="A351">
            <v>1710</v>
          </cell>
          <cell r="B351" t="str">
            <v>MECHANIC BLACK</v>
          </cell>
          <cell r="C351" t="str">
            <v>7.2 R F WARP</v>
          </cell>
          <cell r="D351" t="str">
            <v>330D POLYESTER : 9.5R F (</v>
          </cell>
          <cell r="E351" t="str">
            <v>2/1 RHT</v>
          </cell>
          <cell r="F351">
            <v>4320</v>
          </cell>
          <cell r="G351">
            <v>6.14</v>
          </cell>
          <cell r="H351">
            <v>4</v>
          </cell>
          <cell r="I351">
            <v>18</v>
          </cell>
          <cell r="J351">
            <v>45.72</v>
          </cell>
          <cell r="K351">
            <v>20</v>
          </cell>
          <cell r="L351">
            <v>50.82</v>
          </cell>
          <cell r="M351">
            <v>27.52</v>
          </cell>
          <cell r="N351">
            <v>69.930000000000007</v>
          </cell>
          <cell r="O351">
            <v>157</v>
          </cell>
          <cell r="P351">
            <v>0.64400000000000002</v>
          </cell>
          <cell r="Q351">
            <v>410</v>
          </cell>
          <cell r="R351">
            <v>12.09</v>
          </cell>
          <cell r="S351">
            <v>395</v>
          </cell>
          <cell r="T351">
            <v>508</v>
          </cell>
          <cell r="U351" t="str">
            <v>Mechanic  Black</v>
          </cell>
        </row>
        <row r="352">
          <cell r="A352">
            <v>1712</v>
          </cell>
          <cell r="B352" t="str">
            <v>LAMIA 1 LITE</v>
          </cell>
          <cell r="C352" t="str">
            <v>9.5 R N + 6.3 R S</v>
          </cell>
          <cell r="D352" t="str">
            <v>9.5 OE F(952)</v>
          </cell>
          <cell r="E352" t="str">
            <v>3/1 LHT</v>
          </cell>
          <cell r="F352">
            <v>4320</v>
          </cell>
          <cell r="G352">
            <v>6.14</v>
          </cell>
          <cell r="H352">
            <v>4</v>
          </cell>
          <cell r="I352">
            <v>16</v>
          </cell>
          <cell r="J352">
            <v>40.64</v>
          </cell>
          <cell r="K352">
            <v>18</v>
          </cell>
          <cell r="L352">
            <v>45.74</v>
          </cell>
          <cell r="M352">
            <v>27.78</v>
          </cell>
          <cell r="N352">
            <v>70.59</v>
          </cell>
          <cell r="O352">
            <v>155.5</v>
          </cell>
          <cell r="P352">
            <v>0.63800000000000001</v>
          </cell>
          <cell r="Q352">
            <v>410</v>
          </cell>
          <cell r="R352">
            <v>12.09</v>
          </cell>
          <cell r="S352">
            <v>390</v>
          </cell>
          <cell r="T352">
            <v>302</v>
          </cell>
        </row>
        <row r="353">
          <cell r="A353">
            <v>1713</v>
          </cell>
          <cell r="B353" t="str">
            <v>AKS-713</v>
          </cell>
          <cell r="C353" t="str">
            <v>9.5 R N + 6.3 R S</v>
          </cell>
          <cell r="D353" t="str">
            <v>12 PSY</v>
          </cell>
          <cell r="E353" t="str">
            <v>2/1 LHT</v>
          </cell>
          <cell r="F353">
            <v>4320</v>
          </cell>
          <cell r="G353">
            <v>6.14</v>
          </cell>
          <cell r="H353">
            <v>4</v>
          </cell>
          <cell r="I353">
            <v>16</v>
          </cell>
          <cell r="J353">
            <v>40.64</v>
          </cell>
          <cell r="K353">
            <v>18</v>
          </cell>
          <cell r="L353">
            <v>45.74</v>
          </cell>
          <cell r="M353">
            <v>26.75</v>
          </cell>
          <cell r="N353">
            <v>67.97</v>
          </cell>
          <cell r="O353">
            <v>161.5</v>
          </cell>
          <cell r="P353">
            <v>0.59399999999999997</v>
          </cell>
          <cell r="Q353">
            <v>368</v>
          </cell>
          <cell r="R353">
            <v>10.85</v>
          </cell>
          <cell r="S353">
            <v>290</v>
          </cell>
          <cell r="T353">
            <v>302</v>
          </cell>
          <cell r="U353" t="str">
            <v>SALTEE  LIGHT  WT</v>
          </cell>
        </row>
        <row r="354">
          <cell r="A354">
            <v>1724</v>
          </cell>
          <cell r="B354" t="str">
            <v>PUSSYCAT-V</v>
          </cell>
          <cell r="C354" t="str">
            <v>6.3 R S + 9.5 SRE</v>
          </cell>
          <cell r="D354" t="str">
            <v>16.0 R N COMBED + CORE LY</v>
          </cell>
          <cell r="E354" t="str">
            <v>2/1 RHT</v>
          </cell>
          <cell r="F354">
            <v>4320</v>
          </cell>
          <cell r="G354">
            <v>6.14</v>
          </cell>
          <cell r="H354">
            <v>4</v>
          </cell>
          <cell r="I354">
            <v>18</v>
          </cell>
          <cell r="J354">
            <v>45.72</v>
          </cell>
          <cell r="K354">
            <v>20</v>
          </cell>
          <cell r="L354">
            <v>50.82</v>
          </cell>
          <cell r="M354">
            <v>30.42</v>
          </cell>
          <cell r="N354">
            <v>77.3</v>
          </cell>
          <cell r="O354">
            <v>142</v>
          </cell>
          <cell r="P354">
            <v>0.58499999999999996</v>
          </cell>
          <cell r="Q354">
            <v>412</v>
          </cell>
          <cell r="R354">
            <v>12.15</v>
          </cell>
          <cell r="S354">
            <v>430</v>
          </cell>
          <cell r="T354">
            <v>302</v>
          </cell>
          <cell r="U354" t="str">
            <v>AKS-418  normal finish</v>
          </cell>
        </row>
        <row r="355">
          <cell r="A355">
            <v>1725</v>
          </cell>
          <cell r="B355" t="str">
            <v>JUNIOR STRETCH</v>
          </cell>
          <cell r="C355" t="str">
            <v>9.5 R F + 14.0 OE(1:1)</v>
          </cell>
          <cell r="D355" t="str">
            <v>16.0 R N COMBED + CORE LY</v>
          </cell>
          <cell r="E355" t="str">
            <v>2/1 RHT</v>
          </cell>
          <cell r="F355">
            <v>4800</v>
          </cell>
          <cell r="G355">
            <v>9.09</v>
          </cell>
          <cell r="H355">
            <v>3</v>
          </cell>
          <cell r="I355">
            <v>18</v>
          </cell>
          <cell r="J355">
            <v>45.72</v>
          </cell>
          <cell r="K355">
            <v>20</v>
          </cell>
          <cell r="L355">
            <v>50.82</v>
          </cell>
          <cell r="M355">
            <v>32.43</v>
          </cell>
          <cell r="N355">
            <v>82.4</v>
          </cell>
          <cell r="O355">
            <v>148</v>
          </cell>
          <cell r="P355">
            <v>0.432</v>
          </cell>
          <cell r="Q355">
            <v>292</v>
          </cell>
          <cell r="R355">
            <v>8.61</v>
          </cell>
          <cell r="S355">
            <v>335</v>
          </cell>
          <cell r="T355">
            <v>212</v>
          </cell>
          <cell r="U355" t="str">
            <v>After finish,Weft shringe 6 - 9%,Stretch 15 - 20%</v>
          </cell>
        </row>
        <row r="356">
          <cell r="A356">
            <v>1730</v>
          </cell>
          <cell r="B356" t="str">
            <v>AKS-730</v>
          </cell>
          <cell r="C356" t="str">
            <v>7.2oe fancy + 10oe (1:1)</v>
          </cell>
          <cell r="D356" t="str">
            <v>5.5oe+14oe (1/3/2/8/1/1/2</v>
          </cell>
          <cell r="E356" t="str">
            <v>3/1 Broke</v>
          </cell>
          <cell r="F356">
            <v>4320</v>
          </cell>
          <cell r="G356">
            <v>6.14</v>
          </cell>
          <cell r="H356">
            <v>4</v>
          </cell>
          <cell r="I356">
            <v>18</v>
          </cell>
          <cell r="J356">
            <v>45.72</v>
          </cell>
          <cell r="K356">
            <v>20</v>
          </cell>
          <cell r="L356">
            <v>50.82</v>
          </cell>
          <cell r="M356">
            <v>28.33</v>
          </cell>
          <cell r="N356">
            <v>71.989999999999995</v>
          </cell>
          <cell r="O356">
            <v>152.5</v>
          </cell>
          <cell r="P356">
            <v>0.56899999999999995</v>
          </cell>
          <cell r="Q356">
            <v>373</v>
          </cell>
          <cell r="R356">
            <v>11</v>
          </cell>
          <cell r="S356">
            <v>363</v>
          </cell>
          <cell r="T356">
            <v>305</v>
          </cell>
        </row>
        <row r="357">
          <cell r="A357">
            <v>1731</v>
          </cell>
          <cell r="B357" t="str">
            <v>BAKHOS 1</v>
          </cell>
          <cell r="C357" t="str">
            <v>6.3 R S + 9.5 SRE</v>
          </cell>
          <cell r="D357" t="str">
            <v>7.2 R S</v>
          </cell>
          <cell r="E357" t="str">
            <v>2/1 LHT</v>
          </cell>
          <cell r="F357">
            <v>4320</v>
          </cell>
          <cell r="G357">
            <v>6.14</v>
          </cell>
          <cell r="H357">
            <v>4</v>
          </cell>
          <cell r="I357">
            <v>15</v>
          </cell>
          <cell r="J357">
            <v>38.1</v>
          </cell>
          <cell r="K357">
            <v>17</v>
          </cell>
          <cell r="L357">
            <v>43.2</v>
          </cell>
          <cell r="M357">
            <v>27.08</v>
          </cell>
          <cell r="N357">
            <v>68.81</v>
          </cell>
          <cell r="O357">
            <v>159.5</v>
          </cell>
          <cell r="P357">
            <v>0.70299999999999996</v>
          </cell>
          <cell r="Q357">
            <v>441</v>
          </cell>
          <cell r="R357">
            <v>13.01</v>
          </cell>
          <cell r="S357">
            <v>420</v>
          </cell>
          <cell r="T357">
            <v>308</v>
          </cell>
          <cell r="U357" t="str">
            <v>Bakhos 1 on SMH &amp; SRE warp mix(bulk direct)</v>
          </cell>
        </row>
        <row r="358">
          <cell r="A358">
            <v>1735</v>
          </cell>
          <cell r="B358" t="str">
            <v>AKS-735</v>
          </cell>
          <cell r="C358" t="str">
            <v>9.5 R F</v>
          </cell>
          <cell r="D358" t="str">
            <v>170d DBG(150d poly+40d ly</v>
          </cell>
          <cell r="E358" t="str">
            <v>2/1 RHT</v>
          </cell>
          <cell r="F358">
            <v>4320</v>
          </cell>
          <cell r="G358">
            <v>6.14</v>
          </cell>
          <cell r="H358">
            <v>4</v>
          </cell>
          <cell r="I358">
            <v>17</v>
          </cell>
          <cell r="J358">
            <v>43.18</v>
          </cell>
          <cell r="K358">
            <v>19</v>
          </cell>
          <cell r="L358">
            <v>48.28</v>
          </cell>
          <cell r="M358">
            <v>29.49</v>
          </cell>
          <cell r="N358">
            <v>74.930000000000007</v>
          </cell>
          <cell r="O358">
            <v>146.5</v>
          </cell>
          <cell r="P358">
            <v>0.45400000000000001</v>
          </cell>
          <cell r="Q358">
            <v>310</v>
          </cell>
          <cell r="R358">
            <v>9.14</v>
          </cell>
          <cell r="S358">
            <v>300</v>
          </cell>
          <cell r="T358">
            <v>302</v>
          </cell>
        </row>
        <row r="359">
          <cell r="A359">
            <v>1738</v>
          </cell>
          <cell r="B359" t="str">
            <v>RDS-738</v>
          </cell>
          <cell r="C359" t="str">
            <v>6.3 R S + 9.5 SRE</v>
          </cell>
          <cell r="D359" t="str">
            <v>7.2 R F WEFT</v>
          </cell>
          <cell r="E359" t="str">
            <v>3/1 LHT</v>
          </cell>
          <cell r="F359">
            <v>4320</v>
          </cell>
          <cell r="G359">
            <v>6.14</v>
          </cell>
          <cell r="H359">
            <v>4</v>
          </cell>
          <cell r="I359">
            <v>18</v>
          </cell>
          <cell r="J359">
            <v>45.72</v>
          </cell>
          <cell r="K359">
            <v>20</v>
          </cell>
          <cell r="L359">
            <v>50.82</v>
          </cell>
          <cell r="M359">
            <v>28.05</v>
          </cell>
          <cell r="N359">
            <v>71.28</v>
          </cell>
          <cell r="O359">
            <v>154</v>
          </cell>
          <cell r="P359">
            <v>0.70799999999999996</v>
          </cell>
          <cell r="Q359">
            <v>460</v>
          </cell>
          <cell r="R359">
            <v>13.57</v>
          </cell>
          <cell r="S359">
            <v>455</v>
          </cell>
          <cell r="T359">
            <v>308</v>
          </cell>
          <cell r="U359" t="str">
            <v>LAMIA1 IN SMH IBST,Sre mix</v>
          </cell>
        </row>
        <row r="360">
          <cell r="A360">
            <v>1750</v>
          </cell>
          <cell r="B360" t="str">
            <v>CHEVIOT BLACK</v>
          </cell>
          <cell r="C360" t="str">
            <v>16.0 OE N</v>
          </cell>
          <cell r="D360" t="str">
            <v>10.0 OE N</v>
          </cell>
          <cell r="E360" t="str">
            <v>3/1 LHT</v>
          </cell>
          <cell r="F360">
            <v>6656</v>
          </cell>
          <cell r="G360">
            <v>9.7799999999999994</v>
          </cell>
          <cell r="H360">
            <v>4</v>
          </cell>
          <cell r="I360">
            <v>23</v>
          </cell>
          <cell r="J360">
            <v>58.42</v>
          </cell>
          <cell r="K360">
            <v>24.5</v>
          </cell>
          <cell r="L360">
            <v>62.25</v>
          </cell>
          <cell r="M360">
            <v>43.5</v>
          </cell>
          <cell r="N360">
            <v>110.53</v>
          </cell>
          <cell r="O360">
            <v>153</v>
          </cell>
          <cell r="P360">
            <v>0.58899999999999997</v>
          </cell>
          <cell r="Q360">
            <v>385</v>
          </cell>
          <cell r="R360">
            <v>11.35</v>
          </cell>
          <cell r="S360">
            <v>370</v>
          </cell>
          <cell r="T360">
            <v>508</v>
          </cell>
        </row>
        <row r="361">
          <cell r="A361">
            <v>1760</v>
          </cell>
          <cell r="B361" t="str">
            <v>FONDA</v>
          </cell>
          <cell r="C361" t="str">
            <v>7.2 R F WARP+9.5 SRE(1:1)</v>
          </cell>
          <cell r="D361" t="str">
            <v>5.5 OE N</v>
          </cell>
          <cell r="E361" t="str">
            <v>3/1 LHT</v>
          </cell>
          <cell r="F361">
            <v>4320</v>
          </cell>
          <cell r="G361">
            <v>6.14</v>
          </cell>
          <cell r="H361">
            <v>4</v>
          </cell>
          <cell r="I361">
            <v>16</v>
          </cell>
          <cell r="J361">
            <v>40.64</v>
          </cell>
          <cell r="K361">
            <v>18</v>
          </cell>
          <cell r="L361">
            <v>45.74</v>
          </cell>
          <cell r="M361">
            <v>28.51</v>
          </cell>
          <cell r="N361">
            <v>72.44</v>
          </cell>
          <cell r="O361">
            <v>151.5</v>
          </cell>
          <cell r="P361">
            <v>0.68200000000000005</v>
          </cell>
          <cell r="Q361">
            <v>450</v>
          </cell>
          <cell r="R361">
            <v>13.27</v>
          </cell>
          <cell r="S361">
            <v>447</v>
          </cell>
          <cell r="T361">
            <v>212</v>
          </cell>
        </row>
        <row r="362">
          <cell r="A362">
            <v>1764</v>
          </cell>
          <cell r="B362" t="str">
            <v>RDS-764</v>
          </cell>
          <cell r="C362" t="str">
            <v>7.2 R F WARP+9.5 SRE(1:1)</v>
          </cell>
          <cell r="D362" t="str">
            <v>7.0 OE N</v>
          </cell>
          <cell r="E362" t="str">
            <v>3/1 Broke</v>
          </cell>
          <cell r="F362">
            <v>4320</v>
          </cell>
          <cell r="G362">
            <v>6.14</v>
          </cell>
          <cell r="H362">
            <v>4</v>
          </cell>
          <cell r="I362">
            <v>18</v>
          </cell>
          <cell r="J362">
            <v>45.72</v>
          </cell>
          <cell r="K362">
            <v>20</v>
          </cell>
          <cell r="L362">
            <v>50.82</v>
          </cell>
          <cell r="M362">
            <v>28.42</v>
          </cell>
          <cell r="N362">
            <v>72.22</v>
          </cell>
          <cell r="O362">
            <v>152</v>
          </cell>
          <cell r="P362">
            <v>0.64</v>
          </cell>
          <cell r="Q362">
            <v>421</v>
          </cell>
          <cell r="R362">
            <v>12.42</v>
          </cell>
          <cell r="S362">
            <v>413</v>
          </cell>
          <cell r="T362">
            <v>212</v>
          </cell>
        </row>
        <row r="363">
          <cell r="A363">
            <v>1767</v>
          </cell>
          <cell r="B363" t="str">
            <v>RDS-767</v>
          </cell>
          <cell r="C363" t="str">
            <v>6.8 MC MS(MCRFWP68)</v>
          </cell>
          <cell r="D363" t="str">
            <v>10 R N COMBED COTTON + LY</v>
          </cell>
          <cell r="E363" t="str">
            <v>2/1 RHT</v>
          </cell>
          <cell r="F363">
            <v>3820</v>
          </cell>
          <cell r="G363">
            <v>5.43</v>
          </cell>
          <cell r="H363">
            <v>4</v>
          </cell>
          <cell r="I363">
            <v>18</v>
          </cell>
          <cell r="J363">
            <v>45.72</v>
          </cell>
          <cell r="K363">
            <v>20</v>
          </cell>
          <cell r="L363">
            <v>50.82</v>
          </cell>
          <cell r="M363">
            <v>26.34</v>
          </cell>
          <cell r="N363">
            <v>66.930000000000007</v>
          </cell>
          <cell r="O363">
            <v>145</v>
          </cell>
          <cell r="P363">
            <v>0.59199999999999997</v>
          </cell>
          <cell r="Q363">
            <v>408</v>
          </cell>
          <cell r="R363">
            <v>12.03</v>
          </cell>
          <cell r="S363">
            <v>420</v>
          </cell>
          <cell r="T363">
            <v>212</v>
          </cell>
          <cell r="U363" t="str">
            <v>EASY STRETCH VARIANT 3: MERCERISE</v>
          </cell>
        </row>
        <row r="364">
          <cell r="A364">
            <v>1768</v>
          </cell>
          <cell r="B364" t="str">
            <v>HONEY COMBE</v>
          </cell>
          <cell r="C364" t="str">
            <v>6.8 MC MS(MCRFWP68)</v>
          </cell>
          <cell r="D364" t="str">
            <v>10 R N COMBED COTTON + LY</v>
          </cell>
          <cell r="E364" t="str">
            <v>2/2 Broke</v>
          </cell>
          <cell r="F364">
            <v>3820</v>
          </cell>
          <cell r="G364">
            <v>5.43</v>
          </cell>
          <cell r="H364">
            <v>4</v>
          </cell>
          <cell r="I364">
            <v>18</v>
          </cell>
          <cell r="J364">
            <v>45.72</v>
          </cell>
          <cell r="K364">
            <v>20</v>
          </cell>
          <cell r="L364">
            <v>50.82</v>
          </cell>
          <cell r="M364">
            <v>27.29</v>
          </cell>
          <cell r="N364">
            <v>69.34</v>
          </cell>
          <cell r="O364">
            <v>140</v>
          </cell>
          <cell r="P364">
            <v>0.59799999999999998</v>
          </cell>
          <cell r="Q364">
            <v>427</v>
          </cell>
          <cell r="R364">
            <v>12.59</v>
          </cell>
          <cell r="S364">
            <v>441</v>
          </cell>
          <cell r="T364">
            <v>212</v>
          </cell>
          <cell r="U364" t="str">
            <v>EASY STRETCH VARIANT 4 : MERCERISE</v>
          </cell>
        </row>
        <row r="365">
          <cell r="A365">
            <v>1771</v>
          </cell>
          <cell r="B365" t="str">
            <v>VIGO</v>
          </cell>
          <cell r="C365" t="str">
            <v>6.8 MC MS(MCRFWP68)</v>
          </cell>
          <cell r="D365" t="str">
            <v>7.2 F OE(723)</v>
          </cell>
          <cell r="E365" t="str">
            <v>3/1 Broke</v>
          </cell>
          <cell r="F365">
            <v>3820</v>
          </cell>
          <cell r="G365">
            <v>5.43</v>
          </cell>
          <cell r="H365">
            <v>4</v>
          </cell>
          <cell r="I365">
            <v>18</v>
          </cell>
          <cell r="J365">
            <v>45.72</v>
          </cell>
          <cell r="K365">
            <v>20</v>
          </cell>
          <cell r="L365">
            <v>50.82</v>
          </cell>
          <cell r="M365">
            <v>25.47</v>
          </cell>
          <cell r="N365">
            <v>64.72</v>
          </cell>
          <cell r="O365">
            <v>150</v>
          </cell>
          <cell r="P365">
            <v>0.60799999999999998</v>
          </cell>
          <cell r="Q365">
            <v>405</v>
          </cell>
          <cell r="R365">
            <v>11.94</v>
          </cell>
          <cell r="S365">
            <v>407</v>
          </cell>
          <cell r="T365">
            <v>212</v>
          </cell>
          <cell r="U365" t="str">
            <v>FLASH RIGHT VARIANT 3</v>
          </cell>
        </row>
        <row r="366">
          <cell r="A366">
            <v>1792</v>
          </cell>
          <cell r="B366" t="str">
            <v>TRAPEZE</v>
          </cell>
          <cell r="C366" t="str">
            <v>7.0 MCMSRF1.EP</v>
          </cell>
          <cell r="D366" t="str">
            <v>10 R N COMBED COTTON + LY</v>
          </cell>
          <cell r="E366" t="str">
            <v>3/1 RHT</v>
          </cell>
          <cell r="F366">
            <v>4140</v>
          </cell>
          <cell r="G366">
            <v>5.43</v>
          </cell>
          <cell r="H366">
            <v>4</v>
          </cell>
          <cell r="I366">
            <v>16.5</v>
          </cell>
          <cell r="J366">
            <v>41.91</v>
          </cell>
          <cell r="K366">
            <v>18.5</v>
          </cell>
          <cell r="L366">
            <v>47.01</v>
          </cell>
          <cell r="M366">
            <v>27.97</v>
          </cell>
          <cell r="N366">
            <v>71.069999999999993</v>
          </cell>
          <cell r="O366">
            <v>148</v>
          </cell>
          <cell r="P366">
            <v>0.57699999999999996</v>
          </cell>
          <cell r="Q366">
            <v>390</v>
          </cell>
          <cell r="R366">
            <v>11.5</v>
          </cell>
          <cell r="S366">
            <v>420</v>
          </cell>
          <cell r="T366">
            <v>212</v>
          </cell>
          <cell r="U366" t="str">
            <v>TRAPEZE WIDER WIDTH</v>
          </cell>
        </row>
        <row r="367">
          <cell r="A367">
            <v>1793</v>
          </cell>
          <cell r="B367" t="str">
            <v>ELVIRA 3</v>
          </cell>
          <cell r="C367" t="str">
            <v>7.2 R F WARP</v>
          </cell>
          <cell r="D367" t="str">
            <v>7.2 R F + 16.0 LYCRA</v>
          </cell>
          <cell r="E367" t="str">
            <v>2/1 RHT</v>
          </cell>
          <cell r="F367">
            <v>4320</v>
          </cell>
          <cell r="G367">
            <v>6.14</v>
          </cell>
          <cell r="H367">
            <v>4</v>
          </cell>
          <cell r="I367">
            <v>16</v>
          </cell>
          <cell r="J367">
            <v>40.64</v>
          </cell>
          <cell r="K367">
            <v>18</v>
          </cell>
          <cell r="L367">
            <v>45.74</v>
          </cell>
          <cell r="M367">
            <v>27.87</v>
          </cell>
          <cell r="N367">
            <v>70.819999999999993</v>
          </cell>
          <cell r="O367">
            <v>155</v>
          </cell>
          <cell r="P367">
            <v>0.65900000000000003</v>
          </cell>
          <cell r="Q367">
            <v>425</v>
          </cell>
          <cell r="R367">
            <v>12.53</v>
          </cell>
          <cell r="S367">
            <v>423</v>
          </cell>
          <cell r="T367">
            <v>302</v>
          </cell>
          <cell r="U367" t="str">
            <v>1:1 WEFT  RATIO</v>
          </cell>
        </row>
        <row r="368">
          <cell r="A368">
            <v>1795</v>
          </cell>
          <cell r="B368" t="str">
            <v>RDS-795</v>
          </cell>
          <cell r="C368" t="str">
            <v>7.2 R F WARP</v>
          </cell>
          <cell r="D368" t="str">
            <v>7.2 R F + 16.0 LYCRA</v>
          </cell>
          <cell r="E368" t="str">
            <v>2/1 RHT</v>
          </cell>
          <cell r="F368">
            <v>4320</v>
          </cell>
          <cell r="G368">
            <v>6.14</v>
          </cell>
          <cell r="H368">
            <v>4</v>
          </cell>
          <cell r="I368">
            <v>16</v>
          </cell>
          <cell r="J368">
            <v>40.64</v>
          </cell>
          <cell r="K368">
            <v>18</v>
          </cell>
          <cell r="L368">
            <v>45.74</v>
          </cell>
          <cell r="M368">
            <v>28.8</v>
          </cell>
          <cell r="N368">
            <v>73.180000000000007</v>
          </cell>
          <cell r="O368">
            <v>150</v>
          </cell>
          <cell r="P368">
            <v>0.66300000000000003</v>
          </cell>
          <cell r="Q368">
            <v>442</v>
          </cell>
          <cell r="R368">
            <v>13.03</v>
          </cell>
          <cell r="S368">
            <v>435</v>
          </cell>
          <cell r="T368">
            <v>302</v>
          </cell>
          <cell r="U368" t="str">
            <v>WEFT RATIO (1:1) , NORMAL FINISH</v>
          </cell>
        </row>
        <row r="369">
          <cell r="A369">
            <v>1798</v>
          </cell>
          <cell r="B369" t="str">
            <v>BIG FORME</v>
          </cell>
          <cell r="C369" t="str">
            <v>6.3 R S + 9.5 SRE</v>
          </cell>
          <cell r="D369" t="str">
            <v>10.0 OE N</v>
          </cell>
          <cell r="E369" t="str">
            <v>Other</v>
          </cell>
          <cell r="F369">
            <v>4320</v>
          </cell>
          <cell r="G369">
            <v>6.14</v>
          </cell>
          <cell r="H369">
            <v>4</v>
          </cell>
          <cell r="I369">
            <v>17</v>
          </cell>
          <cell r="J369">
            <v>43.18</v>
          </cell>
          <cell r="K369">
            <v>19</v>
          </cell>
          <cell r="L369">
            <v>48.28</v>
          </cell>
          <cell r="M369">
            <v>27.17</v>
          </cell>
          <cell r="N369">
            <v>69.040000000000006</v>
          </cell>
          <cell r="O369">
            <v>159</v>
          </cell>
          <cell r="P369">
            <v>0.62</v>
          </cell>
          <cell r="Q369">
            <v>390</v>
          </cell>
          <cell r="R369">
            <v>11.5</v>
          </cell>
          <cell r="S369">
            <v>372</v>
          </cell>
          <cell r="T369">
            <v>302</v>
          </cell>
          <cell r="U369" t="str">
            <v>Weave = 3/1RH(64 ends)+2/2RIB (64 ends)</v>
          </cell>
        </row>
        <row r="370">
          <cell r="A370">
            <v>1806</v>
          </cell>
          <cell r="B370" t="str">
            <v>HULA HOOP</v>
          </cell>
          <cell r="C370" t="str">
            <v>9.5 R F</v>
          </cell>
          <cell r="D370" t="str">
            <v>10 R N COMBED COTTON + LY</v>
          </cell>
          <cell r="E370" t="str">
            <v>2/1 RHT</v>
          </cell>
          <cell r="F370">
            <v>4320</v>
          </cell>
          <cell r="G370">
            <v>6.14</v>
          </cell>
          <cell r="H370">
            <v>4</v>
          </cell>
          <cell r="I370">
            <v>17</v>
          </cell>
          <cell r="J370">
            <v>43.18</v>
          </cell>
          <cell r="K370">
            <v>19</v>
          </cell>
          <cell r="L370">
            <v>48.28</v>
          </cell>
          <cell r="M370">
            <v>30.32</v>
          </cell>
          <cell r="N370">
            <v>77.040000000000006</v>
          </cell>
          <cell r="O370">
            <v>142.5</v>
          </cell>
          <cell r="P370">
            <v>0.496</v>
          </cell>
          <cell r="Q370">
            <v>348</v>
          </cell>
          <cell r="R370">
            <v>10.26</v>
          </cell>
          <cell r="S370">
            <v>350</v>
          </cell>
          <cell r="T370">
            <v>211</v>
          </cell>
        </row>
        <row r="371">
          <cell r="A371">
            <v>1816</v>
          </cell>
          <cell r="B371" t="str">
            <v>RDS-816</v>
          </cell>
          <cell r="C371" t="str">
            <v>16.0 OE N</v>
          </cell>
          <cell r="D371" t="str">
            <v>10.0 OE N</v>
          </cell>
          <cell r="E371" t="str">
            <v>3/1 RHT</v>
          </cell>
          <cell r="F371">
            <v>6656</v>
          </cell>
          <cell r="G371">
            <v>9.7799999999999994</v>
          </cell>
          <cell r="H371">
            <v>4</v>
          </cell>
          <cell r="I371">
            <v>23</v>
          </cell>
          <cell r="J371">
            <v>58.42</v>
          </cell>
          <cell r="K371">
            <v>24.5</v>
          </cell>
          <cell r="L371">
            <v>62.25</v>
          </cell>
          <cell r="M371">
            <v>43.79</v>
          </cell>
          <cell r="N371">
            <v>111.27</v>
          </cell>
          <cell r="O371">
            <v>152</v>
          </cell>
          <cell r="P371">
            <v>0.59699999999999998</v>
          </cell>
          <cell r="Q371">
            <v>393</v>
          </cell>
          <cell r="R371">
            <v>11.59</v>
          </cell>
          <cell r="S371">
            <v>378</v>
          </cell>
          <cell r="T371">
            <v>117</v>
          </cell>
          <cell r="U371" t="str">
            <v>RHT. variety of AKS- 581.</v>
          </cell>
        </row>
        <row r="372">
          <cell r="A372">
            <v>1819</v>
          </cell>
          <cell r="B372" t="str">
            <v>RDS-819</v>
          </cell>
          <cell r="C372" t="str">
            <v>7.2 R F WARP</v>
          </cell>
          <cell r="D372" t="str">
            <v>7.2 F OE(723)</v>
          </cell>
          <cell r="E372" t="str">
            <v>2/1 LHT</v>
          </cell>
          <cell r="F372">
            <v>4320</v>
          </cell>
          <cell r="G372">
            <v>6.14</v>
          </cell>
          <cell r="H372">
            <v>4</v>
          </cell>
          <cell r="I372">
            <v>14.5</v>
          </cell>
          <cell r="J372">
            <v>36.83</v>
          </cell>
          <cell r="K372">
            <v>16.5</v>
          </cell>
          <cell r="L372">
            <v>41.93</v>
          </cell>
          <cell r="M372">
            <v>27.43</v>
          </cell>
          <cell r="N372">
            <v>69.7</v>
          </cell>
          <cell r="O372">
            <v>157.5</v>
          </cell>
          <cell r="P372">
            <v>0.68400000000000005</v>
          </cell>
          <cell r="Q372">
            <v>434</v>
          </cell>
          <cell r="R372">
            <v>12.8</v>
          </cell>
          <cell r="S372">
            <v>419</v>
          </cell>
          <cell r="T372">
            <v>210</v>
          </cell>
          <cell r="U372" t="str">
            <v>AKS-366 lesser wt.</v>
          </cell>
        </row>
        <row r="373">
          <cell r="A373">
            <v>1833</v>
          </cell>
          <cell r="B373" t="str">
            <v>RDS-833</v>
          </cell>
          <cell r="C373" t="str">
            <v>7.0 MC ( MCMVRF70.EP )</v>
          </cell>
          <cell r="D373" t="str">
            <v>7.2 F OE(723)</v>
          </cell>
          <cell r="E373" t="str">
            <v>3/1 RHT</v>
          </cell>
          <cell r="F373">
            <v>3840</v>
          </cell>
          <cell r="G373">
            <v>5.43</v>
          </cell>
          <cell r="H373">
            <v>4</v>
          </cell>
          <cell r="I373">
            <v>17.5</v>
          </cell>
          <cell r="J373">
            <v>44.45</v>
          </cell>
          <cell r="K373">
            <v>19.5</v>
          </cell>
          <cell r="L373">
            <v>49.55</v>
          </cell>
          <cell r="M373">
            <v>25.02</v>
          </cell>
          <cell r="N373">
            <v>63.58</v>
          </cell>
          <cell r="O373">
            <v>153.5</v>
          </cell>
          <cell r="P373">
            <v>0.625</v>
          </cell>
          <cell r="Q373">
            <v>407</v>
          </cell>
          <cell r="R373">
            <v>12</v>
          </cell>
          <cell r="S373">
            <v>418</v>
          </cell>
          <cell r="T373">
            <v>212</v>
          </cell>
          <cell r="U373" t="str">
            <v>7.0 MC ( MCMVRF70.EP ) warp used .</v>
          </cell>
        </row>
        <row r="374">
          <cell r="A374">
            <v>1834</v>
          </cell>
          <cell r="B374" t="str">
            <v>RDS-834</v>
          </cell>
          <cell r="C374" t="str">
            <v>7.0 MC ( MCMVRF70.EP )</v>
          </cell>
          <cell r="D374" t="str">
            <v>10 R N COMBED COTTON + LY</v>
          </cell>
          <cell r="E374" t="str">
            <v>3/1 RHT</v>
          </cell>
          <cell r="F374">
            <v>4140</v>
          </cell>
          <cell r="G374">
            <v>5.43</v>
          </cell>
          <cell r="H374">
            <v>4</v>
          </cell>
          <cell r="I374">
            <v>16.5</v>
          </cell>
          <cell r="J374">
            <v>41.91</v>
          </cell>
          <cell r="K374">
            <v>18.5</v>
          </cell>
          <cell r="L374">
            <v>47.01</v>
          </cell>
          <cell r="M374">
            <v>27.64</v>
          </cell>
          <cell r="N374">
            <v>70.23</v>
          </cell>
          <cell r="O374">
            <v>149.80000000000001</v>
          </cell>
          <cell r="P374">
            <v>0.58399999999999996</v>
          </cell>
          <cell r="Q374">
            <v>390</v>
          </cell>
          <cell r="R374">
            <v>11.5</v>
          </cell>
          <cell r="S374">
            <v>420</v>
          </cell>
          <cell r="T374">
            <v>212</v>
          </cell>
          <cell r="U374" t="str">
            <v>7.0 MC ( MCMVRF70.EP ) used in TRAPEZE.</v>
          </cell>
        </row>
        <row r="375">
          <cell r="A375">
            <v>1835</v>
          </cell>
          <cell r="B375" t="str">
            <v>RDS-835</v>
          </cell>
          <cell r="C375" t="str">
            <v>7.2 R N</v>
          </cell>
          <cell r="D375" t="str">
            <v>7.0 OE N</v>
          </cell>
          <cell r="E375" t="str">
            <v>3/1 LHT</v>
          </cell>
          <cell r="F375">
            <v>4320</v>
          </cell>
          <cell r="G375">
            <v>6.14</v>
          </cell>
          <cell r="H375">
            <v>4</v>
          </cell>
          <cell r="I375">
            <v>17.5</v>
          </cell>
          <cell r="J375">
            <v>44.45</v>
          </cell>
          <cell r="K375">
            <v>19.5</v>
          </cell>
          <cell r="L375">
            <v>49.55</v>
          </cell>
          <cell r="M375">
            <v>27.6</v>
          </cell>
          <cell r="N375">
            <v>70.13</v>
          </cell>
          <cell r="O375">
            <v>156.5</v>
          </cell>
          <cell r="P375">
            <v>0.74199999999999999</v>
          </cell>
          <cell r="Q375">
            <v>474</v>
          </cell>
          <cell r="R375">
            <v>13.98</v>
          </cell>
          <cell r="S375">
            <v>460</v>
          </cell>
          <cell r="T375">
            <v>0</v>
          </cell>
        </row>
        <row r="376">
          <cell r="A376">
            <v>1836</v>
          </cell>
          <cell r="B376" t="str">
            <v>RDS-836</v>
          </cell>
          <cell r="C376" t="str">
            <v>6.3 R S + 9.5 SRE</v>
          </cell>
          <cell r="D376" t="str">
            <v>16.0 OE N</v>
          </cell>
          <cell r="E376" t="str">
            <v>2/1 RHT</v>
          </cell>
          <cell r="F376">
            <v>4320</v>
          </cell>
          <cell r="G376">
            <v>6.14</v>
          </cell>
          <cell r="H376">
            <v>4</v>
          </cell>
          <cell r="I376">
            <v>16</v>
          </cell>
          <cell r="J376">
            <v>40.64</v>
          </cell>
          <cell r="K376">
            <v>18</v>
          </cell>
          <cell r="L376">
            <v>45.74</v>
          </cell>
          <cell r="M376">
            <v>28.99</v>
          </cell>
          <cell r="N376">
            <v>73.66</v>
          </cell>
          <cell r="O376">
            <v>149</v>
          </cell>
          <cell r="P376">
            <v>0.55400000000000005</v>
          </cell>
          <cell r="Q376">
            <v>372</v>
          </cell>
          <cell r="R376">
            <v>10.97</v>
          </cell>
          <cell r="S376">
            <v>385</v>
          </cell>
          <cell r="T376">
            <v>212</v>
          </cell>
          <cell r="U376" t="str">
            <v>RELAX  OFF SHADE FABRIC .</v>
          </cell>
        </row>
        <row r="377">
          <cell r="A377">
            <v>1841</v>
          </cell>
          <cell r="B377" t="str">
            <v>MESH</v>
          </cell>
          <cell r="C377" t="str">
            <v>9.5 MCMSRF.EP</v>
          </cell>
          <cell r="D377" t="str">
            <v>9.5 R F (895)</v>
          </cell>
          <cell r="E377" t="str">
            <v>2/1 RHT</v>
          </cell>
          <cell r="F377">
            <v>4320</v>
          </cell>
          <cell r="G377">
            <v>6.14</v>
          </cell>
          <cell r="H377">
            <v>4</v>
          </cell>
          <cell r="I377">
            <v>19</v>
          </cell>
          <cell r="J377">
            <v>48.26</v>
          </cell>
          <cell r="K377">
            <v>21</v>
          </cell>
          <cell r="L377">
            <v>53.36</v>
          </cell>
          <cell r="M377">
            <v>28.24</v>
          </cell>
          <cell r="N377">
            <v>71.760000000000005</v>
          </cell>
          <cell r="O377">
            <v>153</v>
          </cell>
          <cell r="P377">
            <v>0.51900000000000002</v>
          </cell>
          <cell r="Q377">
            <v>339</v>
          </cell>
          <cell r="R377">
            <v>10</v>
          </cell>
          <cell r="S377">
            <v>345</v>
          </cell>
          <cell r="T377">
            <v>213</v>
          </cell>
          <cell r="U377" t="str">
            <v>Modifide 9.5 MC  used in Mesh.</v>
          </cell>
        </row>
        <row r="378">
          <cell r="A378">
            <v>1843</v>
          </cell>
          <cell r="B378" t="str">
            <v>RDS-843</v>
          </cell>
          <cell r="C378" t="str">
            <v>6.3 R S + 9.5 SRE</v>
          </cell>
          <cell r="D378" t="str">
            <v>7.0 OE N</v>
          </cell>
          <cell r="E378" t="str">
            <v>2/1 LHT</v>
          </cell>
          <cell r="F378">
            <v>4320</v>
          </cell>
          <cell r="G378">
            <v>6.14</v>
          </cell>
          <cell r="H378">
            <v>4</v>
          </cell>
          <cell r="I378">
            <v>14.5</v>
          </cell>
          <cell r="J378">
            <v>36.83</v>
          </cell>
          <cell r="K378">
            <v>16.5</v>
          </cell>
          <cell r="L378">
            <v>41.93</v>
          </cell>
          <cell r="M378">
            <v>27.52</v>
          </cell>
          <cell r="N378">
            <v>69.930000000000007</v>
          </cell>
          <cell r="O378">
            <v>157</v>
          </cell>
          <cell r="P378">
            <v>0.67200000000000004</v>
          </cell>
          <cell r="Q378">
            <v>428</v>
          </cell>
          <cell r="R378">
            <v>12.62</v>
          </cell>
          <cell r="S378">
            <v>398</v>
          </cell>
          <cell r="T378">
            <v>308</v>
          </cell>
          <cell r="U378" t="str">
            <v>0.5 pick less in aks-687.</v>
          </cell>
        </row>
        <row r="379">
          <cell r="A379">
            <v>1844</v>
          </cell>
          <cell r="B379" t="str">
            <v>FORME</v>
          </cell>
          <cell r="C379" t="str">
            <v>9.5 R N + 6.3 R S</v>
          </cell>
          <cell r="D379" t="str">
            <v>10.0 OE N</v>
          </cell>
          <cell r="E379" t="str">
            <v>Other</v>
          </cell>
          <cell r="F379">
            <v>4320</v>
          </cell>
          <cell r="G379">
            <v>6.14</v>
          </cell>
          <cell r="H379">
            <v>4</v>
          </cell>
          <cell r="I379">
            <v>16</v>
          </cell>
          <cell r="J379">
            <v>40.64</v>
          </cell>
          <cell r="K379">
            <v>18</v>
          </cell>
          <cell r="L379">
            <v>45.74</v>
          </cell>
          <cell r="M379">
            <v>27.69</v>
          </cell>
          <cell r="N379">
            <v>70.36</v>
          </cell>
          <cell r="O379">
            <v>156</v>
          </cell>
          <cell r="P379">
            <v>0.58299999999999996</v>
          </cell>
          <cell r="Q379">
            <v>374</v>
          </cell>
          <cell r="R379">
            <v>11.03</v>
          </cell>
          <cell r="S379">
            <v>368</v>
          </cell>
          <cell r="T379">
            <v>117</v>
          </cell>
          <cell r="U379" t="str">
            <v>3/1 RHT. 12 ends + 2/2 RIB. 12 ends</v>
          </cell>
        </row>
        <row r="380">
          <cell r="A380">
            <v>1847</v>
          </cell>
          <cell r="B380" t="str">
            <v>HERO</v>
          </cell>
          <cell r="C380" t="str">
            <v>9.5MC ( MCMSRF95.EP)+7.2RF(172)</v>
          </cell>
          <cell r="D380" t="str">
            <v>10's R.slub cotton lycra.</v>
          </cell>
          <cell r="E380" t="str">
            <v>3/1 RHT</v>
          </cell>
          <cell r="F380">
            <v>4140</v>
          </cell>
          <cell r="G380">
            <v>5.88</v>
          </cell>
          <cell r="H380">
            <v>4</v>
          </cell>
          <cell r="I380">
            <v>17</v>
          </cell>
          <cell r="J380">
            <v>43.18</v>
          </cell>
          <cell r="K380">
            <v>19</v>
          </cell>
          <cell r="L380">
            <v>48.28</v>
          </cell>
          <cell r="M380">
            <v>30.9</v>
          </cell>
          <cell r="N380">
            <v>78.52</v>
          </cell>
          <cell r="O380">
            <v>134</v>
          </cell>
          <cell r="P380">
            <v>0.5</v>
          </cell>
          <cell r="Q380">
            <v>373</v>
          </cell>
          <cell r="R380">
            <v>11</v>
          </cell>
          <cell r="S380">
            <v>396</v>
          </cell>
          <cell r="T380">
            <v>212</v>
          </cell>
          <cell r="U380" t="str">
            <v>To develop JL/A3. (Fsg. weft shrnge. 5% - 8% )</v>
          </cell>
        </row>
        <row r="381">
          <cell r="A381">
            <v>1848</v>
          </cell>
          <cell r="B381" t="str">
            <v>FLEET WOOD</v>
          </cell>
          <cell r="C381" t="str">
            <v>9.5 MCMSRF.EP</v>
          </cell>
          <cell r="D381" t="str">
            <v>9.5 R S</v>
          </cell>
          <cell r="E381" t="str">
            <v>2/1 RHT</v>
          </cell>
          <cell r="F381">
            <v>4320</v>
          </cell>
          <cell r="G381">
            <v>6.14</v>
          </cell>
          <cell r="H381">
            <v>4</v>
          </cell>
          <cell r="I381">
            <v>15.5</v>
          </cell>
          <cell r="J381">
            <v>39.369999999999997</v>
          </cell>
          <cell r="K381">
            <v>17.5</v>
          </cell>
          <cell r="L381">
            <v>44.47</v>
          </cell>
          <cell r="M381">
            <v>28.42</v>
          </cell>
          <cell r="N381">
            <v>72.22</v>
          </cell>
          <cell r="O381">
            <v>152</v>
          </cell>
          <cell r="P381">
            <v>0.46500000000000002</v>
          </cell>
          <cell r="Q381">
            <v>306</v>
          </cell>
          <cell r="R381">
            <v>9.02</v>
          </cell>
          <cell r="S381">
            <v>308</v>
          </cell>
          <cell r="T381">
            <v>213</v>
          </cell>
          <cell r="U381" t="str">
            <v>JILL sample.</v>
          </cell>
        </row>
        <row r="382">
          <cell r="A382">
            <v>1850</v>
          </cell>
          <cell r="B382" t="str">
            <v>RDS-850</v>
          </cell>
          <cell r="C382" t="str">
            <v>7.0 OE N</v>
          </cell>
          <cell r="D382" t="str">
            <v>5.5 OE N</v>
          </cell>
          <cell r="E382" t="str">
            <v>3/1 LHT</v>
          </cell>
          <cell r="F382">
            <v>4320</v>
          </cell>
          <cell r="G382">
            <v>6.14</v>
          </cell>
          <cell r="H382">
            <v>4</v>
          </cell>
          <cell r="I382">
            <v>15</v>
          </cell>
          <cell r="J382">
            <v>38.1</v>
          </cell>
          <cell r="K382">
            <v>17</v>
          </cell>
          <cell r="L382">
            <v>43.2</v>
          </cell>
          <cell r="M382">
            <v>27.87</v>
          </cell>
          <cell r="N382">
            <v>70.819999999999993</v>
          </cell>
          <cell r="O382">
            <v>155</v>
          </cell>
          <cell r="P382">
            <v>0.77500000000000002</v>
          </cell>
          <cell r="Q382">
            <v>500</v>
          </cell>
          <cell r="R382">
            <v>14.74</v>
          </cell>
          <cell r="S382">
            <v>492</v>
          </cell>
          <cell r="T382">
            <v>605</v>
          </cell>
          <cell r="U382" t="str">
            <v>Safari in Clariant blue-black shade.</v>
          </cell>
        </row>
        <row r="383">
          <cell r="A383">
            <v>1852</v>
          </cell>
          <cell r="B383" t="str">
            <v>FRENZY</v>
          </cell>
          <cell r="C383" t="str">
            <v>9.5MC ( MCMSRF95.EP)+7.2RF(172)</v>
          </cell>
          <cell r="D383" t="str">
            <v>16's R.slub cotton lycra.</v>
          </cell>
          <cell r="E383" t="str">
            <v>2/1 RHT</v>
          </cell>
          <cell r="F383">
            <v>4140</v>
          </cell>
          <cell r="G383">
            <v>5.88</v>
          </cell>
          <cell r="H383">
            <v>4</v>
          </cell>
          <cell r="I383">
            <v>18</v>
          </cell>
          <cell r="J383">
            <v>45.72</v>
          </cell>
          <cell r="K383">
            <v>20</v>
          </cell>
          <cell r="L383">
            <v>50.82</v>
          </cell>
          <cell r="M383">
            <v>31.36</v>
          </cell>
          <cell r="N383">
            <v>79.69</v>
          </cell>
          <cell r="O383">
            <v>132</v>
          </cell>
          <cell r="P383">
            <v>0.42899999999999999</v>
          </cell>
          <cell r="Q383">
            <v>325</v>
          </cell>
          <cell r="R383">
            <v>9.58</v>
          </cell>
          <cell r="S383">
            <v>344</v>
          </cell>
          <cell r="T383">
            <v>212</v>
          </cell>
        </row>
        <row r="384">
          <cell r="A384">
            <v>1853</v>
          </cell>
          <cell r="B384" t="str">
            <v>BRADY</v>
          </cell>
          <cell r="C384" t="str">
            <v>9.5MC ( MCMSRF95.EP)+7.2RF(172)</v>
          </cell>
          <cell r="D384" t="str">
            <v>7.2 F OE(723)</v>
          </cell>
          <cell r="E384" t="str">
            <v>3/1 RHT</v>
          </cell>
          <cell r="F384">
            <v>4140</v>
          </cell>
          <cell r="G384">
            <v>5.88</v>
          </cell>
          <cell r="H384">
            <v>4</v>
          </cell>
          <cell r="I384">
            <v>17</v>
          </cell>
          <cell r="J384">
            <v>43.18</v>
          </cell>
          <cell r="K384">
            <v>19</v>
          </cell>
          <cell r="L384">
            <v>48.28</v>
          </cell>
          <cell r="M384">
            <v>27.42</v>
          </cell>
          <cell r="N384">
            <v>69.67</v>
          </cell>
          <cell r="O384">
            <v>151</v>
          </cell>
          <cell r="P384">
            <v>0.57099999999999995</v>
          </cell>
          <cell r="Q384">
            <v>378</v>
          </cell>
          <cell r="R384">
            <v>11.15</v>
          </cell>
          <cell r="S384">
            <v>381</v>
          </cell>
          <cell r="T384">
            <v>212</v>
          </cell>
        </row>
        <row r="385">
          <cell r="A385">
            <v>1859</v>
          </cell>
          <cell r="B385" t="str">
            <v>PUSSYCAT V</v>
          </cell>
          <cell r="C385" t="str">
            <v>6.3 R S + 9.5 SRE</v>
          </cell>
          <cell r="D385" t="str">
            <v>16.0 R N COMBED + CORE LY</v>
          </cell>
          <cell r="E385" t="str">
            <v>2/1 RHT</v>
          </cell>
          <cell r="F385">
            <v>4320</v>
          </cell>
          <cell r="G385">
            <v>6.14</v>
          </cell>
          <cell r="H385">
            <v>4</v>
          </cell>
          <cell r="I385">
            <v>18</v>
          </cell>
          <cell r="J385">
            <v>45.72</v>
          </cell>
          <cell r="K385">
            <v>20</v>
          </cell>
          <cell r="L385">
            <v>50.82</v>
          </cell>
          <cell r="M385">
            <v>30.21</v>
          </cell>
          <cell r="N385">
            <v>76.760000000000005</v>
          </cell>
          <cell r="O385">
            <v>143</v>
          </cell>
          <cell r="P385">
            <v>0.58199999999999996</v>
          </cell>
          <cell r="Q385">
            <v>407</v>
          </cell>
          <cell r="R385">
            <v>12</v>
          </cell>
          <cell r="S385">
            <v>420</v>
          </cell>
          <cell r="T385">
            <v>308</v>
          </cell>
          <cell r="U385" t="str">
            <v>Pussycat V from SMH (steamer) -changed by Ghosh</v>
          </cell>
        </row>
        <row r="386">
          <cell r="A386">
            <v>1865</v>
          </cell>
          <cell r="B386" t="str">
            <v>BAKHOS 1</v>
          </cell>
          <cell r="C386" t="str">
            <v>9.5 R N + 6.3 R S</v>
          </cell>
          <cell r="D386" t="str">
            <v>7.2 R S</v>
          </cell>
          <cell r="E386" t="str">
            <v>2/1 LHT</v>
          </cell>
          <cell r="F386">
            <v>4320</v>
          </cell>
          <cell r="G386">
            <v>6.14</v>
          </cell>
          <cell r="H386">
            <v>4</v>
          </cell>
          <cell r="I386">
            <v>15</v>
          </cell>
          <cell r="J386">
            <v>38.1</v>
          </cell>
          <cell r="K386">
            <v>17</v>
          </cell>
          <cell r="L386">
            <v>43.2</v>
          </cell>
          <cell r="M386">
            <v>27.43</v>
          </cell>
          <cell r="N386">
            <v>69.7</v>
          </cell>
          <cell r="O386">
            <v>157.5</v>
          </cell>
          <cell r="P386">
            <v>0.69499999999999995</v>
          </cell>
          <cell r="Q386">
            <v>441</v>
          </cell>
          <cell r="R386">
            <v>13.01</v>
          </cell>
          <cell r="S386">
            <v>420</v>
          </cell>
          <cell r="T386">
            <v>308</v>
          </cell>
          <cell r="U386" t="str">
            <v>Bakhos 1 on SMH</v>
          </cell>
        </row>
        <row r="387">
          <cell r="A387">
            <v>1881</v>
          </cell>
          <cell r="B387" t="str">
            <v>RDS-881</v>
          </cell>
          <cell r="C387" t="str">
            <v>6.3 R S + 9.5 SRE</v>
          </cell>
          <cell r="D387" t="str">
            <v>5.5 OE+12 OE(PATTERN:1/5/</v>
          </cell>
          <cell r="E387" t="str">
            <v>3/1 Broke</v>
          </cell>
          <cell r="F387">
            <v>4320</v>
          </cell>
          <cell r="G387">
            <v>6.14</v>
          </cell>
          <cell r="H387">
            <v>4</v>
          </cell>
          <cell r="I387">
            <v>15</v>
          </cell>
          <cell r="J387">
            <v>38.1</v>
          </cell>
          <cell r="K387">
            <v>17</v>
          </cell>
          <cell r="L387">
            <v>43.2</v>
          </cell>
          <cell r="M387">
            <v>27.96</v>
          </cell>
          <cell r="N387">
            <v>71.05</v>
          </cell>
          <cell r="O387">
            <v>154.5</v>
          </cell>
          <cell r="P387">
            <v>0.60099999999999998</v>
          </cell>
          <cell r="Q387">
            <v>389</v>
          </cell>
          <cell r="R387">
            <v>11.47</v>
          </cell>
          <cell r="S387">
            <v>368</v>
          </cell>
          <cell r="T387">
            <v>308</v>
          </cell>
          <cell r="U387" t="str">
            <v>SMH IBST shade of 1843 to match</v>
          </cell>
        </row>
        <row r="388">
          <cell r="A388">
            <v>1882</v>
          </cell>
          <cell r="B388" t="str">
            <v>RDS-882</v>
          </cell>
          <cell r="C388" t="str">
            <v>6.3 R S + 9.5 SRE</v>
          </cell>
          <cell r="D388" t="str">
            <v>7.2 F OE(723)</v>
          </cell>
          <cell r="E388" t="str">
            <v>2/1 RHT</v>
          </cell>
          <cell r="F388">
            <v>4320</v>
          </cell>
          <cell r="G388">
            <v>6.14</v>
          </cell>
          <cell r="H388">
            <v>4</v>
          </cell>
          <cell r="I388">
            <v>15</v>
          </cell>
          <cell r="J388">
            <v>38.1</v>
          </cell>
          <cell r="K388">
            <v>17</v>
          </cell>
          <cell r="L388">
            <v>43.2</v>
          </cell>
          <cell r="M388">
            <v>27.34</v>
          </cell>
          <cell r="N388">
            <v>69.47</v>
          </cell>
          <cell r="O388">
            <v>158</v>
          </cell>
          <cell r="P388">
            <v>0.67900000000000005</v>
          </cell>
          <cell r="Q388">
            <v>430</v>
          </cell>
          <cell r="R388">
            <v>12.68</v>
          </cell>
          <cell r="S388">
            <v>402</v>
          </cell>
          <cell r="T388">
            <v>308</v>
          </cell>
        </row>
        <row r="389">
          <cell r="A389">
            <v>1890</v>
          </cell>
          <cell r="B389" t="str">
            <v>EYECANDY BLUE</v>
          </cell>
          <cell r="C389" t="str">
            <v>7.2 R F WARP</v>
          </cell>
          <cell r="D389" t="str">
            <v>7.2 R F WEFT</v>
          </cell>
          <cell r="E389" t="str">
            <v>2/1 LHT</v>
          </cell>
          <cell r="F389">
            <v>4320</v>
          </cell>
          <cell r="G389">
            <v>6.14</v>
          </cell>
          <cell r="H389">
            <v>4</v>
          </cell>
          <cell r="I389">
            <v>15</v>
          </cell>
          <cell r="J389">
            <v>38.1</v>
          </cell>
          <cell r="K389">
            <v>17</v>
          </cell>
          <cell r="L389">
            <v>43.2</v>
          </cell>
          <cell r="M389">
            <v>27.43</v>
          </cell>
          <cell r="N389">
            <v>69.7</v>
          </cell>
          <cell r="O389">
            <v>157.5</v>
          </cell>
          <cell r="P389">
            <v>0.69299999999999995</v>
          </cell>
          <cell r="Q389">
            <v>440</v>
          </cell>
          <cell r="R389">
            <v>12.98</v>
          </cell>
          <cell r="S389">
            <v>430</v>
          </cell>
          <cell r="T389">
            <v>117</v>
          </cell>
          <cell r="U389" t="str">
            <v>Eyecandy in Blue Shade.</v>
          </cell>
        </row>
        <row r="390">
          <cell r="A390">
            <v>1891</v>
          </cell>
          <cell r="B390" t="str">
            <v>RDS-891</v>
          </cell>
          <cell r="C390" t="str">
            <v>6.8 MC MS(MCRFWP68)</v>
          </cell>
          <cell r="D390" t="str">
            <v>9.5 OE F(952)</v>
          </cell>
          <cell r="E390" t="str">
            <v>3/1 RHT</v>
          </cell>
          <cell r="F390">
            <v>3820</v>
          </cell>
          <cell r="G390">
            <v>5.43</v>
          </cell>
          <cell r="H390">
            <v>4</v>
          </cell>
          <cell r="I390">
            <v>18</v>
          </cell>
          <cell r="J390">
            <v>45.72</v>
          </cell>
          <cell r="K390">
            <v>20</v>
          </cell>
          <cell r="L390">
            <v>50.82</v>
          </cell>
          <cell r="M390">
            <v>25.64</v>
          </cell>
          <cell r="N390">
            <v>65.150000000000006</v>
          </cell>
          <cell r="O390">
            <v>149</v>
          </cell>
          <cell r="P390">
            <v>0.55600000000000005</v>
          </cell>
          <cell r="Q390">
            <v>373</v>
          </cell>
          <cell r="R390">
            <v>11</v>
          </cell>
          <cell r="S390">
            <v>370</v>
          </cell>
          <cell r="T390">
            <v>213</v>
          </cell>
          <cell r="U390" t="str">
            <v>Flash right in light wt.</v>
          </cell>
        </row>
        <row r="391">
          <cell r="A391">
            <v>1897</v>
          </cell>
          <cell r="B391" t="str">
            <v>EYECAN. BLACK</v>
          </cell>
          <cell r="C391" t="str">
            <v>7.2 R F WARP</v>
          </cell>
          <cell r="D391" t="str">
            <v>7.2 R F WEFT</v>
          </cell>
          <cell r="E391" t="str">
            <v>2/1 LHT</v>
          </cell>
          <cell r="F391">
            <v>4320</v>
          </cell>
          <cell r="G391">
            <v>6.14</v>
          </cell>
          <cell r="H391">
            <v>4</v>
          </cell>
          <cell r="I391">
            <v>15</v>
          </cell>
          <cell r="J391">
            <v>38.1</v>
          </cell>
          <cell r="K391">
            <v>17</v>
          </cell>
          <cell r="L391">
            <v>43.2</v>
          </cell>
          <cell r="M391">
            <v>27.43</v>
          </cell>
          <cell r="N391">
            <v>69.7</v>
          </cell>
          <cell r="O391">
            <v>157.5</v>
          </cell>
          <cell r="P391">
            <v>0.69499999999999995</v>
          </cell>
          <cell r="Q391">
            <v>441</v>
          </cell>
          <cell r="R391">
            <v>13.01</v>
          </cell>
          <cell r="S391">
            <v>433</v>
          </cell>
          <cell r="T391">
            <v>508</v>
          </cell>
          <cell r="U391" t="str">
            <v>Eyecandy Black.</v>
          </cell>
        </row>
        <row r="392">
          <cell r="A392">
            <v>1899</v>
          </cell>
          <cell r="B392" t="str">
            <v>MESH ECRU</v>
          </cell>
          <cell r="C392" t="str">
            <v>9.5 MCMSRF.EP</v>
          </cell>
          <cell r="D392" t="str">
            <v>9.5 R F (895)</v>
          </cell>
          <cell r="E392" t="str">
            <v>2/1 RHT</v>
          </cell>
          <cell r="F392">
            <v>4320</v>
          </cell>
          <cell r="G392">
            <v>6.14</v>
          </cell>
          <cell r="H392">
            <v>4</v>
          </cell>
          <cell r="I392">
            <v>18</v>
          </cell>
          <cell r="J392">
            <v>45.72</v>
          </cell>
          <cell r="K392">
            <v>20</v>
          </cell>
          <cell r="L392">
            <v>50.82</v>
          </cell>
          <cell r="M392">
            <v>27.69</v>
          </cell>
          <cell r="N392">
            <v>70.36</v>
          </cell>
          <cell r="O392">
            <v>156</v>
          </cell>
          <cell r="P392">
            <v>0.55400000000000005</v>
          </cell>
          <cell r="Q392">
            <v>355</v>
          </cell>
          <cell r="R392">
            <v>10.47</v>
          </cell>
          <cell r="S392">
            <v>340</v>
          </cell>
          <cell r="T392">
            <v>0</v>
          </cell>
        </row>
        <row r="393">
          <cell r="A393">
            <v>1912</v>
          </cell>
          <cell r="B393" t="str">
            <v>PUSSYCAT V</v>
          </cell>
          <cell r="C393" t="str">
            <v>6.3 R S + 9.5 SRE</v>
          </cell>
          <cell r="D393" t="str">
            <v>16.0 R N COMBED + CORE LY</v>
          </cell>
          <cell r="E393" t="str">
            <v>2/1 RHT</v>
          </cell>
          <cell r="F393">
            <v>4320</v>
          </cell>
          <cell r="G393">
            <v>6.14</v>
          </cell>
          <cell r="H393">
            <v>4</v>
          </cell>
          <cell r="I393">
            <v>18</v>
          </cell>
          <cell r="J393">
            <v>45.72</v>
          </cell>
          <cell r="K393">
            <v>20</v>
          </cell>
          <cell r="L393">
            <v>50.82</v>
          </cell>
          <cell r="M393">
            <v>30.21</v>
          </cell>
          <cell r="N393">
            <v>76.760000000000005</v>
          </cell>
          <cell r="O393">
            <v>143</v>
          </cell>
          <cell r="P393">
            <v>0.58099999999999996</v>
          </cell>
          <cell r="Q393">
            <v>406</v>
          </cell>
          <cell r="R393">
            <v>11.97</v>
          </cell>
          <cell r="S393">
            <v>435</v>
          </cell>
          <cell r="T393">
            <v>308</v>
          </cell>
          <cell r="U393" t="str">
            <v>Pussycat V with Spandex weft</v>
          </cell>
        </row>
        <row r="394">
          <cell r="A394">
            <v>1919</v>
          </cell>
          <cell r="B394" t="str">
            <v>MADIGAN</v>
          </cell>
          <cell r="C394" t="str">
            <v>9.5MCR+12RN(2:1)</v>
          </cell>
          <cell r="D394" t="str">
            <v>10.0 OE N</v>
          </cell>
          <cell r="E394" t="str">
            <v>3/1 RHT</v>
          </cell>
          <cell r="F394">
            <v>4320</v>
          </cell>
          <cell r="G394">
            <v>6.14</v>
          </cell>
          <cell r="H394">
            <v>4</v>
          </cell>
          <cell r="I394">
            <v>20</v>
          </cell>
          <cell r="J394">
            <v>50.8</v>
          </cell>
          <cell r="K394">
            <v>22</v>
          </cell>
          <cell r="L394">
            <v>55.9</v>
          </cell>
          <cell r="M394">
            <v>29.19</v>
          </cell>
          <cell r="N394">
            <v>74.17</v>
          </cell>
          <cell r="O394">
            <v>148</v>
          </cell>
          <cell r="P394">
            <v>0.47399999999999998</v>
          </cell>
          <cell r="Q394">
            <v>320</v>
          </cell>
          <cell r="R394">
            <v>9.44</v>
          </cell>
          <cell r="S394">
            <v>319</v>
          </cell>
          <cell r="T394">
            <v>217</v>
          </cell>
        </row>
        <row r="395">
          <cell r="A395">
            <v>1930</v>
          </cell>
          <cell r="B395" t="str">
            <v>RDS-930</v>
          </cell>
          <cell r="C395" t="str">
            <v>16.0 oe.N+7.0 oe.N {1:1 }</v>
          </cell>
          <cell r="D395" t="str">
            <v>9.5 OE F(952)</v>
          </cell>
          <cell r="E395" t="str">
            <v>2/1 RHT</v>
          </cell>
          <cell r="F395">
            <v>4320</v>
          </cell>
          <cell r="G395">
            <v>8.18</v>
          </cell>
          <cell r="H395">
            <v>3</v>
          </cell>
          <cell r="I395">
            <v>18</v>
          </cell>
          <cell r="J395">
            <v>45.72</v>
          </cell>
          <cell r="K395">
            <v>20</v>
          </cell>
          <cell r="L395">
            <v>50.82</v>
          </cell>
          <cell r="M395">
            <v>27.87</v>
          </cell>
          <cell r="N395">
            <v>70.819999999999993</v>
          </cell>
          <cell r="O395">
            <v>155</v>
          </cell>
          <cell r="P395">
            <v>0.55200000000000005</v>
          </cell>
          <cell r="Q395">
            <v>356</v>
          </cell>
          <cell r="R395">
            <v>10.5</v>
          </cell>
          <cell r="S395">
            <v>334</v>
          </cell>
          <cell r="T395">
            <v>0</v>
          </cell>
        </row>
        <row r="396">
          <cell r="A396">
            <v>1931</v>
          </cell>
          <cell r="B396" t="str">
            <v>DENIS</v>
          </cell>
          <cell r="C396" t="str">
            <v>16.0 oe.N+7.0 oe.N {1:1 }</v>
          </cell>
          <cell r="D396" t="str">
            <v>10 oe.N+9.5 RF(Reactive B</v>
          </cell>
          <cell r="E396" t="str">
            <v>2/1 RHT</v>
          </cell>
          <cell r="F396">
            <v>4320</v>
          </cell>
          <cell r="G396">
            <v>8.18</v>
          </cell>
          <cell r="H396">
            <v>3</v>
          </cell>
          <cell r="I396">
            <v>18</v>
          </cell>
          <cell r="J396">
            <v>45.72</v>
          </cell>
          <cell r="K396">
            <v>20</v>
          </cell>
          <cell r="L396">
            <v>50.82</v>
          </cell>
          <cell r="M396">
            <v>27.52</v>
          </cell>
          <cell r="N396">
            <v>69.930000000000007</v>
          </cell>
          <cell r="O396">
            <v>157</v>
          </cell>
          <cell r="P396">
            <v>0.55900000000000005</v>
          </cell>
          <cell r="Q396">
            <v>356</v>
          </cell>
          <cell r="R396">
            <v>10.5</v>
          </cell>
          <cell r="S396">
            <v>328</v>
          </cell>
          <cell r="T396">
            <v>0</v>
          </cell>
        </row>
        <row r="397">
          <cell r="A397">
            <v>1945</v>
          </cell>
          <cell r="B397" t="str">
            <v>THUNDER</v>
          </cell>
          <cell r="C397" t="str">
            <v>7.2 R S</v>
          </cell>
          <cell r="D397" t="str">
            <v>7.2 R F WEFT</v>
          </cell>
          <cell r="E397" t="str">
            <v>2/1 LHT</v>
          </cell>
          <cell r="F397">
            <v>4320</v>
          </cell>
          <cell r="G397">
            <v>6.14</v>
          </cell>
          <cell r="H397">
            <v>4</v>
          </cell>
          <cell r="I397">
            <v>14.3</v>
          </cell>
          <cell r="J397">
            <v>36.32</v>
          </cell>
          <cell r="K397">
            <v>16.3</v>
          </cell>
          <cell r="L397">
            <v>41.42</v>
          </cell>
          <cell r="M397">
            <v>27.43</v>
          </cell>
          <cell r="N397">
            <v>69.7</v>
          </cell>
          <cell r="O397">
            <v>157.5</v>
          </cell>
          <cell r="P397">
            <v>0.69499999999999995</v>
          </cell>
          <cell r="Q397">
            <v>441</v>
          </cell>
          <cell r="R397">
            <v>13.01</v>
          </cell>
          <cell r="S397">
            <v>416</v>
          </cell>
          <cell r="T397">
            <v>210</v>
          </cell>
          <cell r="U397" t="str">
            <v>THUNDER IN SBIT '210' CC</v>
          </cell>
        </row>
        <row r="398">
          <cell r="A398">
            <v>1962</v>
          </cell>
          <cell r="B398" t="str">
            <v>PANAMA</v>
          </cell>
          <cell r="C398" t="str">
            <v>7.2 R S</v>
          </cell>
          <cell r="D398" t="str">
            <v>10.0 OE N</v>
          </cell>
          <cell r="E398" t="str">
            <v>2/1 LHT</v>
          </cell>
          <cell r="F398">
            <v>4320</v>
          </cell>
          <cell r="G398">
            <v>6.14</v>
          </cell>
          <cell r="H398">
            <v>4</v>
          </cell>
          <cell r="I398">
            <v>15</v>
          </cell>
          <cell r="J398">
            <v>38.1</v>
          </cell>
          <cell r="K398">
            <v>17</v>
          </cell>
          <cell r="L398">
            <v>43.2</v>
          </cell>
          <cell r="M398">
            <v>27.43</v>
          </cell>
          <cell r="N398">
            <v>69.7</v>
          </cell>
          <cell r="O398">
            <v>157.5</v>
          </cell>
          <cell r="P398">
            <v>0.66800000000000004</v>
          </cell>
          <cell r="Q398">
            <v>424</v>
          </cell>
          <cell r="R398">
            <v>12.5</v>
          </cell>
          <cell r="S398">
            <v>412</v>
          </cell>
          <cell r="T398">
            <v>210</v>
          </cell>
          <cell r="U398" t="str">
            <v>PANAMA  in Colour Code '210'</v>
          </cell>
        </row>
        <row r="399">
          <cell r="A399">
            <v>1973</v>
          </cell>
          <cell r="B399" t="str">
            <v>RDS-973</v>
          </cell>
          <cell r="C399" t="str">
            <v>6.3 R S + 9.5 SRE</v>
          </cell>
          <cell r="D399" t="str">
            <v>7.0 OE N</v>
          </cell>
          <cell r="E399" t="str">
            <v>3/1 LHT</v>
          </cell>
          <cell r="F399">
            <v>4320</v>
          </cell>
          <cell r="G399">
            <v>6.14</v>
          </cell>
          <cell r="H399">
            <v>4</v>
          </cell>
          <cell r="I399">
            <v>17</v>
          </cell>
          <cell r="J399">
            <v>43.18</v>
          </cell>
          <cell r="K399">
            <v>19</v>
          </cell>
          <cell r="L399">
            <v>48.28</v>
          </cell>
          <cell r="M399">
            <v>27.69</v>
          </cell>
          <cell r="N399">
            <v>70.36</v>
          </cell>
          <cell r="O399">
            <v>156</v>
          </cell>
          <cell r="P399">
            <v>0.70199999999999996</v>
          </cell>
          <cell r="Q399">
            <v>450</v>
          </cell>
          <cell r="R399">
            <v>13.27</v>
          </cell>
          <cell r="S399">
            <v>439</v>
          </cell>
          <cell r="T399">
            <v>308</v>
          </cell>
          <cell r="U399" t="str">
            <v>RDS-878  in  LHT.</v>
          </cell>
        </row>
        <row r="400">
          <cell r="A400">
            <v>1989</v>
          </cell>
          <cell r="B400" t="str">
            <v>BARBED WIRE</v>
          </cell>
          <cell r="C400" t="str">
            <v>8.0 RF+9.5oe.fan(952){1:1}</v>
          </cell>
          <cell r="D400" t="str">
            <v>9.5 OE F(952)</v>
          </cell>
          <cell r="E400" t="str">
            <v>2/1 RHT</v>
          </cell>
          <cell r="F400">
            <v>4800</v>
          </cell>
          <cell r="G400">
            <v>9.09</v>
          </cell>
          <cell r="H400">
            <v>3</v>
          </cell>
          <cell r="I400">
            <v>19.5</v>
          </cell>
          <cell r="J400">
            <v>49.53</v>
          </cell>
          <cell r="K400">
            <v>21.5</v>
          </cell>
          <cell r="L400">
            <v>54.63</v>
          </cell>
          <cell r="M400">
            <v>30.38</v>
          </cell>
          <cell r="N400">
            <v>77.2</v>
          </cell>
          <cell r="O400">
            <v>158</v>
          </cell>
          <cell r="P400">
            <v>0.58599999999999997</v>
          </cell>
          <cell r="Q400">
            <v>371</v>
          </cell>
          <cell r="R400">
            <v>10.94</v>
          </cell>
          <cell r="S400">
            <v>367</v>
          </cell>
          <cell r="T400">
            <v>212</v>
          </cell>
          <cell r="U400" t="str">
            <v>PDR/348</v>
          </cell>
        </row>
        <row r="401">
          <cell r="A401">
            <v>1990</v>
          </cell>
          <cell r="B401" t="str">
            <v>RDS-990</v>
          </cell>
          <cell r="C401" t="str">
            <v>8.0 RF+9.5oe.fan(952){1:1}</v>
          </cell>
          <cell r="D401" t="str">
            <v>9.5 OE F ( 955)</v>
          </cell>
          <cell r="E401" t="str">
            <v>2/1 RHT</v>
          </cell>
          <cell r="F401">
            <v>4800</v>
          </cell>
          <cell r="G401">
            <v>9.09</v>
          </cell>
          <cell r="H401">
            <v>3</v>
          </cell>
          <cell r="I401">
            <v>18.5</v>
          </cell>
          <cell r="J401">
            <v>46.99</v>
          </cell>
          <cell r="K401">
            <v>20.5</v>
          </cell>
          <cell r="L401">
            <v>52.09</v>
          </cell>
          <cell r="M401">
            <v>30.57</v>
          </cell>
          <cell r="N401">
            <v>77.680000000000007</v>
          </cell>
          <cell r="O401">
            <v>157</v>
          </cell>
          <cell r="P401">
            <v>0.56499999999999995</v>
          </cell>
          <cell r="Q401">
            <v>360</v>
          </cell>
          <cell r="R401">
            <v>10.62</v>
          </cell>
          <cell r="S401">
            <v>364</v>
          </cell>
          <cell r="T401">
            <v>212</v>
          </cell>
          <cell r="U401" t="str">
            <v>To use for Barbed wire Black coating</v>
          </cell>
        </row>
        <row r="402">
          <cell r="A402">
            <v>1992</v>
          </cell>
          <cell r="B402" t="str">
            <v>MECHANIC</v>
          </cell>
          <cell r="C402" t="str">
            <v>7.2 R F WARP</v>
          </cell>
          <cell r="D402" t="str">
            <v>330 den.Polyester+9.5oe.f</v>
          </cell>
          <cell r="E402" t="str">
            <v>2/1 RHT</v>
          </cell>
          <cell r="F402">
            <v>4320</v>
          </cell>
          <cell r="G402">
            <v>6.14</v>
          </cell>
          <cell r="H402">
            <v>4</v>
          </cell>
          <cell r="I402">
            <v>18</v>
          </cell>
          <cell r="J402">
            <v>45.72</v>
          </cell>
          <cell r="K402">
            <v>20</v>
          </cell>
          <cell r="L402">
            <v>50.82</v>
          </cell>
          <cell r="M402">
            <v>27.96</v>
          </cell>
          <cell r="N402">
            <v>71.05</v>
          </cell>
          <cell r="O402">
            <v>154.5</v>
          </cell>
          <cell r="P402">
            <v>0.60299999999999998</v>
          </cell>
          <cell r="Q402">
            <v>390</v>
          </cell>
          <cell r="R402">
            <v>11.5</v>
          </cell>
          <cell r="S402">
            <v>380</v>
          </cell>
          <cell r="T402">
            <v>302</v>
          </cell>
          <cell r="U402" t="str">
            <v>To develop ' PDR/353 '</v>
          </cell>
        </row>
        <row r="403">
          <cell r="A403">
            <v>1996</v>
          </cell>
          <cell r="B403" t="str">
            <v>RDS-996</v>
          </cell>
          <cell r="C403" t="str">
            <v>8.0 RF+9.5oe.fan(952){1:1}</v>
          </cell>
          <cell r="D403" t="str">
            <v>9.5 OE F(952)</v>
          </cell>
          <cell r="E403" t="str">
            <v>2/1 RHT</v>
          </cell>
          <cell r="F403">
            <v>4800</v>
          </cell>
          <cell r="G403">
            <v>9.09</v>
          </cell>
          <cell r="H403">
            <v>3</v>
          </cell>
          <cell r="I403">
            <v>18.5</v>
          </cell>
          <cell r="J403">
            <v>46.99</v>
          </cell>
          <cell r="K403">
            <v>20.5</v>
          </cell>
          <cell r="L403">
            <v>52.09</v>
          </cell>
          <cell r="M403">
            <v>30.38</v>
          </cell>
          <cell r="N403">
            <v>77.2</v>
          </cell>
          <cell r="O403">
            <v>158</v>
          </cell>
          <cell r="P403">
            <v>0.58299999999999996</v>
          </cell>
          <cell r="Q403">
            <v>369</v>
          </cell>
          <cell r="R403">
            <v>10.88</v>
          </cell>
          <cell r="S403">
            <v>367</v>
          </cell>
          <cell r="T403">
            <v>212</v>
          </cell>
        </row>
        <row r="404">
          <cell r="A404">
            <v>2007</v>
          </cell>
          <cell r="B404" t="str">
            <v>BANDIDO</v>
          </cell>
          <cell r="C404" t="str">
            <v>6.3 R S + 9.5 SRE</v>
          </cell>
          <cell r="D404" t="str">
            <v>9.5RF(Reactve Black dyed)</v>
          </cell>
          <cell r="E404" t="str">
            <v>3/1 RHT</v>
          </cell>
          <cell r="F404">
            <v>4320</v>
          </cell>
          <cell r="G404">
            <v>6.14</v>
          </cell>
          <cell r="H404">
            <v>4</v>
          </cell>
          <cell r="I404">
            <v>17</v>
          </cell>
          <cell r="J404">
            <v>43.18</v>
          </cell>
          <cell r="K404">
            <v>19</v>
          </cell>
          <cell r="L404">
            <v>48.28</v>
          </cell>
          <cell r="M404">
            <v>28.61</v>
          </cell>
          <cell r="N404">
            <v>72.7</v>
          </cell>
          <cell r="O404">
            <v>151</v>
          </cell>
          <cell r="P404">
            <v>0.55400000000000005</v>
          </cell>
          <cell r="Q404">
            <v>367</v>
          </cell>
          <cell r="R404">
            <v>10.82</v>
          </cell>
          <cell r="S404">
            <v>365</v>
          </cell>
          <cell r="T404">
            <v>218</v>
          </cell>
          <cell r="U404" t="str">
            <v>Bulk Run of RDS-1007</v>
          </cell>
        </row>
        <row r="405">
          <cell r="A405">
            <v>2052</v>
          </cell>
          <cell r="B405" t="str">
            <v>MECHANIC - SBIT</v>
          </cell>
          <cell r="C405" t="str">
            <v>7.2 R F WARP</v>
          </cell>
          <cell r="D405" t="str">
            <v>330 den.Polyester+9.5oe.f</v>
          </cell>
          <cell r="E405" t="str">
            <v>2/1 RHT</v>
          </cell>
          <cell r="F405">
            <v>4320</v>
          </cell>
          <cell r="G405">
            <v>6.14</v>
          </cell>
          <cell r="H405">
            <v>4</v>
          </cell>
          <cell r="I405">
            <v>18</v>
          </cell>
          <cell r="J405">
            <v>45.72</v>
          </cell>
          <cell r="K405">
            <v>20</v>
          </cell>
          <cell r="L405">
            <v>50.82</v>
          </cell>
          <cell r="M405">
            <v>27.96</v>
          </cell>
          <cell r="N405">
            <v>71.05</v>
          </cell>
          <cell r="O405">
            <v>154.5</v>
          </cell>
          <cell r="P405">
            <v>0.60599999999999998</v>
          </cell>
          <cell r="Q405">
            <v>392</v>
          </cell>
          <cell r="R405">
            <v>11.56</v>
          </cell>
          <cell r="S405">
            <v>384</v>
          </cell>
          <cell r="T405">
            <v>210</v>
          </cell>
          <cell r="U405" t="str">
            <v>Mechanic   in   SBIT   shade.</v>
          </cell>
        </row>
        <row r="406">
          <cell r="A406">
            <v>2071</v>
          </cell>
          <cell r="B406" t="str">
            <v>ARNOLD - BT</v>
          </cell>
          <cell r="C406" t="str">
            <v>7.0 OE N</v>
          </cell>
          <cell r="D406" t="str">
            <v>5.5 OE N</v>
          </cell>
          <cell r="E406" t="str">
            <v>3/1 Broke</v>
          </cell>
          <cell r="F406">
            <v>3820</v>
          </cell>
          <cell r="G406">
            <v>5.43</v>
          </cell>
          <cell r="H406">
            <v>4</v>
          </cell>
          <cell r="I406">
            <v>18</v>
          </cell>
          <cell r="J406">
            <v>45.72</v>
          </cell>
          <cell r="K406">
            <v>20</v>
          </cell>
          <cell r="L406">
            <v>50.82</v>
          </cell>
          <cell r="M406">
            <v>25.38</v>
          </cell>
          <cell r="N406">
            <v>64.489999999999995</v>
          </cell>
          <cell r="O406">
            <v>150.5</v>
          </cell>
          <cell r="P406">
            <v>0.75600000000000001</v>
          </cell>
          <cell r="Q406">
            <v>502</v>
          </cell>
          <cell r="R406">
            <v>14.8</v>
          </cell>
          <cell r="S406">
            <v>487</v>
          </cell>
          <cell r="T406">
            <v>110</v>
          </cell>
          <cell r="U406" t="str">
            <v>Arnold  in 3/1 Broken Twill</v>
          </cell>
        </row>
        <row r="407">
          <cell r="A407">
            <v>2080</v>
          </cell>
          <cell r="B407" t="str">
            <v>MORGAN</v>
          </cell>
          <cell r="C407" t="str">
            <v>7.2 R F WARP</v>
          </cell>
          <cell r="D407" t="str">
            <v>10 R N COMBED COTTON + LY</v>
          </cell>
          <cell r="E407" t="str">
            <v>3/1 Broke</v>
          </cell>
          <cell r="F407">
            <v>4320</v>
          </cell>
          <cell r="G407">
            <v>6.14</v>
          </cell>
          <cell r="H407">
            <v>4</v>
          </cell>
          <cell r="I407">
            <v>17</v>
          </cell>
          <cell r="J407">
            <v>43.18</v>
          </cell>
          <cell r="K407">
            <v>19</v>
          </cell>
          <cell r="L407">
            <v>48.28</v>
          </cell>
          <cell r="M407">
            <v>28.42</v>
          </cell>
          <cell r="N407">
            <v>72.22</v>
          </cell>
          <cell r="O407">
            <v>152</v>
          </cell>
          <cell r="P407">
            <v>0.63800000000000001</v>
          </cell>
          <cell r="Q407">
            <v>420</v>
          </cell>
          <cell r="R407">
            <v>12.39</v>
          </cell>
          <cell r="S407">
            <v>436</v>
          </cell>
          <cell r="T407">
            <v>0</v>
          </cell>
        </row>
        <row r="408">
          <cell r="A408">
            <v>2102</v>
          </cell>
          <cell r="B408" t="str">
            <v>EYECANDY    IBST</v>
          </cell>
          <cell r="C408" t="str">
            <v>7.2 R F WARP</v>
          </cell>
          <cell r="D408" t="str">
            <v>7.2 R F WEFT</v>
          </cell>
          <cell r="E408" t="str">
            <v>2/1 LHT</v>
          </cell>
          <cell r="F408">
            <v>4320</v>
          </cell>
          <cell r="G408">
            <v>6.14</v>
          </cell>
          <cell r="H408">
            <v>4</v>
          </cell>
          <cell r="I408">
            <v>15</v>
          </cell>
          <cell r="J408">
            <v>38.1</v>
          </cell>
          <cell r="K408">
            <v>17</v>
          </cell>
          <cell r="L408">
            <v>43.2</v>
          </cell>
          <cell r="M408">
            <v>27.43</v>
          </cell>
          <cell r="N408">
            <v>69.7</v>
          </cell>
          <cell r="O408">
            <v>157.5</v>
          </cell>
          <cell r="P408">
            <v>0.69299999999999995</v>
          </cell>
          <cell r="Q408">
            <v>440</v>
          </cell>
          <cell r="R408">
            <v>12.98</v>
          </cell>
          <cell r="S408">
            <v>433</v>
          </cell>
          <cell r="T408">
            <v>302</v>
          </cell>
          <cell r="U408" t="str">
            <v>Eyecandy  in  IBST   shade.(Direct  Bulk Run)</v>
          </cell>
        </row>
        <row r="409">
          <cell r="A409">
            <v>2108</v>
          </cell>
          <cell r="B409" t="str">
            <v>BIG FORME</v>
          </cell>
          <cell r="C409" t="str">
            <v>6.3 R S + 9.5 SRE</v>
          </cell>
          <cell r="D409" t="str">
            <v>10.0 OE N</v>
          </cell>
          <cell r="E409" t="str">
            <v>Other</v>
          </cell>
          <cell r="F409">
            <v>4320</v>
          </cell>
          <cell r="G409">
            <v>6.14</v>
          </cell>
          <cell r="H409">
            <v>4</v>
          </cell>
          <cell r="I409">
            <v>17</v>
          </cell>
          <cell r="J409">
            <v>43.18</v>
          </cell>
          <cell r="K409">
            <v>19</v>
          </cell>
          <cell r="L409">
            <v>48.28</v>
          </cell>
          <cell r="M409">
            <v>27.17</v>
          </cell>
          <cell r="N409">
            <v>69.040000000000006</v>
          </cell>
          <cell r="O409">
            <v>159</v>
          </cell>
          <cell r="P409">
            <v>0.62</v>
          </cell>
          <cell r="Q409">
            <v>390</v>
          </cell>
          <cell r="R409">
            <v>11.5</v>
          </cell>
          <cell r="S409">
            <v>372</v>
          </cell>
          <cell r="T409">
            <v>308</v>
          </cell>
          <cell r="U409" t="str">
            <v>3/1rh+2/2rib(128 ends repeat)-Big Forme SMH</v>
          </cell>
        </row>
        <row r="410">
          <cell r="A410">
            <v>2109</v>
          </cell>
          <cell r="B410" t="str">
            <v>MECHANIC BLACK</v>
          </cell>
          <cell r="C410" t="str">
            <v>7.2 R F WARP</v>
          </cell>
          <cell r="D410" t="str">
            <v>330 den.Polyester+9.5oe.f</v>
          </cell>
          <cell r="E410" t="str">
            <v>2/1 RHT</v>
          </cell>
          <cell r="F410">
            <v>4320</v>
          </cell>
          <cell r="G410">
            <v>6.14</v>
          </cell>
          <cell r="H410">
            <v>4</v>
          </cell>
          <cell r="I410">
            <v>18</v>
          </cell>
          <cell r="J410">
            <v>45.72</v>
          </cell>
          <cell r="K410">
            <v>20</v>
          </cell>
          <cell r="L410">
            <v>50.82</v>
          </cell>
          <cell r="M410">
            <v>27.52</v>
          </cell>
          <cell r="N410">
            <v>69.930000000000007</v>
          </cell>
          <cell r="O410">
            <v>157</v>
          </cell>
          <cell r="P410">
            <v>0.64400000000000002</v>
          </cell>
          <cell r="Q410">
            <v>410</v>
          </cell>
          <cell r="R410">
            <v>12.09</v>
          </cell>
          <cell r="S410">
            <v>395</v>
          </cell>
          <cell r="T410">
            <v>508</v>
          </cell>
          <cell r="U410" t="str">
            <v>MECHANIC BLACK OE FANCY WEFT MIX -DIRECT RUN</v>
          </cell>
        </row>
        <row r="411">
          <cell r="A411">
            <v>5001</v>
          </cell>
          <cell r="B411" t="str">
            <v>AKS-687 OD</v>
          </cell>
          <cell r="C411" t="str">
            <v>6.3 R S + 9.5 SRE</v>
          </cell>
          <cell r="D411" t="str">
            <v>7.0 OE N</v>
          </cell>
          <cell r="E411" t="str">
            <v>2/1 LHT</v>
          </cell>
          <cell r="F411">
            <v>4320</v>
          </cell>
          <cell r="G411">
            <v>6.14</v>
          </cell>
          <cell r="H411">
            <v>4</v>
          </cell>
          <cell r="I411">
            <v>15</v>
          </cell>
          <cell r="J411">
            <v>38.1</v>
          </cell>
          <cell r="K411">
            <v>17</v>
          </cell>
          <cell r="L411">
            <v>43.2</v>
          </cell>
          <cell r="M411">
            <v>27.43</v>
          </cell>
          <cell r="N411">
            <v>69.7</v>
          </cell>
          <cell r="O411">
            <v>157.5</v>
          </cell>
          <cell r="P411">
            <v>0.72299999999999998</v>
          </cell>
          <cell r="Q411">
            <v>459</v>
          </cell>
          <cell r="R411">
            <v>13.54</v>
          </cell>
          <cell r="S411">
            <v>424</v>
          </cell>
          <cell r="T411">
            <v>302</v>
          </cell>
          <cell r="U411" t="str">
            <v>AKS-687 DYG. STOPPAGE OVER DYED FAB.</v>
          </cell>
        </row>
        <row r="412">
          <cell r="A412">
            <v>5002</v>
          </cell>
          <cell r="B412" t="str">
            <v>D.PRESTIGE OD</v>
          </cell>
          <cell r="C412" t="str">
            <v>7.0 OE N</v>
          </cell>
          <cell r="D412" t="str">
            <v>7.0 OE N</v>
          </cell>
          <cell r="E412" t="str">
            <v>3/1 RHT</v>
          </cell>
          <cell r="F412">
            <v>4320</v>
          </cell>
          <cell r="G412">
            <v>6.14</v>
          </cell>
          <cell r="H412">
            <v>4</v>
          </cell>
          <cell r="I412">
            <v>15.8</v>
          </cell>
          <cell r="J412">
            <v>40.130000000000003</v>
          </cell>
          <cell r="K412">
            <v>17.8</v>
          </cell>
          <cell r="L412">
            <v>45.23</v>
          </cell>
          <cell r="M412">
            <v>27.52</v>
          </cell>
          <cell r="N412">
            <v>69.930000000000007</v>
          </cell>
          <cell r="O412">
            <v>157</v>
          </cell>
          <cell r="P412">
            <v>0.745</v>
          </cell>
          <cell r="Q412">
            <v>474.7</v>
          </cell>
          <cell r="R412">
            <v>14</v>
          </cell>
          <cell r="S412">
            <v>445.8</v>
          </cell>
          <cell r="T412">
            <v>117</v>
          </cell>
          <cell r="U412" t="str">
            <v>D.PRESTIGE DYG. STOPPAGE OVER DYED FAB.</v>
          </cell>
        </row>
        <row r="413">
          <cell r="A413">
            <v>5003</v>
          </cell>
          <cell r="B413" t="str">
            <v>AKS-366 OD</v>
          </cell>
          <cell r="C413" t="str">
            <v>7.2 R F WARP</v>
          </cell>
          <cell r="D413" t="str">
            <v>7.2 F OE(723)</v>
          </cell>
          <cell r="E413" t="str">
            <v>2/1 LHT</v>
          </cell>
          <cell r="F413">
            <v>4320</v>
          </cell>
          <cell r="G413">
            <v>6.14</v>
          </cell>
          <cell r="H413">
            <v>4</v>
          </cell>
          <cell r="I413">
            <v>15</v>
          </cell>
          <cell r="J413">
            <v>38.1</v>
          </cell>
          <cell r="K413">
            <v>17</v>
          </cell>
          <cell r="L413">
            <v>43.2</v>
          </cell>
          <cell r="M413">
            <v>27.43</v>
          </cell>
          <cell r="N413">
            <v>69.7</v>
          </cell>
          <cell r="O413">
            <v>157.5</v>
          </cell>
          <cell r="P413">
            <v>0.73099999999999998</v>
          </cell>
          <cell r="Q413">
            <v>464</v>
          </cell>
          <cell r="R413">
            <v>13.68</v>
          </cell>
          <cell r="S413">
            <v>435</v>
          </cell>
          <cell r="T413">
            <v>210</v>
          </cell>
          <cell r="U413" t="str">
            <v>AKS-366 DYG. STOPPAGE OVER DYED FAB.</v>
          </cell>
        </row>
        <row r="414">
          <cell r="A414">
            <v>5004</v>
          </cell>
          <cell r="B414" t="str">
            <v>GEOMETRY OD.</v>
          </cell>
          <cell r="C414" t="str">
            <v>7.2 R F WARP+9.5 SRE(1:1)</v>
          </cell>
          <cell r="D414" t="str">
            <v>7.0 OE N</v>
          </cell>
          <cell r="E414" t="str">
            <v>2/1 RHT</v>
          </cell>
          <cell r="F414">
            <v>4320</v>
          </cell>
          <cell r="G414">
            <v>6.14</v>
          </cell>
          <cell r="H414">
            <v>4</v>
          </cell>
          <cell r="I414">
            <v>17</v>
          </cell>
          <cell r="J414">
            <v>43.18</v>
          </cell>
          <cell r="K414">
            <v>19</v>
          </cell>
          <cell r="L414">
            <v>48.28</v>
          </cell>
          <cell r="M414">
            <v>27.6</v>
          </cell>
          <cell r="N414">
            <v>70.13</v>
          </cell>
          <cell r="O414">
            <v>156.5</v>
          </cell>
          <cell r="P414">
            <v>0.63700000000000001</v>
          </cell>
          <cell r="Q414">
            <v>407</v>
          </cell>
          <cell r="R414">
            <v>12</v>
          </cell>
          <cell r="S414">
            <v>406</v>
          </cell>
          <cell r="T414">
            <v>212</v>
          </cell>
          <cell r="U414" t="str">
            <v>GEOMETRY DYG. STOPPAGE OVER DYED FAB.</v>
          </cell>
        </row>
        <row r="415">
          <cell r="A415">
            <v>5005</v>
          </cell>
          <cell r="B415" t="str">
            <v>BAKHOSH1 OD</v>
          </cell>
          <cell r="C415" t="str">
            <v>9.5 R N + 6.3 R S</v>
          </cell>
          <cell r="D415" t="str">
            <v>7.2 R S</v>
          </cell>
          <cell r="E415" t="str">
            <v>2/1 LHT</v>
          </cell>
          <cell r="F415">
            <v>4320</v>
          </cell>
          <cell r="G415">
            <v>6.14</v>
          </cell>
          <cell r="H415">
            <v>4</v>
          </cell>
          <cell r="I415">
            <v>15</v>
          </cell>
          <cell r="J415">
            <v>38.1</v>
          </cell>
          <cell r="K415">
            <v>17</v>
          </cell>
          <cell r="L415">
            <v>43.2</v>
          </cell>
          <cell r="M415">
            <v>28.05</v>
          </cell>
          <cell r="N415">
            <v>71.28</v>
          </cell>
          <cell r="O415">
            <v>154</v>
          </cell>
          <cell r="P415">
            <v>0.60799999999999998</v>
          </cell>
          <cell r="Q415">
            <v>395</v>
          </cell>
          <cell r="R415">
            <v>11.65</v>
          </cell>
          <cell r="S415">
            <v>393</v>
          </cell>
          <cell r="T415">
            <v>302</v>
          </cell>
          <cell r="U415" t="str">
            <v>BAKHOSH1 DYG. STOPPAGE OVER DYED FAB</v>
          </cell>
        </row>
        <row r="416">
          <cell r="A416">
            <v>5006</v>
          </cell>
          <cell r="B416" t="str">
            <v>HAMILTON OD</v>
          </cell>
          <cell r="C416" t="str">
            <v>9.5 R N + 6.3 R S</v>
          </cell>
          <cell r="D416" t="str">
            <v>7.0 OE N</v>
          </cell>
          <cell r="E416" t="str">
            <v>3/1 RHT</v>
          </cell>
          <cell r="F416">
            <v>4320</v>
          </cell>
          <cell r="G416">
            <v>6.14</v>
          </cell>
          <cell r="H416">
            <v>4</v>
          </cell>
          <cell r="I416">
            <v>17.5</v>
          </cell>
          <cell r="J416">
            <v>44.45</v>
          </cell>
          <cell r="K416">
            <v>19.5</v>
          </cell>
          <cell r="L416">
            <v>49.55</v>
          </cell>
          <cell r="M416">
            <v>27.52</v>
          </cell>
          <cell r="N416">
            <v>69.930000000000007</v>
          </cell>
          <cell r="O416">
            <v>157</v>
          </cell>
          <cell r="P416">
            <v>0.71799999999999997</v>
          </cell>
          <cell r="Q416">
            <v>457.5</v>
          </cell>
          <cell r="R416">
            <v>13.49</v>
          </cell>
          <cell r="S416">
            <v>446.05</v>
          </cell>
          <cell r="T416">
            <v>302</v>
          </cell>
          <cell r="U416" t="str">
            <v>HAMILTON DTG. STOPPAGE OVER DYED FAB.</v>
          </cell>
        </row>
        <row r="417">
          <cell r="A417">
            <v>5007</v>
          </cell>
          <cell r="B417" t="str">
            <v>BROOKLYN OD.</v>
          </cell>
          <cell r="C417" t="str">
            <v>2/40 R N COMBED</v>
          </cell>
          <cell r="D417" t="str">
            <v>10.0 OE N</v>
          </cell>
          <cell r="E417" t="str">
            <v>3/1 RHT</v>
          </cell>
          <cell r="F417">
            <v>6656</v>
          </cell>
          <cell r="G417">
            <v>9.7799999999999994</v>
          </cell>
          <cell r="H417">
            <v>4</v>
          </cell>
          <cell r="I417">
            <v>25</v>
          </cell>
          <cell r="J417">
            <v>63.5</v>
          </cell>
          <cell r="K417">
            <v>26.5</v>
          </cell>
          <cell r="L417">
            <v>67.34</v>
          </cell>
          <cell r="M417">
            <v>43.65</v>
          </cell>
          <cell r="N417">
            <v>110.91</v>
          </cell>
          <cell r="O417">
            <v>152.5</v>
          </cell>
          <cell r="P417">
            <v>0.53</v>
          </cell>
          <cell r="Q417">
            <v>347.5</v>
          </cell>
          <cell r="R417">
            <v>10.25</v>
          </cell>
          <cell r="S417">
            <v>334.08</v>
          </cell>
          <cell r="T417">
            <v>112</v>
          </cell>
          <cell r="U417" t="str">
            <v>BROOKLYN DYG. STOPPAGE OVER DYED FAB.</v>
          </cell>
        </row>
        <row r="418">
          <cell r="A418">
            <v>5008</v>
          </cell>
          <cell r="B418" t="str">
            <v>ARNOLD OD.</v>
          </cell>
          <cell r="C418" t="str">
            <v>7.0 OE N</v>
          </cell>
          <cell r="D418" t="str">
            <v>5.5 OE N</v>
          </cell>
          <cell r="E418" t="str">
            <v>3/1 RHT</v>
          </cell>
          <cell r="F418">
            <v>3820</v>
          </cell>
          <cell r="G418">
            <v>5.43</v>
          </cell>
          <cell r="H418">
            <v>4</v>
          </cell>
          <cell r="I418">
            <v>18</v>
          </cell>
          <cell r="J418">
            <v>45.72</v>
          </cell>
          <cell r="K418">
            <v>20</v>
          </cell>
          <cell r="L418">
            <v>50.82</v>
          </cell>
          <cell r="M418">
            <v>24.65</v>
          </cell>
          <cell r="N418">
            <v>62.64</v>
          </cell>
          <cell r="O418">
            <v>155</v>
          </cell>
          <cell r="P418">
            <v>0.80100000000000005</v>
          </cell>
          <cell r="Q418">
            <v>517</v>
          </cell>
          <cell r="R418">
            <v>15.25</v>
          </cell>
          <cell r="S418">
            <v>499.6</v>
          </cell>
          <cell r="T418">
            <v>110</v>
          </cell>
          <cell r="U418" t="str">
            <v>ARNOLD DYG. STOPPAGE OVER DYED FAB.</v>
          </cell>
        </row>
        <row r="419">
          <cell r="A419">
            <v>5009</v>
          </cell>
          <cell r="B419" t="str">
            <v>THUNDER OD.</v>
          </cell>
          <cell r="C419" t="str">
            <v>7.2 R S</v>
          </cell>
          <cell r="D419" t="str">
            <v>7.2 R F WEFT</v>
          </cell>
          <cell r="E419" t="str">
            <v>2/1 LHT</v>
          </cell>
          <cell r="F419">
            <v>4320</v>
          </cell>
          <cell r="G419">
            <v>6.14</v>
          </cell>
          <cell r="H419">
            <v>4</v>
          </cell>
          <cell r="I419">
            <v>14.3</v>
          </cell>
          <cell r="J419">
            <v>36.32</v>
          </cell>
          <cell r="K419">
            <v>16.3</v>
          </cell>
          <cell r="L419">
            <v>41.42</v>
          </cell>
          <cell r="M419">
            <v>27.43</v>
          </cell>
          <cell r="N419">
            <v>69.7</v>
          </cell>
          <cell r="O419">
            <v>157.5</v>
          </cell>
          <cell r="P419">
            <v>0.69399999999999995</v>
          </cell>
          <cell r="Q419">
            <v>440.75</v>
          </cell>
          <cell r="R419">
            <v>13</v>
          </cell>
          <cell r="S419">
            <v>416.1</v>
          </cell>
          <cell r="T419">
            <v>207</v>
          </cell>
          <cell r="U419" t="str">
            <v>THUNDER DYG. STOPPAGE OVER DYED FAB.</v>
          </cell>
        </row>
        <row r="420">
          <cell r="A420">
            <v>5010</v>
          </cell>
          <cell r="B420" t="str">
            <v>AKS-518 OD.</v>
          </cell>
          <cell r="C420" t="str">
            <v>7.2 R F WARP</v>
          </cell>
          <cell r="D420" t="str">
            <v>7.2 R F WEFT</v>
          </cell>
          <cell r="E420" t="str">
            <v>2/1 LHT</v>
          </cell>
          <cell r="F420">
            <v>4320</v>
          </cell>
          <cell r="G420">
            <v>6.14</v>
          </cell>
          <cell r="H420">
            <v>4</v>
          </cell>
          <cell r="I420">
            <v>17</v>
          </cell>
          <cell r="J420">
            <v>43.18</v>
          </cell>
          <cell r="K420">
            <v>19</v>
          </cell>
          <cell r="L420">
            <v>48.28</v>
          </cell>
          <cell r="M420">
            <v>27.34</v>
          </cell>
          <cell r="N420">
            <v>69.47</v>
          </cell>
          <cell r="O420">
            <v>158</v>
          </cell>
          <cell r="P420">
            <v>0.751</v>
          </cell>
          <cell r="Q420">
            <v>475</v>
          </cell>
          <cell r="R420">
            <v>14.01</v>
          </cell>
          <cell r="S420">
            <v>456</v>
          </cell>
          <cell r="T420">
            <v>302</v>
          </cell>
          <cell r="U420" t="str">
            <v>AKS-518 DYG. STOPPAGE OVER DYED FAB.</v>
          </cell>
        </row>
        <row r="421">
          <cell r="A421">
            <v>5011</v>
          </cell>
          <cell r="B421" t="str">
            <v>RDS-837 OD</v>
          </cell>
          <cell r="C421" t="str">
            <v>7.0 MCMSRF1.EP</v>
          </cell>
          <cell r="D421" t="str">
            <v>10.0 OE N</v>
          </cell>
          <cell r="E421" t="str">
            <v>3/1 RHT</v>
          </cell>
          <cell r="F421">
            <v>4140</v>
          </cell>
          <cell r="G421">
            <v>5.43</v>
          </cell>
          <cell r="H421">
            <v>4</v>
          </cell>
          <cell r="I421">
            <v>16.5</v>
          </cell>
          <cell r="J421">
            <v>41.91</v>
          </cell>
          <cell r="K421">
            <v>18.5</v>
          </cell>
          <cell r="L421">
            <v>47.01</v>
          </cell>
          <cell r="M421">
            <v>27.69</v>
          </cell>
          <cell r="N421">
            <v>70.36</v>
          </cell>
          <cell r="O421">
            <v>149.5</v>
          </cell>
          <cell r="P421">
            <v>0.58299999999999996</v>
          </cell>
          <cell r="Q421">
            <v>390</v>
          </cell>
          <cell r="R421">
            <v>11.5</v>
          </cell>
          <cell r="S421">
            <v>420</v>
          </cell>
          <cell r="T421">
            <v>212</v>
          </cell>
          <cell r="U421" t="str">
            <v>RDS-837 OVER DYED.</v>
          </cell>
        </row>
        <row r="422">
          <cell r="A422">
            <v>5012</v>
          </cell>
          <cell r="B422" t="str">
            <v>YORKSHIRE-OD</v>
          </cell>
          <cell r="C422" t="str">
            <v>7.0 OE N</v>
          </cell>
          <cell r="D422" t="str">
            <v>5.5 OE N</v>
          </cell>
          <cell r="E422" t="str">
            <v>3/1 RHT</v>
          </cell>
          <cell r="F422">
            <v>4320</v>
          </cell>
          <cell r="G422">
            <v>6.14</v>
          </cell>
          <cell r="H422">
            <v>4</v>
          </cell>
          <cell r="I422">
            <v>15</v>
          </cell>
          <cell r="J422">
            <v>38.1</v>
          </cell>
          <cell r="K422">
            <v>17</v>
          </cell>
          <cell r="L422">
            <v>43.2</v>
          </cell>
          <cell r="M422">
            <v>27.87</v>
          </cell>
          <cell r="N422">
            <v>70.819999999999993</v>
          </cell>
          <cell r="O422">
            <v>155</v>
          </cell>
          <cell r="P422">
            <v>0.76</v>
          </cell>
          <cell r="Q422">
            <v>490</v>
          </cell>
          <cell r="R422">
            <v>14.45</v>
          </cell>
          <cell r="S422">
            <v>499</v>
          </cell>
          <cell r="T422">
            <v>117</v>
          </cell>
        </row>
        <row r="423">
          <cell r="A423">
            <v>5013</v>
          </cell>
          <cell r="B423" t="str">
            <v>GEORGIA-OD</v>
          </cell>
          <cell r="C423" t="str">
            <v>7.2 R F WARP</v>
          </cell>
          <cell r="D423" t="str">
            <v>10.0 OE N</v>
          </cell>
          <cell r="E423" t="str">
            <v>2/1 LHT</v>
          </cell>
          <cell r="F423">
            <v>4320</v>
          </cell>
          <cell r="G423">
            <v>6.14</v>
          </cell>
          <cell r="H423">
            <v>4</v>
          </cell>
          <cell r="I423">
            <v>15</v>
          </cell>
          <cell r="J423">
            <v>38.1</v>
          </cell>
          <cell r="K423">
            <v>17</v>
          </cell>
          <cell r="L423">
            <v>43.2</v>
          </cell>
          <cell r="M423">
            <v>27.52</v>
          </cell>
          <cell r="N423">
            <v>69.930000000000007</v>
          </cell>
          <cell r="O423">
            <v>157</v>
          </cell>
          <cell r="P423">
            <v>0.56499999999999995</v>
          </cell>
          <cell r="Q423">
            <v>360</v>
          </cell>
          <cell r="R423">
            <v>10.62</v>
          </cell>
          <cell r="S423">
            <v>366</v>
          </cell>
          <cell r="T423">
            <v>210</v>
          </cell>
          <cell r="U423" t="str">
            <v>'Georgia' over dyed with sulphur black.</v>
          </cell>
        </row>
        <row r="424">
          <cell r="A424">
            <v>5014</v>
          </cell>
          <cell r="B424" t="str">
            <v>PANAMA- OD</v>
          </cell>
          <cell r="C424" t="str">
            <v>7.2 R S</v>
          </cell>
          <cell r="D424" t="str">
            <v>10.0 OE N</v>
          </cell>
          <cell r="E424" t="str">
            <v>2/1 LHT</v>
          </cell>
          <cell r="F424">
            <v>4320</v>
          </cell>
          <cell r="G424">
            <v>6.14</v>
          </cell>
          <cell r="H424">
            <v>4</v>
          </cell>
          <cell r="I424">
            <v>15</v>
          </cell>
          <cell r="J424">
            <v>38.1</v>
          </cell>
          <cell r="K424">
            <v>17</v>
          </cell>
          <cell r="L424">
            <v>43.2</v>
          </cell>
          <cell r="M424">
            <v>27.52</v>
          </cell>
          <cell r="N424">
            <v>69.930000000000007</v>
          </cell>
          <cell r="O424">
            <v>157</v>
          </cell>
          <cell r="P424">
            <v>0.56799999999999995</v>
          </cell>
          <cell r="Q424">
            <v>362</v>
          </cell>
          <cell r="R424">
            <v>10.68</v>
          </cell>
          <cell r="S424">
            <v>366</v>
          </cell>
          <cell r="T424">
            <v>210</v>
          </cell>
          <cell r="U424" t="str">
            <v>Panama(1962) over dyed with Black colour</v>
          </cell>
        </row>
        <row r="425">
          <cell r="A425">
            <v>5015</v>
          </cell>
          <cell r="B425" t="str">
            <v>WELLINGTON-OD</v>
          </cell>
          <cell r="C425" t="str">
            <v>10.0 OE N + 7.0 OE N + 6.3 R S</v>
          </cell>
          <cell r="D425" t="str">
            <v>12.0 OE N</v>
          </cell>
          <cell r="E425" t="str">
            <v>2/1 RHT</v>
          </cell>
          <cell r="F425">
            <v>4320</v>
          </cell>
          <cell r="G425">
            <v>6.14</v>
          </cell>
          <cell r="H425">
            <v>4</v>
          </cell>
          <cell r="I425">
            <v>15.5</v>
          </cell>
          <cell r="J425">
            <v>39.369999999999997</v>
          </cell>
          <cell r="K425">
            <v>17.5</v>
          </cell>
          <cell r="L425">
            <v>44.47</v>
          </cell>
          <cell r="M425">
            <v>27.96</v>
          </cell>
          <cell r="N425">
            <v>71.05</v>
          </cell>
          <cell r="O425">
            <v>154.5</v>
          </cell>
          <cell r="P425">
            <v>0.52500000000000002</v>
          </cell>
          <cell r="Q425">
            <v>340</v>
          </cell>
          <cell r="R425">
            <v>10.029999999999999</v>
          </cell>
          <cell r="S425">
            <v>337</v>
          </cell>
          <cell r="T425">
            <v>110</v>
          </cell>
          <cell r="U425" t="str">
            <v>Wellington ' Over Dyed '.</v>
          </cell>
        </row>
        <row r="426">
          <cell r="A426">
            <v>5016</v>
          </cell>
          <cell r="B426" t="str">
            <v>AKS-687 RH-OD</v>
          </cell>
          <cell r="C426" t="str">
            <v>6.3 R S + 9.5 SRE</v>
          </cell>
          <cell r="D426" t="str">
            <v>7.0 OE N</v>
          </cell>
          <cell r="E426" t="str">
            <v>2/1 RHT</v>
          </cell>
          <cell r="F426">
            <v>4320</v>
          </cell>
          <cell r="G426">
            <v>6.14</v>
          </cell>
          <cell r="H426">
            <v>4</v>
          </cell>
          <cell r="I426">
            <v>15</v>
          </cell>
          <cell r="J426">
            <v>38.1</v>
          </cell>
          <cell r="K426">
            <v>17</v>
          </cell>
          <cell r="L426">
            <v>43.2</v>
          </cell>
          <cell r="M426">
            <v>27.87</v>
          </cell>
          <cell r="N426">
            <v>70.819999999999993</v>
          </cell>
          <cell r="O426">
            <v>155</v>
          </cell>
          <cell r="P426">
            <v>0.57699999999999996</v>
          </cell>
          <cell r="Q426">
            <v>372</v>
          </cell>
          <cell r="R426">
            <v>10.97</v>
          </cell>
          <cell r="S426">
            <v>370</v>
          </cell>
          <cell r="T426">
            <v>302</v>
          </cell>
        </row>
        <row r="427">
          <cell r="A427">
            <v>5017</v>
          </cell>
          <cell r="B427" t="str">
            <v>ATLANTA- OD</v>
          </cell>
          <cell r="C427" t="str">
            <v>7.2oe fancy + 10oe (1:1)</v>
          </cell>
          <cell r="D427" t="str">
            <v>5.5oe+14oe (1/3/2/8/1/1/2</v>
          </cell>
          <cell r="E427" t="str">
            <v>2/1 RHT</v>
          </cell>
          <cell r="F427">
            <v>4320</v>
          </cell>
          <cell r="G427">
            <v>6.14</v>
          </cell>
          <cell r="H427">
            <v>4</v>
          </cell>
          <cell r="I427">
            <v>18</v>
          </cell>
          <cell r="J427">
            <v>45.72</v>
          </cell>
          <cell r="K427">
            <v>20</v>
          </cell>
          <cell r="L427">
            <v>50.82</v>
          </cell>
          <cell r="M427">
            <v>27.87</v>
          </cell>
          <cell r="N427">
            <v>70.819999999999993</v>
          </cell>
          <cell r="O427">
            <v>155</v>
          </cell>
          <cell r="P427">
            <v>0.56999999999999995</v>
          </cell>
          <cell r="Q427">
            <v>368</v>
          </cell>
          <cell r="R427">
            <v>10.85</v>
          </cell>
          <cell r="S427">
            <v>360</v>
          </cell>
          <cell r="T427">
            <v>305</v>
          </cell>
        </row>
        <row r="428">
          <cell r="A428">
            <v>5018</v>
          </cell>
          <cell r="B428" t="str">
            <v>RDS-956  OD</v>
          </cell>
          <cell r="C428" t="str">
            <v>9.5MC ( MCMSRF95.EP)+7.2RF(172)</v>
          </cell>
          <cell r="D428" t="str">
            <v>9.5 OE F(952)</v>
          </cell>
          <cell r="E428" t="str">
            <v>3/1 RHT</v>
          </cell>
          <cell r="F428">
            <v>4140</v>
          </cell>
          <cell r="G428">
            <v>5.88</v>
          </cell>
          <cell r="H428">
            <v>4</v>
          </cell>
          <cell r="I428">
            <v>20</v>
          </cell>
          <cell r="J428">
            <v>50.8</v>
          </cell>
          <cell r="K428">
            <v>22</v>
          </cell>
          <cell r="L428">
            <v>55.9</v>
          </cell>
          <cell r="M428">
            <v>27.97</v>
          </cell>
          <cell r="N428">
            <v>71.069999999999993</v>
          </cell>
          <cell r="O428">
            <v>148</v>
          </cell>
          <cell r="P428">
            <v>0.56200000000000006</v>
          </cell>
          <cell r="Q428">
            <v>380</v>
          </cell>
          <cell r="R428">
            <v>11.21</v>
          </cell>
          <cell r="S428">
            <v>372</v>
          </cell>
          <cell r="T428">
            <v>212</v>
          </cell>
          <cell r="U428" t="str">
            <v>RDS-956 over dyed with Sulphur Black.</v>
          </cell>
        </row>
        <row r="429">
          <cell r="A429">
            <v>5019</v>
          </cell>
          <cell r="B429" t="str">
            <v>PIXEL PLUS- OD</v>
          </cell>
          <cell r="C429" t="str">
            <v>7.2oe fancy + 10oe (1:1)</v>
          </cell>
          <cell r="D429" t="str">
            <v>7.2 F OE(723)</v>
          </cell>
          <cell r="E429" t="str">
            <v>3/1 RHT</v>
          </cell>
          <cell r="F429">
            <v>4320</v>
          </cell>
          <cell r="G429">
            <v>6.14</v>
          </cell>
          <cell r="H429">
            <v>4</v>
          </cell>
          <cell r="I429">
            <v>16.5</v>
          </cell>
          <cell r="J429">
            <v>41.91</v>
          </cell>
          <cell r="K429">
            <v>18.5</v>
          </cell>
          <cell r="L429">
            <v>47.01</v>
          </cell>
          <cell r="M429">
            <v>28.05</v>
          </cell>
          <cell r="N429">
            <v>71.28</v>
          </cell>
          <cell r="O429">
            <v>154</v>
          </cell>
          <cell r="P429">
            <v>0.60699999999999998</v>
          </cell>
          <cell r="Q429">
            <v>394</v>
          </cell>
          <cell r="R429">
            <v>11.62</v>
          </cell>
          <cell r="S429">
            <v>403</v>
          </cell>
          <cell r="T429">
            <v>305</v>
          </cell>
          <cell r="U429" t="str">
            <v>Route = Desize --&gt; Over Dyeing(Blk.) --&gt;Finish</v>
          </cell>
        </row>
        <row r="430">
          <cell r="A430">
            <v>5020</v>
          </cell>
          <cell r="B430" t="str">
            <v>HELLO DOLLY-OD</v>
          </cell>
          <cell r="C430" t="str">
            <v>7.2R F (672 )</v>
          </cell>
          <cell r="D430" t="str">
            <v>9.5 R F</v>
          </cell>
          <cell r="E430" t="str">
            <v>3/1 RHT</v>
          </cell>
          <cell r="F430">
            <v>4320</v>
          </cell>
          <cell r="G430">
            <v>6.14</v>
          </cell>
          <cell r="H430">
            <v>4</v>
          </cell>
          <cell r="I430">
            <v>18</v>
          </cell>
          <cell r="J430">
            <v>45.72</v>
          </cell>
          <cell r="K430">
            <v>20</v>
          </cell>
          <cell r="L430">
            <v>50.82</v>
          </cell>
          <cell r="M430">
            <v>28.24</v>
          </cell>
          <cell r="N430">
            <v>71.760000000000005</v>
          </cell>
          <cell r="O430">
            <v>153</v>
          </cell>
          <cell r="P430">
            <v>0.59699999999999998</v>
          </cell>
          <cell r="Q430">
            <v>390</v>
          </cell>
          <cell r="R430">
            <v>11.5</v>
          </cell>
          <cell r="S430">
            <v>400</v>
          </cell>
          <cell r="T430">
            <v>212</v>
          </cell>
          <cell r="U430" t="str">
            <v>Route = Desize --&gt; Over Dyeing(Blk.) --&gt;Finish.</v>
          </cell>
        </row>
        <row r="431">
          <cell r="A431">
            <v>5021</v>
          </cell>
          <cell r="B431" t="str">
            <v>ILLUSION - YBT</v>
          </cell>
          <cell r="C431" t="str">
            <v>7.0 MCMSRF1.EP</v>
          </cell>
          <cell r="D431" t="str">
            <v>7.2 F OE(723)</v>
          </cell>
          <cell r="E431" t="str">
            <v>3/1 RHT</v>
          </cell>
          <cell r="F431">
            <v>3820</v>
          </cell>
          <cell r="G431">
            <v>5.43</v>
          </cell>
          <cell r="H431">
            <v>4</v>
          </cell>
          <cell r="I431">
            <v>17.5</v>
          </cell>
          <cell r="J431">
            <v>44.45</v>
          </cell>
          <cell r="K431">
            <v>19.5</v>
          </cell>
          <cell r="L431">
            <v>49.55</v>
          </cell>
          <cell r="M431">
            <v>25.21</v>
          </cell>
          <cell r="N431">
            <v>64.06</v>
          </cell>
          <cell r="O431">
            <v>151.5</v>
          </cell>
          <cell r="P431">
            <v>0.60899999999999999</v>
          </cell>
          <cell r="Q431">
            <v>402</v>
          </cell>
          <cell r="R431">
            <v>11.85</v>
          </cell>
          <cell r="S431">
            <v>418</v>
          </cell>
          <cell r="T431">
            <v>212</v>
          </cell>
          <cell r="U431" t="str">
            <v>Illusion (1673 ) tinted with Yellow Brown Colour.</v>
          </cell>
        </row>
        <row r="432">
          <cell r="A432">
            <v>5022</v>
          </cell>
          <cell r="B432" t="str">
            <v>ILLUSION - MGT</v>
          </cell>
          <cell r="C432" t="str">
            <v>7.0 MCMSRF1.EP</v>
          </cell>
          <cell r="D432" t="str">
            <v>7.2 F OE(723)</v>
          </cell>
          <cell r="E432" t="str">
            <v>3/1 RHT</v>
          </cell>
          <cell r="F432">
            <v>3820</v>
          </cell>
          <cell r="G432">
            <v>5.43</v>
          </cell>
          <cell r="H432">
            <v>4</v>
          </cell>
          <cell r="I432">
            <v>17.5</v>
          </cell>
          <cell r="J432">
            <v>44.45</v>
          </cell>
          <cell r="K432">
            <v>19.5</v>
          </cell>
          <cell r="L432">
            <v>49.55</v>
          </cell>
          <cell r="M432">
            <v>25.21</v>
          </cell>
          <cell r="N432">
            <v>64.06</v>
          </cell>
          <cell r="O432">
            <v>151.5</v>
          </cell>
          <cell r="P432">
            <v>0.621</v>
          </cell>
          <cell r="Q432">
            <v>410</v>
          </cell>
          <cell r="R432">
            <v>12.09</v>
          </cell>
          <cell r="S432">
            <v>412</v>
          </cell>
          <cell r="T432">
            <v>212</v>
          </cell>
          <cell r="U432" t="str">
            <v>Illusion ( 1673 ) tinted with Millitary Green .</v>
          </cell>
        </row>
        <row r="433">
          <cell r="A433">
            <v>5051</v>
          </cell>
          <cell r="B433" t="str">
            <v>BAKHOSH-1EMR</v>
          </cell>
          <cell r="C433" t="str">
            <v>9.5 R N + 6.3 R S</v>
          </cell>
          <cell r="D433" t="str">
            <v>7.2 R S</v>
          </cell>
          <cell r="E433" t="str">
            <v>2/1 LHT</v>
          </cell>
          <cell r="F433">
            <v>4320</v>
          </cell>
          <cell r="G433">
            <v>6.14</v>
          </cell>
          <cell r="H433">
            <v>4</v>
          </cell>
          <cell r="I433">
            <v>15</v>
          </cell>
          <cell r="J433">
            <v>38.1</v>
          </cell>
          <cell r="K433">
            <v>17</v>
          </cell>
          <cell r="L433">
            <v>43.2</v>
          </cell>
          <cell r="M433">
            <v>27.52</v>
          </cell>
          <cell r="N433">
            <v>69.930000000000007</v>
          </cell>
          <cell r="O433">
            <v>157</v>
          </cell>
          <cell r="P433">
            <v>0.68799999999999994</v>
          </cell>
          <cell r="Q433">
            <v>438</v>
          </cell>
          <cell r="R433">
            <v>12.92</v>
          </cell>
          <cell r="S433">
            <v>429</v>
          </cell>
          <cell r="T433">
            <v>302</v>
          </cell>
          <cell r="U433" t="str">
            <v>Bakhosh-1, Emerising</v>
          </cell>
        </row>
        <row r="434">
          <cell r="A434">
            <v>5052</v>
          </cell>
          <cell r="B434" t="str">
            <v>D.PRESTIGE-EMR</v>
          </cell>
          <cell r="C434" t="str">
            <v>7.0 OE N</v>
          </cell>
          <cell r="D434" t="str">
            <v>7.0 OE N</v>
          </cell>
          <cell r="E434" t="str">
            <v>3/1 RHT</v>
          </cell>
          <cell r="F434">
            <v>4320</v>
          </cell>
          <cell r="G434">
            <v>6.14</v>
          </cell>
          <cell r="H434">
            <v>4</v>
          </cell>
          <cell r="I434">
            <v>15.8</v>
          </cell>
          <cell r="J434">
            <v>40.130000000000003</v>
          </cell>
          <cell r="K434">
            <v>17.8</v>
          </cell>
          <cell r="L434">
            <v>45.23</v>
          </cell>
          <cell r="M434">
            <v>27.52</v>
          </cell>
          <cell r="N434">
            <v>69.930000000000007</v>
          </cell>
          <cell r="O434">
            <v>157</v>
          </cell>
          <cell r="P434">
            <v>0.73799999999999999</v>
          </cell>
          <cell r="Q434">
            <v>470</v>
          </cell>
          <cell r="R434">
            <v>13.86</v>
          </cell>
          <cell r="S434">
            <v>446</v>
          </cell>
          <cell r="T434">
            <v>117</v>
          </cell>
          <cell r="U434" t="str">
            <v>DeepPrestige -SPL , Emerising</v>
          </cell>
        </row>
        <row r="435">
          <cell r="A435">
            <v>5053</v>
          </cell>
          <cell r="B435" t="str">
            <v>STANFORD-EMR</v>
          </cell>
          <cell r="C435" t="str">
            <v>6.3 RS + 9.5 SRE + 12.0 OE N</v>
          </cell>
          <cell r="D435" t="str">
            <v>7.0 OE N</v>
          </cell>
          <cell r="E435" t="str">
            <v>3/1 Broke</v>
          </cell>
          <cell r="F435">
            <v>4320</v>
          </cell>
          <cell r="G435">
            <v>6.14</v>
          </cell>
          <cell r="H435">
            <v>4</v>
          </cell>
          <cell r="I435">
            <v>17.5</v>
          </cell>
          <cell r="J435">
            <v>44.45</v>
          </cell>
          <cell r="K435">
            <v>19.5</v>
          </cell>
          <cell r="L435">
            <v>49.55</v>
          </cell>
          <cell r="M435">
            <v>28.05</v>
          </cell>
          <cell r="N435">
            <v>71.28</v>
          </cell>
          <cell r="O435">
            <v>154</v>
          </cell>
          <cell r="P435">
            <v>0.70799999999999996</v>
          </cell>
          <cell r="Q435">
            <v>460</v>
          </cell>
          <cell r="R435">
            <v>13.57</v>
          </cell>
          <cell r="S435">
            <v>440</v>
          </cell>
          <cell r="T435">
            <v>306</v>
          </cell>
          <cell r="U435" t="str">
            <v>Stanford Emerising fabric.</v>
          </cell>
        </row>
        <row r="436">
          <cell r="A436">
            <v>5054</v>
          </cell>
          <cell r="B436" t="str">
            <v>MULTIPLY-EMR</v>
          </cell>
          <cell r="C436" t="str">
            <v>7.2 R MC (MCMSRF72.EP)</v>
          </cell>
          <cell r="D436" t="str">
            <v>7.0 OE N</v>
          </cell>
          <cell r="E436" t="str">
            <v>3/1 RHT</v>
          </cell>
          <cell r="F436">
            <v>4320</v>
          </cell>
          <cell r="G436">
            <v>6.14</v>
          </cell>
          <cell r="H436">
            <v>4</v>
          </cell>
          <cell r="I436">
            <v>17</v>
          </cell>
          <cell r="J436">
            <v>43.18</v>
          </cell>
          <cell r="K436">
            <v>19</v>
          </cell>
          <cell r="L436">
            <v>48.28</v>
          </cell>
          <cell r="M436">
            <v>27.69</v>
          </cell>
          <cell r="N436">
            <v>70.36</v>
          </cell>
          <cell r="O436">
            <v>156</v>
          </cell>
          <cell r="P436">
            <v>0.69899999999999995</v>
          </cell>
          <cell r="Q436">
            <v>448</v>
          </cell>
          <cell r="R436">
            <v>13.21</v>
          </cell>
          <cell r="S436">
            <v>448</v>
          </cell>
          <cell r="T436">
            <v>212</v>
          </cell>
          <cell r="U436" t="str">
            <v>Multiply Emerising fabric.</v>
          </cell>
        </row>
        <row r="437">
          <cell r="A437">
            <v>5055</v>
          </cell>
          <cell r="B437" t="str">
            <v>STRUCTURE-EMR</v>
          </cell>
          <cell r="C437" t="str">
            <v>7.2 R F WARP</v>
          </cell>
          <cell r="D437" t="str">
            <v>10.0 OE N</v>
          </cell>
          <cell r="E437" t="str">
            <v>3/1 Broke</v>
          </cell>
          <cell r="F437">
            <v>4320</v>
          </cell>
          <cell r="G437">
            <v>6.14</v>
          </cell>
          <cell r="H437">
            <v>4</v>
          </cell>
          <cell r="I437">
            <v>17</v>
          </cell>
          <cell r="J437">
            <v>43.18</v>
          </cell>
          <cell r="K437">
            <v>19</v>
          </cell>
          <cell r="L437">
            <v>48.28</v>
          </cell>
          <cell r="M437">
            <v>27.87</v>
          </cell>
          <cell r="N437">
            <v>70.819999999999993</v>
          </cell>
          <cell r="O437">
            <v>155</v>
          </cell>
          <cell r="P437">
            <v>0.65700000000000003</v>
          </cell>
          <cell r="Q437">
            <v>424</v>
          </cell>
          <cell r="R437">
            <v>12.5</v>
          </cell>
          <cell r="S437">
            <v>397</v>
          </cell>
          <cell r="T437">
            <v>0</v>
          </cell>
          <cell r="U437" t="str">
            <v>Structure Emerising fabric</v>
          </cell>
        </row>
        <row r="438">
          <cell r="A438">
            <v>5101</v>
          </cell>
          <cell r="B438" t="str">
            <v>BAKHOSH1-PBLK</v>
          </cell>
          <cell r="C438" t="str">
            <v>9.5 R N + 6.3 R S</v>
          </cell>
          <cell r="D438" t="str">
            <v>7.2 R S</v>
          </cell>
          <cell r="E438" t="str">
            <v>2/1 LHT</v>
          </cell>
          <cell r="F438">
            <v>4320</v>
          </cell>
          <cell r="G438">
            <v>6.14</v>
          </cell>
          <cell r="H438">
            <v>4</v>
          </cell>
          <cell r="I438">
            <v>15</v>
          </cell>
          <cell r="J438">
            <v>38.1</v>
          </cell>
          <cell r="K438">
            <v>17</v>
          </cell>
          <cell r="L438">
            <v>43.2</v>
          </cell>
          <cell r="M438">
            <v>27.52</v>
          </cell>
          <cell r="N438">
            <v>69.930000000000007</v>
          </cell>
          <cell r="O438">
            <v>157</v>
          </cell>
          <cell r="P438">
            <v>0.66700000000000004</v>
          </cell>
          <cell r="Q438">
            <v>425</v>
          </cell>
          <cell r="R438">
            <v>12.53</v>
          </cell>
          <cell r="S438">
            <v>420</v>
          </cell>
          <cell r="T438">
            <v>302</v>
          </cell>
          <cell r="U438" t="str">
            <v>Bakhosh1 coated with pigment black.</v>
          </cell>
        </row>
        <row r="439">
          <cell r="A439">
            <v>5102</v>
          </cell>
          <cell r="B439" t="str">
            <v>BAKHOS 1 PBLU</v>
          </cell>
          <cell r="C439" t="str">
            <v>9.5 R N + 6.3 R S</v>
          </cell>
          <cell r="D439" t="str">
            <v>7.2 R S</v>
          </cell>
          <cell r="E439" t="str">
            <v>2/1 LHT</v>
          </cell>
          <cell r="F439">
            <v>4320</v>
          </cell>
          <cell r="G439">
            <v>6.14</v>
          </cell>
          <cell r="H439">
            <v>4</v>
          </cell>
          <cell r="I439">
            <v>15</v>
          </cell>
          <cell r="J439">
            <v>38.1</v>
          </cell>
          <cell r="K439">
            <v>17</v>
          </cell>
          <cell r="L439">
            <v>43.2</v>
          </cell>
          <cell r="M439">
            <v>27.87</v>
          </cell>
          <cell r="N439">
            <v>70.819999999999993</v>
          </cell>
          <cell r="O439">
            <v>155</v>
          </cell>
          <cell r="P439">
            <v>0.65400000000000003</v>
          </cell>
          <cell r="Q439">
            <v>422</v>
          </cell>
          <cell r="R439">
            <v>12.44</v>
          </cell>
          <cell r="S439">
            <v>407</v>
          </cell>
          <cell r="T439">
            <v>302</v>
          </cell>
          <cell r="U439" t="str">
            <v>BAKHOSH-1, Blue Pigment Coated.</v>
          </cell>
        </row>
        <row r="440">
          <cell r="A440">
            <v>5103</v>
          </cell>
          <cell r="B440" t="str">
            <v>BAKHOS 1 PBRN</v>
          </cell>
          <cell r="C440" t="str">
            <v>9.5 R N + 6.3 R S</v>
          </cell>
          <cell r="D440" t="str">
            <v>7.2 R S</v>
          </cell>
          <cell r="E440" t="str">
            <v>2/1 LHT</v>
          </cell>
          <cell r="F440">
            <v>4320</v>
          </cell>
          <cell r="G440">
            <v>6.14</v>
          </cell>
          <cell r="H440">
            <v>4</v>
          </cell>
          <cell r="I440">
            <v>15</v>
          </cell>
          <cell r="J440">
            <v>38.1</v>
          </cell>
          <cell r="K440">
            <v>17</v>
          </cell>
          <cell r="L440">
            <v>43.2</v>
          </cell>
          <cell r="M440">
            <v>27.87</v>
          </cell>
          <cell r="N440">
            <v>70.819999999999993</v>
          </cell>
          <cell r="O440">
            <v>155</v>
          </cell>
          <cell r="P440">
            <v>0.64600000000000002</v>
          </cell>
          <cell r="Q440">
            <v>417</v>
          </cell>
          <cell r="R440">
            <v>12.3</v>
          </cell>
          <cell r="S440">
            <v>402</v>
          </cell>
          <cell r="T440">
            <v>302</v>
          </cell>
          <cell r="U440" t="str">
            <v>BAKHOS 1 BROWN PIGMENT COATED</v>
          </cell>
        </row>
        <row r="441">
          <cell r="A441">
            <v>5104</v>
          </cell>
          <cell r="B441" t="str">
            <v>PEWTER-PBLK</v>
          </cell>
          <cell r="C441" t="str">
            <v>7.2 R F WARP</v>
          </cell>
          <cell r="D441" t="str">
            <v>7.2 F OE(723)</v>
          </cell>
          <cell r="E441" t="str">
            <v>SATIN 4</v>
          </cell>
          <cell r="F441">
            <v>4320</v>
          </cell>
          <cell r="G441">
            <v>6.14</v>
          </cell>
          <cell r="H441">
            <v>4</v>
          </cell>
          <cell r="I441">
            <v>17</v>
          </cell>
          <cell r="J441">
            <v>43.18</v>
          </cell>
          <cell r="K441">
            <v>19</v>
          </cell>
          <cell r="L441">
            <v>48.28</v>
          </cell>
          <cell r="M441">
            <v>27.87</v>
          </cell>
          <cell r="N441">
            <v>70.819999999999993</v>
          </cell>
          <cell r="O441">
            <v>155</v>
          </cell>
          <cell r="P441">
            <v>0.71599999999999997</v>
          </cell>
          <cell r="Q441">
            <v>462</v>
          </cell>
          <cell r="R441">
            <v>13.62</v>
          </cell>
          <cell r="S441">
            <v>442</v>
          </cell>
          <cell r="T441">
            <v>604</v>
          </cell>
          <cell r="U441" t="str">
            <v>Pewter Coated with Black Pigment.</v>
          </cell>
        </row>
        <row r="442">
          <cell r="A442">
            <v>5105</v>
          </cell>
          <cell r="B442" t="str">
            <v>CASCADE-PBRW</v>
          </cell>
          <cell r="C442" t="str">
            <v>7.2 R N</v>
          </cell>
          <cell r="D442" t="str">
            <v>5.5 OE N</v>
          </cell>
          <cell r="E442" t="str">
            <v>3/1 LHT</v>
          </cell>
          <cell r="F442">
            <v>4320</v>
          </cell>
          <cell r="G442">
            <v>6.14</v>
          </cell>
          <cell r="H442">
            <v>4</v>
          </cell>
          <cell r="I442">
            <v>15</v>
          </cell>
          <cell r="J442">
            <v>38.1</v>
          </cell>
          <cell r="K442">
            <v>17</v>
          </cell>
          <cell r="L442">
            <v>43.2</v>
          </cell>
          <cell r="M442">
            <v>28.42</v>
          </cell>
          <cell r="N442">
            <v>72.22</v>
          </cell>
          <cell r="O442">
            <v>152</v>
          </cell>
          <cell r="P442">
            <v>0.745</v>
          </cell>
          <cell r="Q442">
            <v>490</v>
          </cell>
          <cell r="R442">
            <v>14.45</v>
          </cell>
          <cell r="S442">
            <v>448</v>
          </cell>
          <cell r="T442">
            <v>110</v>
          </cell>
          <cell r="U442" t="str">
            <v>Cascade coated with  Brown Pigment.</v>
          </cell>
        </row>
        <row r="443">
          <cell r="A443">
            <v>5106</v>
          </cell>
          <cell r="B443" t="str">
            <v>CASCADE-PBLK</v>
          </cell>
          <cell r="C443" t="str">
            <v>7.2 R N</v>
          </cell>
          <cell r="D443" t="str">
            <v>5.5 OE N</v>
          </cell>
          <cell r="E443" t="str">
            <v>3/1 LHT</v>
          </cell>
          <cell r="F443">
            <v>4320</v>
          </cell>
          <cell r="G443">
            <v>6.14</v>
          </cell>
          <cell r="H443">
            <v>4</v>
          </cell>
          <cell r="I443">
            <v>15</v>
          </cell>
          <cell r="J443">
            <v>38.1</v>
          </cell>
          <cell r="K443">
            <v>17</v>
          </cell>
          <cell r="L443">
            <v>43.2</v>
          </cell>
          <cell r="M443">
            <v>28.42</v>
          </cell>
          <cell r="N443">
            <v>72.22</v>
          </cell>
          <cell r="O443">
            <v>152</v>
          </cell>
          <cell r="P443">
            <v>0.751</v>
          </cell>
          <cell r="Q443">
            <v>494</v>
          </cell>
          <cell r="R443">
            <v>14.57</v>
          </cell>
          <cell r="S443">
            <v>484</v>
          </cell>
          <cell r="T443">
            <v>110</v>
          </cell>
          <cell r="U443" t="str">
            <v>Cascade coated with Black pigment.</v>
          </cell>
        </row>
        <row r="444">
          <cell r="A444">
            <v>5107</v>
          </cell>
          <cell r="B444" t="str">
            <v>STANFORD-PBLK</v>
          </cell>
          <cell r="C444" t="str">
            <v>6.3 RS + 9.5 SRE + 12.0 OE N</v>
          </cell>
          <cell r="D444" t="str">
            <v>7.0 OE N</v>
          </cell>
          <cell r="E444" t="str">
            <v>3/1 Broke</v>
          </cell>
          <cell r="F444">
            <v>4320</v>
          </cell>
          <cell r="G444">
            <v>6.14</v>
          </cell>
          <cell r="H444">
            <v>4</v>
          </cell>
          <cell r="I444">
            <v>17.5</v>
          </cell>
          <cell r="J444">
            <v>44.45</v>
          </cell>
          <cell r="K444">
            <v>19.5</v>
          </cell>
          <cell r="L444">
            <v>49.55</v>
          </cell>
          <cell r="M444">
            <v>28.42</v>
          </cell>
          <cell r="N444">
            <v>72.22</v>
          </cell>
          <cell r="O444">
            <v>152</v>
          </cell>
          <cell r="P444">
            <v>0.68700000000000006</v>
          </cell>
          <cell r="Q444">
            <v>452</v>
          </cell>
          <cell r="R444">
            <v>13.33</v>
          </cell>
          <cell r="S444">
            <v>430</v>
          </cell>
          <cell r="T444">
            <v>306</v>
          </cell>
          <cell r="U444" t="str">
            <v>Stanford coated with Pigment black.</v>
          </cell>
        </row>
        <row r="445">
          <cell r="A445">
            <v>5108</v>
          </cell>
          <cell r="B445" t="str">
            <v>STANFORD-PBLU</v>
          </cell>
          <cell r="C445" t="str">
            <v>6.3 RS + 9.5 SRE + 12.0 OE N</v>
          </cell>
          <cell r="D445" t="str">
            <v>7.0 OE N</v>
          </cell>
          <cell r="E445" t="str">
            <v>3/1 Broke</v>
          </cell>
          <cell r="F445">
            <v>4320</v>
          </cell>
          <cell r="G445">
            <v>6.14</v>
          </cell>
          <cell r="H445">
            <v>4</v>
          </cell>
          <cell r="I445">
            <v>17.5</v>
          </cell>
          <cell r="J445">
            <v>44.45</v>
          </cell>
          <cell r="K445">
            <v>19.5</v>
          </cell>
          <cell r="L445">
            <v>49.55</v>
          </cell>
          <cell r="M445">
            <v>28.42</v>
          </cell>
          <cell r="N445">
            <v>72.22</v>
          </cell>
          <cell r="O445">
            <v>152</v>
          </cell>
          <cell r="P445">
            <v>0.68600000000000005</v>
          </cell>
          <cell r="Q445">
            <v>451</v>
          </cell>
          <cell r="R445">
            <v>13.3</v>
          </cell>
          <cell r="S445">
            <v>440</v>
          </cell>
          <cell r="T445">
            <v>306</v>
          </cell>
          <cell r="U445" t="str">
            <v>Stanford Coated with Pigment Blue.</v>
          </cell>
        </row>
        <row r="446">
          <cell r="A446">
            <v>5109</v>
          </cell>
          <cell r="B446" t="str">
            <v>STANFORD-PGRN</v>
          </cell>
          <cell r="C446" t="str">
            <v>6.3 RS + 9.5 SRE + 12.0 OE N</v>
          </cell>
          <cell r="D446" t="str">
            <v>7.0 OE N</v>
          </cell>
          <cell r="E446" t="str">
            <v>3/1 Broke</v>
          </cell>
          <cell r="F446">
            <v>4320</v>
          </cell>
          <cell r="G446">
            <v>6.14</v>
          </cell>
          <cell r="H446">
            <v>4</v>
          </cell>
          <cell r="I446">
            <v>17.5</v>
          </cell>
          <cell r="J446">
            <v>44.45</v>
          </cell>
          <cell r="K446">
            <v>19.5</v>
          </cell>
          <cell r="L446">
            <v>49.55</v>
          </cell>
          <cell r="M446">
            <v>28.42</v>
          </cell>
          <cell r="N446">
            <v>72.22</v>
          </cell>
          <cell r="O446">
            <v>152</v>
          </cell>
          <cell r="P446">
            <v>0.69199999999999995</v>
          </cell>
          <cell r="Q446">
            <v>455</v>
          </cell>
          <cell r="R446">
            <v>13.42</v>
          </cell>
          <cell r="S446">
            <v>440</v>
          </cell>
          <cell r="T446">
            <v>306</v>
          </cell>
          <cell r="U446" t="str">
            <v>Stanford coated with Green Pigment colour.</v>
          </cell>
        </row>
        <row r="447">
          <cell r="A447">
            <v>5110</v>
          </cell>
          <cell r="B447" t="str">
            <v>STANFORD-PBRW</v>
          </cell>
          <cell r="C447" t="str">
            <v>6.3 RS + 9.5 SRE + 12.0 OE N</v>
          </cell>
          <cell r="D447" t="str">
            <v>7.0 OE N</v>
          </cell>
          <cell r="E447" t="str">
            <v>3/1 Broke</v>
          </cell>
          <cell r="F447">
            <v>4320</v>
          </cell>
          <cell r="G447">
            <v>6.14</v>
          </cell>
          <cell r="H447">
            <v>4</v>
          </cell>
          <cell r="I447">
            <v>17.5</v>
          </cell>
          <cell r="J447">
            <v>44.45</v>
          </cell>
          <cell r="K447">
            <v>19.5</v>
          </cell>
          <cell r="L447">
            <v>49.55</v>
          </cell>
          <cell r="M447">
            <v>28.42</v>
          </cell>
          <cell r="N447">
            <v>72.22</v>
          </cell>
          <cell r="O447">
            <v>152</v>
          </cell>
          <cell r="P447">
            <v>0.68100000000000005</v>
          </cell>
          <cell r="Q447">
            <v>448</v>
          </cell>
          <cell r="R447">
            <v>13.21</v>
          </cell>
          <cell r="S447">
            <v>440</v>
          </cell>
          <cell r="T447">
            <v>306</v>
          </cell>
          <cell r="U447" t="str">
            <v>Stanford coated with Brown Pigment.</v>
          </cell>
        </row>
        <row r="448">
          <cell r="A448">
            <v>5111</v>
          </cell>
          <cell r="B448" t="str">
            <v>WALES- PBLK</v>
          </cell>
          <cell r="C448" t="str">
            <v>9.5 R N + 6.3 R S</v>
          </cell>
          <cell r="D448" t="str">
            <v>7.0 OE N</v>
          </cell>
          <cell r="E448" t="str">
            <v>3/1 Broke</v>
          </cell>
          <cell r="F448">
            <v>4320</v>
          </cell>
          <cell r="G448">
            <v>6.14</v>
          </cell>
          <cell r="H448">
            <v>4</v>
          </cell>
          <cell r="I448">
            <v>15</v>
          </cell>
          <cell r="J448">
            <v>38.1</v>
          </cell>
          <cell r="K448">
            <v>17</v>
          </cell>
          <cell r="L448">
            <v>43.2</v>
          </cell>
          <cell r="M448">
            <v>28.61</v>
          </cell>
          <cell r="N448">
            <v>72.7</v>
          </cell>
          <cell r="O448">
            <v>151</v>
          </cell>
          <cell r="P448">
            <v>0.66600000000000004</v>
          </cell>
          <cell r="Q448">
            <v>441</v>
          </cell>
          <cell r="R448">
            <v>13.01</v>
          </cell>
          <cell r="S448">
            <v>436.32</v>
          </cell>
          <cell r="T448">
            <v>302</v>
          </cell>
          <cell r="U448" t="str">
            <v>Wales Coated with Black Pigment colour.</v>
          </cell>
        </row>
        <row r="449">
          <cell r="A449">
            <v>5112</v>
          </cell>
          <cell r="B449" t="str">
            <v>LAMIA1 PBLK</v>
          </cell>
          <cell r="C449" t="str">
            <v>9.5 R N + 6.3 R S</v>
          </cell>
          <cell r="D449" t="str">
            <v>7.2 R F WEFT</v>
          </cell>
          <cell r="E449" t="str">
            <v>3/1 LHT</v>
          </cell>
          <cell r="F449">
            <v>4320</v>
          </cell>
          <cell r="G449">
            <v>6.14</v>
          </cell>
          <cell r="H449">
            <v>4</v>
          </cell>
          <cell r="I449">
            <v>18</v>
          </cell>
          <cell r="J449">
            <v>45.72</v>
          </cell>
          <cell r="K449">
            <v>20</v>
          </cell>
          <cell r="L449">
            <v>50.82</v>
          </cell>
          <cell r="M449">
            <v>28.61</v>
          </cell>
          <cell r="N449">
            <v>72.7</v>
          </cell>
          <cell r="O449">
            <v>151</v>
          </cell>
          <cell r="P449">
            <v>0.68700000000000006</v>
          </cell>
          <cell r="Q449">
            <v>455</v>
          </cell>
          <cell r="R449">
            <v>13.42</v>
          </cell>
          <cell r="S449">
            <v>446</v>
          </cell>
          <cell r="T449">
            <v>302</v>
          </cell>
          <cell r="U449" t="str">
            <v>Lamia1 Coated with Pigment Black colour.</v>
          </cell>
        </row>
        <row r="450">
          <cell r="A450">
            <v>5113</v>
          </cell>
          <cell r="B450" t="str">
            <v>PENINSULA PBLK</v>
          </cell>
          <cell r="C450" t="str">
            <v>9.5 R N + 6.3 R S</v>
          </cell>
          <cell r="D450" t="str">
            <v>7.0 OE N</v>
          </cell>
          <cell r="E450" t="str">
            <v>3/1 Broke</v>
          </cell>
          <cell r="F450">
            <v>4320</v>
          </cell>
          <cell r="G450">
            <v>6.14</v>
          </cell>
          <cell r="H450">
            <v>4</v>
          </cell>
          <cell r="I450">
            <v>17</v>
          </cell>
          <cell r="J450">
            <v>43.18</v>
          </cell>
          <cell r="K450">
            <v>19</v>
          </cell>
          <cell r="L450">
            <v>48.28</v>
          </cell>
          <cell r="M450">
            <v>28.61</v>
          </cell>
          <cell r="N450">
            <v>72.7</v>
          </cell>
          <cell r="O450">
            <v>151</v>
          </cell>
          <cell r="P450">
            <v>0.66400000000000003</v>
          </cell>
          <cell r="Q450">
            <v>440</v>
          </cell>
          <cell r="R450">
            <v>12.98</v>
          </cell>
          <cell r="S450">
            <v>448</v>
          </cell>
          <cell r="T450">
            <v>302</v>
          </cell>
          <cell r="U450" t="str">
            <v>PENINSULA PIGMENT BLACK</v>
          </cell>
        </row>
        <row r="451">
          <cell r="A451">
            <v>5114</v>
          </cell>
          <cell r="B451" t="str">
            <v>FIJI PBLK</v>
          </cell>
          <cell r="C451" t="str">
            <v>9.5 R F</v>
          </cell>
          <cell r="D451" t="str">
            <v>9.5 OE F ( 955)</v>
          </cell>
          <cell r="E451" t="str">
            <v>2/1 RHT</v>
          </cell>
          <cell r="F451">
            <v>4800</v>
          </cell>
          <cell r="G451">
            <v>9.09</v>
          </cell>
          <cell r="H451">
            <v>3</v>
          </cell>
          <cell r="I451">
            <v>15</v>
          </cell>
          <cell r="J451">
            <v>38.1</v>
          </cell>
          <cell r="K451">
            <v>17</v>
          </cell>
          <cell r="L451">
            <v>43.2</v>
          </cell>
          <cell r="M451">
            <v>30.57</v>
          </cell>
          <cell r="N451">
            <v>77.680000000000007</v>
          </cell>
          <cell r="O451">
            <v>157</v>
          </cell>
          <cell r="P451">
            <v>0.54500000000000004</v>
          </cell>
          <cell r="Q451">
            <v>347</v>
          </cell>
          <cell r="R451">
            <v>10.23</v>
          </cell>
          <cell r="S451">
            <v>338</v>
          </cell>
          <cell r="T451">
            <v>210</v>
          </cell>
        </row>
        <row r="452">
          <cell r="A452">
            <v>5115</v>
          </cell>
          <cell r="B452" t="str">
            <v>RDS-899 PGRN</v>
          </cell>
          <cell r="C452" t="str">
            <v>9.5 MCMSRF.EP</v>
          </cell>
          <cell r="D452" t="str">
            <v>9.5 R F (895)</v>
          </cell>
          <cell r="E452" t="str">
            <v>2/1 RHT</v>
          </cell>
          <cell r="F452">
            <v>4320</v>
          </cell>
          <cell r="G452">
            <v>6.14</v>
          </cell>
          <cell r="H452">
            <v>4</v>
          </cell>
          <cell r="I452">
            <v>18</v>
          </cell>
          <cell r="J452">
            <v>45.72</v>
          </cell>
          <cell r="K452">
            <v>20</v>
          </cell>
          <cell r="L452">
            <v>50.82</v>
          </cell>
          <cell r="M452">
            <v>27.87</v>
          </cell>
          <cell r="N452">
            <v>70.819999999999993</v>
          </cell>
          <cell r="O452">
            <v>155</v>
          </cell>
          <cell r="P452">
            <v>0.54100000000000004</v>
          </cell>
          <cell r="Q452">
            <v>349</v>
          </cell>
          <cell r="R452">
            <v>10.29</v>
          </cell>
          <cell r="S452">
            <v>337</v>
          </cell>
          <cell r="T452">
            <v>0</v>
          </cell>
          <cell r="U452" t="str">
            <v>RDS-899 coated with Pigment Green colour.</v>
          </cell>
        </row>
        <row r="453">
          <cell r="A453">
            <v>5116</v>
          </cell>
          <cell r="B453" t="str">
            <v>RDS-899 PBLK</v>
          </cell>
          <cell r="C453" t="str">
            <v>9.5 MCMSRF.EP</v>
          </cell>
          <cell r="D453" t="str">
            <v>9.5 R F (895)</v>
          </cell>
          <cell r="E453" t="str">
            <v>2/1 RHT</v>
          </cell>
          <cell r="F453">
            <v>4320</v>
          </cell>
          <cell r="G453">
            <v>6.14</v>
          </cell>
          <cell r="H453">
            <v>4</v>
          </cell>
          <cell r="I453">
            <v>18</v>
          </cell>
          <cell r="J453">
            <v>45.72</v>
          </cell>
          <cell r="K453">
            <v>20</v>
          </cell>
          <cell r="L453">
            <v>50.82</v>
          </cell>
          <cell r="M453">
            <v>28.14</v>
          </cell>
          <cell r="N453">
            <v>71.5</v>
          </cell>
          <cell r="O453">
            <v>153.5</v>
          </cell>
          <cell r="P453">
            <v>0.53600000000000003</v>
          </cell>
          <cell r="Q453">
            <v>349</v>
          </cell>
          <cell r="R453">
            <v>10.29</v>
          </cell>
          <cell r="S453">
            <v>340</v>
          </cell>
          <cell r="T453">
            <v>0</v>
          </cell>
          <cell r="U453" t="str">
            <v>RDS-899 Coated with Pigment Black colour</v>
          </cell>
        </row>
        <row r="454">
          <cell r="A454">
            <v>5117</v>
          </cell>
          <cell r="B454" t="str">
            <v>SILV.PANAMA PGRN</v>
          </cell>
          <cell r="C454" t="str">
            <v>7.2 R S</v>
          </cell>
          <cell r="D454" t="str">
            <v>10.0 OE N</v>
          </cell>
          <cell r="E454" t="str">
            <v>2/1 LHT</v>
          </cell>
          <cell r="F454">
            <v>4320</v>
          </cell>
          <cell r="G454">
            <v>6.14</v>
          </cell>
          <cell r="H454">
            <v>4</v>
          </cell>
          <cell r="I454">
            <v>15</v>
          </cell>
          <cell r="J454">
            <v>38.1</v>
          </cell>
          <cell r="K454">
            <v>17</v>
          </cell>
          <cell r="L454">
            <v>43.2</v>
          </cell>
          <cell r="M454">
            <v>27.52</v>
          </cell>
          <cell r="N454">
            <v>69.930000000000007</v>
          </cell>
          <cell r="O454">
            <v>157</v>
          </cell>
          <cell r="P454">
            <v>0.60299999999999998</v>
          </cell>
          <cell r="Q454">
            <v>384</v>
          </cell>
          <cell r="R454">
            <v>11.32</v>
          </cell>
          <cell r="S454">
            <v>372</v>
          </cell>
          <cell r="T454">
            <v>0</v>
          </cell>
          <cell r="U454" t="str">
            <v>Silvr. Panama coated with Pigment Green color</v>
          </cell>
        </row>
        <row r="455">
          <cell r="A455">
            <v>5118</v>
          </cell>
          <cell r="B455" t="str">
            <v>SILVR.PANAMA PBLK</v>
          </cell>
          <cell r="C455" t="str">
            <v>7.2 R S</v>
          </cell>
          <cell r="D455" t="str">
            <v>10.0 OE N</v>
          </cell>
          <cell r="E455" t="str">
            <v>2/1 LHT</v>
          </cell>
          <cell r="F455">
            <v>4320</v>
          </cell>
          <cell r="G455">
            <v>6.14</v>
          </cell>
          <cell r="H455">
            <v>4</v>
          </cell>
          <cell r="I455">
            <v>15</v>
          </cell>
          <cell r="J455">
            <v>38.1</v>
          </cell>
          <cell r="K455">
            <v>17</v>
          </cell>
          <cell r="L455">
            <v>43.2</v>
          </cell>
          <cell r="M455">
            <v>27.52</v>
          </cell>
          <cell r="N455">
            <v>69.930000000000007</v>
          </cell>
          <cell r="O455">
            <v>157</v>
          </cell>
          <cell r="P455">
            <v>0.59699999999999998</v>
          </cell>
          <cell r="Q455">
            <v>380</v>
          </cell>
          <cell r="R455">
            <v>11.21</v>
          </cell>
          <cell r="S455">
            <v>370</v>
          </cell>
          <cell r="T455">
            <v>0</v>
          </cell>
          <cell r="U455" t="str">
            <v>Silvr.Panama Coated with Pigment Black color.</v>
          </cell>
        </row>
        <row r="456">
          <cell r="A456">
            <v>5119</v>
          </cell>
          <cell r="B456" t="str">
            <v>AKS-687 PBLK</v>
          </cell>
          <cell r="C456" t="str">
            <v>6.3 R S + 9.5 SRE</v>
          </cell>
          <cell r="D456" t="str">
            <v>7.0 OE N</v>
          </cell>
          <cell r="E456" t="str">
            <v>2/1 LHT</v>
          </cell>
          <cell r="F456">
            <v>4320</v>
          </cell>
          <cell r="G456">
            <v>6.14</v>
          </cell>
          <cell r="H456">
            <v>4</v>
          </cell>
          <cell r="I456">
            <v>15</v>
          </cell>
          <cell r="J456">
            <v>38.1</v>
          </cell>
          <cell r="K456">
            <v>17</v>
          </cell>
          <cell r="L456">
            <v>43.2</v>
          </cell>
          <cell r="M456">
            <v>28.24</v>
          </cell>
          <cell r="N456">
            <v>71.760000000000005</v>
          </cell>
          <cell r="O456">
            <v>153</v>
          </cell>
          <cell r="P456">
            <v>0.65</v>
          </cell>
          <cell r="Q456">
            <v>425</v>
          </cell>
          <cell r="R456">
            <v>12.53</v>
          </cell>
          <cell r="S456">
            <v>425</v>
          </cell>
          <cell r="T456">
            <v>308</v>
          </cell>
          <cell r="U456" t="str">
            <v>AKS-687 Pig Black</v>
          </cell>
        </row>
        <row r="457">
          <cell r="A457">
            <v>5120</v>
          </cell>
          <cell r="B457" t="str">
            <v>MECHANIC PBLK</v>
          </cell>
          <cell r="C457" t="str">
            <v>7.2 R F WARP</v>
          </cell>
          <cell r="D457" t="str">
            <v>330D POLYESTER : 9.5R F (</v>
          </cell>
          <cell r="E457" t="str">
            <v>2/1 RHT</v>
          </cell>
          <cell r="F457">
            <v>4320</v>
          </cell>
          <cell r="G457">
            <v>6.14</v>
          </cell>
          <cell r="H457">
            <v>4</v>
          </cell>
          <cell r="I457">
            <v>18</v>
          </cell>
          <cell r="J457">
            <v>45.72</v>
          </cell>
          <cell r="K457">
            <v>20</v>
          </cell>
          <cell r="L457">
            <v>50.82</v>
          </cell>
          <cell r="M457">
            <v>28.42</v>
          </cell>
          <cell r="N457">
            <v>72.22</v>
          </cell>
          <cell r="O457">
            <v>152</v>
          </cell>
          <cell r="P457">
            <v>0.623</v>
          </cell>
          <cell r="Q457">
            <v>410</v>
          </cell>
          <cell r="R457">
            <v>12.09</v>
          </cell>
          <cell r="S457">
            <v>397</v>
          </cell>
          <cell r="T457">
            <v>302</v>
          </cell>
          <cell r="U457" t="str">
            <v>Mechanic Pig Black</v>
          </cell>
        </row>
        <row r="458">
          <cell r="A458">
            <v>5121</v>
          </cell>
          <cell r="B458" t="str">
            <v>PUSSYCAT-V PBLK</v>
          </cell>
          <cell r="C458" t="str">
            <v>6.3 R S + 9.5 SRE</v>
          </cell>
          <cell r="D458" t="str">
            <v>16.0 R N COMBED + CORE LY</v>
          </cell>
          <cell r="E458" t="str">
            <v>2/1 RHT</v>
          </cell>
          <cell r="F458">
            <v>4320</v>
          </cell>
          <cell r="G458">
            <v>6.14</v>
          </cell>
          <cell r="H458">
            <v>4</v>
          </cell>
          <cell r="I458">
            <v>18</v>
          </cell>
          <cell r="J458">
            <v>45.72</v>
          </cell>
          <cell r="K458">
            <v>20</v>
          </cell>
          <cell r="L458">
            <v>50.82</v>
          </cell>
          <cell r="M458">
            <v>30.53</v>
          </cell>
          <cell r="N458">
            <v>77.58</v>
          </cell>
          <cell r="O458">
            <v>141.5</v>
          </cell>
          <cell r="P458">
            <v>0.54100000000000004</v>
          </cell>
          <cell r="Q458">
            <v>382</v>
          </cell>
          <cell r="R458">
            <v>11.27</v>
          </cell>
          <cell r="S458">
            <v>390</v>
          </cell>
          <cell r="T458">
            <v>308</v>
          </cell>
          <cell r="U458" t="str">
            <v>P.cat-V(1859), coated with Pigment Black Colur.</v>
          </cell>
        </row>
        <row r="459">
          <cell r="A459">
            <v>5122</v>
          </cell>
          <cell r="B459" t="str">
            <v>DIMENSION-PBLK</v>
          </cell>
          <cell r="C459" t="str">
            <v>6.3 R F (163) +9.5 R N</v>
          </cell>
          <cell r="D459" t="str">
            <v>7.2 R S</v>
          </cell>
          <cell r="E459" t="str">
            <v>3/1 Broke</v>
          </cell>
          <cell r="F459">
            <v>4320</v>
          </cell>
          <cell r="G459">
            <v>6.14</v>
          </cell>
          <cell r="H459">
            <v>4</v>
          </cell>
          <cell r="I459">
            <v>17.5</v>
          </cell>
          <cell r="J459">
            <v>44.45</v>
          </cell>
          <cell r="K459">
            <v>19.5</v>
          </cell>
          <cell r="L459">
            <v>49.55</v>
          </cell>
          <cell r="M459">
            <v>28.51</v>
          </cell>
          <cell r="N459">
            <v>72.44</v>
          </cell>
          <cell r="O459">
            <v>151.5</v>
          </cell>
          <cell r="P459">
            <v>0.66800000000000004</v>
          </cell>
          <cell r="Q459">
            <v>441</v>
          </cell>
          <cell r="R459">
            <v>13.01</v>
          </cell>
          <cell r="S459">
            <v>428</v>
          </cell>
          <cell r="T459">
            <v>210</v>
          </cell>
          <cell r="U459" t="str">
            <v>Dimension Coated with Pigment Black</v>
          </cell>
        </row>
        <row r="460">
          <cell r="A460">
            <v>5123</v>
          </cell>
          <cell r="B460" t="str">
            <v>3D ECRU-PBLK</v>
          </cell>
          <cell r="C460" t="str">
            <v>7.2 R F WARP</v>
          </cell>
          <cell r="D460" t="str">
            <v>10.0 OE N</v>
          </cell>
          <cell r="E460" t="str">
            <v>3/1 HERRI</v>
          </cell>
          <cell r="F460">
            <v>4320</v>
          </cell>
          <cell r="G460">
            <v>6.14</v>
          </cell>
          <cell r="H460">
            <v>4</v>
          </cell>
          <cell r="I460">
            <v>17</v>
          </cell>
          <cell r="J460">
            <v>43.18</v>
          </cell>
          <cell r="K460">
            <v>19</v>
          </cell>
          <cell r="L460">
            <v>48.28</v>
          </cell>
          <cell r="M460">
            <v>28.42</v>
          </cell>
          <cell r="N460">
            <v>72.22</v>
          </cell>
          <cell r="O460">
            <v>152</v>
          </cell>
          <cell r="P460">
            <v>0.61399999999999999</v>
          </cell>
          <cell r="Q460">
            <v>404</v>
          </cell>
          <cell r="R460">
            <v>11.91</v>
          </cell>
          <cell r="S460">
            <v>390</v>
          </cell>
          <cell r="T460">
            <v>0</v>
          </cell>
          <cell r="U460" t="str">
            <v>3D Ecru Coated with Pigment Black.</v>
          </cell>
        </row>
        <row r="461">
          <cell r="A461">
            <v>5124</v>
          </cell>
          <cell r="B461" t="str">
            <v>GRIT-PBLK</v>
          </cell>
          <cell r="C461" t="str">
            <v>9.5 R N + 6.3 R S</v>
          </cell>
          <cell r="D461" t="str">
            <v>7.2 R F WEFT</v>
          </cell>
          <cell r="E461" t="str">
            <v>1/1 Plain</v>
          </cell>
          <cell r="F461">
            <v>4320</v>
          </cell>
          <cell r="G461">
            <v>6.14</v>
          </cell>
          <cell r="H461">
            <v>4</v>
          </cell>
          <cell r="I461">
            <v>12</v>
          </cell>
          <cell r="J461">
            <v>30.48</v>
          </cell>
          <cell r="K461">
            <v>14</v>
          </cell>
          <cell r="L461">
            <v>35.57</v>
          </cell>
          <cell r="M461">
            <v>26.83</v>
          </cell>
          <cell r="N461">
            <v>68.180000000000007</v>
          </cell>
          <cell r="O461">
            <v>161</v>
          </cell>
          <cell r="P461">
            <v>0.628</v>
          </cell>
          <cell r="Q461">
            <v>390</v>
          </cell>
          <cell r="R461">
            <v>11.5</v>
          </cell>
          <cell r="S461">
            <v>380</v>
          </cell>
          <cell r="T461">
            <v>302</v>
          </cell>
          <cell r="U461" t="str">
            <v>GRIT coated with Pigment Black</v>
          </cell>
        </row>
        <row r="462">
          <cell r="A462">
            <v>5125</v>
          </cell>
          <cell r="B462" t="str">
            <v>VOLGA - PBLK</v>
          </cell>
          <cell r="C462" t="str">
            <v>9.5 R F</v>
          </cell>
          <cell r="D462" t="str">
            <v>7.2 R F WEFT</v>
          </cell>
          <cell r="E462" t="str">
            <v>2/1 RHT</v>
          </cell>
          <cell r="F462">
            <v>4800</v>
          </cell>
          <cell r="G462">
            <v>9.09</v>
          </cell>
          <cell r="H462">
            <v>3</v>
          </cell>
          <cell r="I462">
            <v>15</v>
          </cell>
          <cell r="J462">
            <v>38.1</v>
          </cell>
          <cell r="K462">
            <v>17</v>
          </cell>
          <cell r="L462">
            <v>43.2</v>
          </cell>
          <cell r="M462">
            <v>30.77</v>
          </cell>
          <cell r="N462">
            <v>78.19</v>
          </cell>
          <cell r="O462">
            <v>156</v>
          </cell>
          <cell r="P462">
            <v>0.61599999999999999</v>
          </cell>
          <cell r="Q462">
            <v>395</v>
          </cell>
          <cell r="R462">
            <v>11.65</v>
          </cell>
          <cell r="S462">
            <v>380</v>
          </cell>
          <cell r="T462">
            <v>210</v>
          </cell>
          <cell r="U462" t="str">
            <v>Volga Coated With Pigment black.</v>
          </cell>
        </row>
        <row r="463">
          <cell r="A463">
            <v>5126</v>
          </cell>
          <cell r="B463" t="str">
            <v>OPTIC - PBLK</v>
          </cell>
          <cell r="C463" t="str">
            <v>9.5 R F</v>
          </cell>
          <cell r="D463" t="str">
            <v>10.0 OE N</v>
          </cell>
          <cell r="E463" t="str">
            <v>2/2 Herri</v>
          </cell>
          <cell r="F463">
            <v>4800</v>
          </cell>
          <cell r="G463">
            <v>6.82</v>
          </cell>
          <cell r="H463">
            <v>4</v>
          </cell>
          <cell r="I463">
            <v>18</v>
          </cell>
          <cell r="J463">
            <v>45.72</v>
          </cell>
          <cell r="K463">
            <v>20</v>
          </cell>
          <cell r="L463">
            <v>50.82</v>
          </cell>
          <cell r="M463">
            <v>31.07</v>
          </cell>
          <cell r="N463">
            <v>78.95</v>
          </cell>
          <cell r="O463">
            <v>154.5</v>
          </cell>
          <cell r="P463">
            <v>0.57599999999999996</v>
          </cell>
          <cell r="Q463">
            <v>373</v>
          </cell>
          <cell r="R463">
            <v>11</v>
          </cell>
          <cell r="S463">
            <v>360</v>
          </cell>
          <cell r="T463">
            <v>210</v>
          </cell>
          <cell r="U463" t="str">
            <v>OPTIC  coated with Pigment Black.</v>
          </cell>
        </row>
        <row r="464">
          <cell r="A464">
            <v>5127</v>
          </cell>
          <cell r="B464" t="str">
            <v>TIK TAK-PBLK</v>
          </cell>
          <cell r="C464" t="str">
            <v>6.3 R S + 9.5 SRE</v>
          </cell>
          <cell r="D464" t="str">
            <v>10.0 OE N</v>
          </cell>
          <cell r="E464" t="str">
            <v>2/2 RIB</v>
          </cell>
          <cell r="F464">
            <v>4320</v>
          </cell>
          <cell r="G464">
            <v>6.14</v>
          </cell>
          <cell r="H464">
            <v>4</v>
          </cell>
          <cell r="I464">
            <v>17</v>
          </cell>
          <cell r="J464">
            <v>43.18</v>
          </cell>
          <cell r="K464">
            <v>19</v>
          </cell>
          <cell r="L464">
            <v>48.28</v>
          </cell>
          <cell r="M464">
            <v>26.58</v>
          </cell>
          <cell r="N464">
            <v>67.540000000000006</v>
          </cell>
          <cell r="O464">
            <v>162.5</v>
          </cell>
          <cell r="P464">
            <v>0.63400000000000001</v>
          </cell>
          <cell r="Q464">
            <v>390</v>
          </cell>
          <cell r="R464">
            <v>11.5</v>
          </cell>
          <cell r="S464">
            <v>380</v>
          </cell>
          <cell r="T464">
            <v>302</v>
          </cell>
          <cell r="U464" t="str">
            <v>TIK TAK Coated with Pigment Black.</v>
          </cell>
        </row>
        <row r="465">
          <cell r="A465">
            <v>5128</v>
          </cell>
          <cell r="B465" t="str">
            <v>STRUCTURE-PBLK</v>
          </cell>
          <cell r="C465" t="str">
            <v>7.2 R F WARP</v>
          </cell>
          <cell r="D465" t="str">
            <v>10.0 OE N</v>
          </cell>
          <cell r="E465" t="str">
            <v>3/1 Broke</v>
          </cell>
          <cell r="F465">
            <v>4320</v>
          </cell>
          <cell r="G465">
            <v>6.14</v>
          </cell>
          <cell r="H465">
            <v>4</v>
          </cell>
          <cell r="I465">
            <v>17</v>
          </cell>
          <cell r="J465">
            <v>43.18</v>
          </cell>
          <cell r="K465">
            <v>19</v>
          </cell>
          <cell r="L465">
            <v>48.28</v>
          </cell>
          <cell r="M465">
            <v>28.24</v>
          </cell>
          <cell r="N465">
            <v>71.760000000000005</v>
          </cell>
          <cell r="O465">
            <v>153</v>
          </cell>
          <cell r="P465">
            <v>0.64900000000000002</v>
          </cell>
          <cell r="Q465">
            <v>424</v>
          </cell>
          <cell r="R465">
            <v>12.5</v>
          </cell>
          <cell r="S465">
            <v>397</v>
          </cell>
          <cell r="T465">
            <v>0</v>
          </cell>
          <cell r="U465" t="str">
            <v>Structure Coated with Pigment Black</v>
          </cell>
        </row>
        <row r="466">
          <cell r="A466">
            <v>5129</v>
          </cell>
          <cell r="B466" t="str">
            <v>GOSSIP PBLK</v>
          </cell>
          <cell r="C466" t="str">
            <v>7.2 R F WARP</v>
          </cell>
          <cell r="D466" t="str">
            <v>7.2 R S</v>
          </cell>
          <cell r="E466" t="str">
            <v>3/1 RHT</v>
          </cell>
          <cell r="F466">
            <v>4320</v>
          </cell>
          <cell r="G466">
            <v>6.14</v>
          </cell>
          <cell r="H466">
            <v>4</v>
          </cell>
          <cell r="I466">
            <v>18</v>
          </cell>
          <cell r="J466">
            <v>45.72</v>
          </cell>
          <cell r="K466">
            <v>20</v>
          </cell>
          <cell r="L466">
            <v>50.82</v>
          </cell>
          <cell r="M466">
            <v>28.24</v>
          </cell>
          <cell r="N466">
            <v>71.760000000000005</v>
          </cell>
          <cell r="O466">
            <v>153</v>
          </cell>
          <cell r="P466">
            <v>0.73399999999999999</v>
          </cell>
          <cell r="Q466">
            <v>480</v>
          </cell>
          <cell r="R466">
            <v>14.16</v>
          </cell>
          <cell r="S466">
            <v>455</v>
          </cell>
          <cell r="T466">
            <v>302</v>
          </cell>
          <cell r="U466" t="str">
            <v>GOSSIP PIGMENT  BLACK COATED</v>
          </cell>
        </row>
        <row r="467">
          <cell r="A467">
            <v>5130</v>
          </cell>
          <cell r="B467" t="str">
            <v>SLIMLINE-PBLK</v>
          </cell>
          <cell r="C467" t="str">
            <v>7.2oe fancy + 10oe (1:1)</v>
          </cell>
          <cell r="D467" t="str">
            <v>10.0 OE N</v>
          </cell>
          <cell r="E467" t="str">
            <v>2/1 LHT</v>
          </cell>
          <cell r="F467">
            <v>4320</v>
          </cell>
          <cell r="G467">
            <v>6.14</v>
          </cell>
          <cell r="H467">
            <v>4</v>
          </cell>
          <cell r="I467">
            <v>18</v>
          </cell>
          <cell r="J467">
            <v>45.72</v>
          </cell>
          <cell r="K467">
            <v>20</v>
          </cell>
          <cell r="L467">
            <v>50.82</v>
          </cell>
          <cell r="M467">
            <v>28.05</v>
          </cell>
          <cell r="N467">
            <v>71.28</v>
          </cell>
          <cell r="O467">
            <v>154</v>
          </cell>
          <cell r="P467">
            <v>0.58199999999999996</v>
          </cell>
          <cell r="Q467">
            <v>378</v>
          </cell>
          <cell r="R467">
            <v>11.15</v>
          </cell>
          <cell r="S467">
            <v>365</v>
          </cell>
          <cell r="T467">
            <v>305</v>
          </cell>
          <cell r="U467" t="str">
            <v>Slimline Coated with Pigment Black colour.</v>
          </cell>
        </row>
        <row r="468">
          <cell r="A468">
            <v>5131</v>
          </cell>
          <cell r="B468" t="str">
            <v>WHITE MESH-PNB</v>
          </cell>
          <cell r="C468" t="str">
            <v>9.5 MCMSRF.EP</v>
          </cell>
          <cell r="D468" t="str">
            <v>9.5 R F (895)</v>
          </cell>
          <cell r="E468" t="str">
            <v>2/1 RHT</v>
          </cell>
          <cell r="F468">
            <v>4320</v>
          </cell>
          <cell r="G468">
            <v>6.14</v>
          </cell>
          <cell r="H468">
            <v>4</v>
          </cell>
          <cell r="I468">
            <v>18</v>
          </cell>
          <cell r="J468">
            <v>45.72</v>
          </cell>
          <cell r="K468">
            <v>20</v>
          </cell>
          <cell r="L468">
            <v>50.82</v>
          </cell>
          <cell r="M468">
            <v>28.24</v>
          </cell>
          <cell r="N468">
            <v>71.760000000000005</v>
          </cell>
          <cell r="O468">
            <v>153</v>
          </cell>
          <cell r="P468">
            <v>0.56599999999999995</v>
          </cell>
          <cell r="Q468">
            <v>370</v>
          </cell>
          <cell r="R468">
            <v>10.91</v>
          </cell>
          <cell r="S468">
            <v>342</v>
          </cell>
          <cell r="T468">
            <v>0</v>
          </cell>
          <cell r="U468" t="str">
            <v>White Mesh Coated with Pigment Navy Blue</v>
          </cell>
        </row>
        <row r="469">
          <cell r="A469">
            <v>5132</v>
          </cell>
          <cell r="B469" t="str">
            <v>AKS-314 PY</v>
          </cell>
          <cell r="C469" t="str">
            <v>9.5 R S</v>
          </cell>
          <cell r="D469" t="str">
            <v>9.5 OE F(952)</v>
          </cell>
          <cell r="E469" t="str">
            <v>2/1 LHT</v>
          </cell>
          <cell r="F469">
            <v>4800</v>
          </cell>
          <cell r="G469">
            <v>9.09</v>
          </cell>
          <cell r="H469">
            <v>3</v>
          </cell>
          <cell r="I469">
            <v>18</v>
          </cell>
          <cell r="J469">
            <v>45.72</v>
          </cell>
          <cell r="K469">
            <v>20</v>
          </cell>
          <cell r="L469">
            <v>50.82</v>
          </cell>
          <cell r="M469">
            <v>31.37</v>
          </cell>
          <cell r="N469">
            <v>79.709999999999994</v>
          </cell>
          <cell r="O469">
            <v>153</v>
          </cell>
          <cell r="P469">
            <v>0.55100000000000005</v>
          </cell>
          <cell r="Q469">
            <v>360</v>
          </cell>
          <cell r="R469">
            <v>10.62</v>
          </cell>
          <cell r="S469">
            <v>333</v>
          </cell>
          <cell r="T469">
            <v>305</v>
          </cell>
          <cell r="U469" t="str">
            <v>AKS-314 Coated with Pigment Yellow</v>
          </cell>
        </row>
        <row r="470">
          <cell r="A470">
            <v>5133</v>
          </cell>
          <cell r="B470" t="str">
            <v>WHITE MESH-PBRN</v>
          </cell>
          <cell r="C470" t="str">
            <v>9.5 MCMSRF.EP</v>
          </cell>
          <cell r="D470" t="str">
            <v>9.5 R F (895)</v>
          </cell>
          <cell r="E470" t="str">
            <v>2/1 RHT</v>
          </cell>
          <cell r="F470">
            <v>4320</v>
          </cell>
          <cell r="G470">
            <v>6.14</v>
          </cell>
          <cell r="H470">
            <v>4</v>
          </cell>
          <cell r="I470">
            <v>18</v>
          </cell>
          <cell r="J470">
            <v>45.72</v>
          </cell>
          <cell r="K470">
            <v>20</v>
          </cell>
          <cell r="L470">
            <v>50.82</v>
          </cell>
          <cell r="M470">
            <v>28.24</v>
          </cell>
          <cell r="N470">
            <v>71.760000000000005</v>
          </cell>
          <cell r="O470">
            <v>153</v>
          </cell>
          <cell r="P470">
            <v>0.56599999999999995</v>
          </cell>
          <cell r="Q470">
            <v>370</v>
          </cell>
          <cell r="R470">
            <v>10.91</v>
          </cell>
          <cell r="S470">
            <v>354</v>
          </cell>
          <cell r="T470">
            <v>0</v>
          </cell>
          <cell r="U470" t="str">
            <v>White Mesh Coated with Pigment Brown</v>
          </cell>
        </row>
        <row r="471">
          <cell r="A471">
            <v>5134</v>
          </cell>
          <cell r="B471" t="str">
            <v>RDS-930 PBLK</v>
          </cell>
          <cell r="C471" t="str">
            <v>16.0 oe.N+7.0 oe.N {1:1 }</v>
          </cell>
          <cell r="D471" t="str">
            <v>9.5 OE F(952)</v>
          </cell>
          <cell r="E471" t="str">
            <v>2/1 RHT</v>
          </cell>
          <cell r="F471">
            <v>4320</v>
          </cell>
          <cell r="G471">
            <v>8.18</v>
          </cell>
          <cell r="H471">
            <v>3</v>
          </cell>
          <cell r="I471">
            <v>18</v>
          </cell>
          <cell r="J471">
            <v>45.72</v>
          </cell>
          <cell r="K471">
            <v>20</v>
          </cell>
          <cell r="L471">
            <v>50.82</v>
          </cell>
          <cell r="M471">
            <v>28.42</v>
          </cell>
          <cell r="N471">
            <v>72.22</v>
          </cell>
          <cell r="O471">
            <v>152</v>
          </cell>
          <cell r="P471">
            <v>0.53200000000000003</v>
          </cell>
          <cell r="Q471">
            <v>350</v>
          </cell>
          <cell r="R471">
            <v>10.32</v>
          </cell>
          <cell r="S471">
            <v>338</v>
          </cell>
          <cell r="T471">
            <v>0</v>
          </cell>
          <cell r="U471" t="str">
            <v>RDS-930 Coated with Pigment Black colour.</v>
          </cell>
        </row>
        <row r="472">
          <cell r="A472">
            <v>5135</v>
          </cell>
          <cell r="B472" t="str">
            <v>SILVER PANAME-PBLU</v>
          </cell>
          <cell r="C472" t="str">
            <v>7.2 R S</v>
          </cell>
          <cell r="D472" t="str">
            <v>10.0 OE N</v>
          </cell>
          <cell r="E472" t="str">
            <v>2/1 LHT</v>
          </cell>
          <cell r="F472">
            <v>4320</v>
          </cell>
          <cell r="G472">
            <v>6.14</v>
          </cell>
          <cell r="H472">
            <v>4</v>
          </cell>
          <cell r="I472">
            <v>15</v>
          </cell>
          <cell r="J472">
            <v>38.1</v>
          </cell>
          <cell r="K472">
            <v>17</v>
          </cell>
          <cell r="L472">
            <v>43.2</v>
          </cell>
          <cell r="M472">
            <v>27.26</v>
          </cell>
          <cell r="N472">
            <v>69.27</v>
          </cell>
          <cell r="O472">
            <v>158.5</v>
          </cell>
          <cell r="P472">
            <v>0.623</v>
          </cell>
          <cell r="Q472">
            <v>393</v>
          </cell>
          <cell r="R472">
            <v>11.59</v>
          </cell>
          <cell r="S472">
            <v>383</v>
          </cell>
          <cell r="T472">
            <v>0</v>
          </cell>
          <cell r="U472" t="str">
            <v>Silver Panama Coated with Pigment Blue</v>
          </cell>
        </row>
        <row r="473">
          <cell r="A473">
            <v>5136</v>
          </cell>
          <cell r="B473" t="str">
            <v>BARBED WIRE-PBLK</v>
          </cell>
          <cell r="C473" t="str">
            <v>8.0 R F (180) + 9.5 R F(595)</v>
          </cell>
          <cell r="D473" t="str">
            <v>9.5 F(595)</v>
          </cell>
          <cell r="E473" t="str">
            <v>2/1 RHT</v>
          </cell>
          <cell r="F473">
            <v>4800</v>
          </cell>
          <cell r="G473">
            <v>9.09</v>
          </cell>
          <cell r="H473">
            <v>3</v>
          </cell>
          <cell r="I473">
            <v>19.5</v>
          </cell>
          <cell r="J473">
            <v>49.53</v>
          </cell>
          <cell r="K473">
            <v>21.5</v>
          </cell>
          <cell r="L473">
            <v>54.63</v>
          </cell>
          <cell r="M473">
            <v>30.97</v>
          </cell>
          <cell r="N473">
            <v>78.69</v>
          </cell>
          <cell r="O473">
            <v>155</v>
          </cell>
          <cell r="P473">
            <v>0.58099999999999996</v>
          </cell>
          <cell r="Q473">
            <v>375</v>
          </cell>
          <cell r="R473">
            <v>11.06</v>
          </cell>
          <cell r="S473">
            <v>380</v>
          </cell>
          <cell r="T473">
            <v>212</v>
          </cell>
          <cell r="U473" t="str">
            <v>Barbed wire Coated with Pigment Black Colour</v>
          </cell>
        </row>
        <row r="474">
          <cell r="A474">
            <v>5137</v>
          </cell>
          <cell r="B474" t="str">
            <v>CASCADE-PBLU</v>
          </cell>
          <cell r="C474" t="str">
            <v>7.2 R N</v>
          </cell>
          <cell r="D474" t="str">
            <v>5.5 OE N</v>
          </cell>
          <cell r="E474" t="str">
            <v>3/1 LHT</v>
          </cell>
          <cell r="F474">
            <v>4320</v>
          </cell>
          <cell r="G474">
            <v>6.14</v>
          </cell>
          <cell r="H474">
            <v>4</v>
          </cell>
          <cell r="I474">
            <v>15</v>
          </cell>
          <cell r="J474">
            <v>38.1</v>
          </cell>
          <cell r="K474">
            <v>17</v>
          </cell>
          <cell r="L474">
            <v>43.2</v>
          </cell>
          <cell r="M474">
            <v>28.05</v>
          </cell>
          <cell r="N474">
            <v>71.28</v>
          </cell>
          <cell r="O474">
            <v>154</v>
          </cell>
          <cell r="P474">
            <v>0.747</v>
          </cell>
          <cell r="Q474">
            <v>485</v>
          </cell>
          <cell r="R474">
            <v>14.3</v>
          </cell>
          <cell r="S474">
            <v>477</v>
          </cell>
          <cell r="T474">
            <v>110</v>
          </cell>
          <cell r="U474" t="str">
            <v>Cascade(Qty. 200) Coated With Pigment Blue.</v>
          </cell>
        </row>
        <row r="475">
          <cell r="A475">
            <v>5138</v>
          </cell>
          <cell r="B475" t="str">
            <v>RDS-972 PBLK</v>
          </cell>
          <cell r="C475" t="str">
            <v>6.3 RS + 9.5 SRE + 12.0 OE N</v>
          </cell>
          <cell r="D475" t="str">
            <v>7.2 F OE(723)</v>
          </cell>
          <cell r="E475" t="str">
            <v>3/1 Broke</v>
          </cell>
          <cell r="F475">
            <v>4320</v>
          </cell>
          <cell r="G475">
            <v>6.14</v>
          </cell>
          <cell r="H475">
            <v>4</v>
          </cell>
          <cell r="I475">
            <v>17.5</v>
          </cell>
          <cell r="J475">
            <v>44.45</v>
          </cell>
          <cell r="K475">
            <v>19.5</v>
          </cell>
          <cell r="L475">
            <v>49.55</v>
          </cell>
          <cell r="M475">
            <v>28.24</v>
          </cell>
          <cell r="N475">
            <v>71.760000000000005</v>
          </cell>
          <cell r="O475">
            <v>153</v>
          </cell>
          <cell r="P475">
            <v>0.70399999999999996</v>
          </cell>
          <cell r="Q475">
            <v>460</v>
          </cell>
          <cell r="R475">
            <v>13.57</v>
          </cell>
          <cell r="S475">
            <v>438</v>
          </cell>
          <cell r="T475">
            <v>212</v>
          </cell>
          <cell r="U475" t="str">
            <v>RDS-972 coated with Pigment Black colour(PDR/305)</v>
          </cell>
        </row>
        <row r="476">
          <cell r="A476">
            <v>5139</v>
          </cell>
          <cell r="B476" t="str">
            <v>RDS-974 PBLK</v>
          </cell>
          <cell r="C476" t="str">
            <v>8.0RF(180)+9.5 oe.fancy(955){1:</v>
          </cell>
          <cell r="D476" t="str">
            <v>7.2 F OE(723)</v>
          </cell>
          <cell r="E476" t="str">
            <v>2/1 RHT</v>
          </cell>
          <cell r="F476">
            <v>4800</v>
          </cell>
          <cell r="G476">
            <v>9.09</v>
          </cell>
          <cell r="H476">
            <v>3</v>
          </cell>
          <cell r="I476">
            <v>17</v>
          </cell>
          <cell r="J476">
            <v>43.18</v>
          </cell>
          <cell r="K476">
            <v>19</v>
          </cell>
          <cell r="L476">
            <v>48.28</v>
          </cell>
          <cell r="M476">
            <v>30.19</v>
          </cell>
          <cell r="N476">
            <v>76.709999999999994</v>
          </cell>
          <cell r="O476">
            <v>159</v>
          </cell>
          <cell r="P476">
            <v>0.69499999999999995</v>
          </cell>
          <cell r="Q476">
            <v>437</v>
          </cell>
          <cell r="R476">
            <v>12.89</v>
          </cell>
          <cell r="S476">
            <v>425</v>
          </cell>
          <cell r="T476">
            <v>212</v>
          </cell>
          <cell r="U476" t="str">
            <v>RDS-974 coated with Pigment Black Colour.</v>
          </cell>
        </row>
        <row r="477">
          <cell r="A477">
            <v>5140</v>
          </cell>
          <cell r="B477" t="str">
            <v>P.CAT BLK-PBLK</v>
          </cell>
          <cell r="C477" t="str">
            <v>9.5 R N + 6.3 R S</v>
          </cell>
          <cell r="D477" t="str">
            <v>16.0 R N COMBED + CORE LY</v>
          </cell>
          <cell r="E477" t="str">
            <v>2/1 RHT</v>
          </cell>
          <cell r="F477">
            <v>4320</v>
          </cell>
          <cell r="G477">
            <v>6.14</v>
          </cell>
          <cell r="H477">
            <v>4</v>
          </cell>
          <cell r="I477">
            <v>18</v>
          </cell>
          <cell r="J477">
            <v>45.72</v>
          </cell>
          <cell r="K477">
            <v>20</v>
          </cell>
          <cell r="L477">
            <v>50.82</v>
          </cell>
          <cell r="M477">
            <v>30.86</v>
          </cell>
          <cell r="N477">
            <v>78.42</v>
          </cell>
          <cell r="O477">
            <v>140</v>
          </cell>
          <cell r="P477">
            <v>0.54300000000000004</v>
          </cell>
          <cell r="Q477">
            <v>388</v>
          </cell>
          <cell r="R477">
            <v>11.44</v>
          </cell>
          <cell r="S477">
            <v>400</v>
          </cell>
          <cell r="T477">
            <v>508</v>
          </cell>
          <cell r="U477" t="str">
            <v>Pussycat Black(1271) Coated with Black colour.</v>
          </cell>
        </row>
        <row r="478">
          <cell r="A478">
            <v>5141</v>
          </cell>
          <cell r="B478" t="str">
            <v>RDS-856 PBLK</v>
          </cell>
          <cell r="C478" t="str">
            <v>9.5MC ( MCMSRF95.EP)+7.2RF(172)</v>
          </cell>
          <cell r="D478" t="str">
            <v>10 R N COMBED COTTON + LY</v>
          </cell>
          <cell r="E478" t="str">
            <v>3/1 RHT</v>
          </cell>
          <cell r="F478">
            <v>4140</v>
          </cell>
          <cell r="G478">
            <v>5.88</v>
          </cell>
          <cell r="H478">
            <v>4</v>
          </cell>
          <cell r="I478">
            <v>17</v>
          </cell>
          <cell r="J478">
            <v>43.18</v>
          </cell>
          <cell r="K478">
            <v>19</v>
          </cell>
          <cell r="L478">
            <v>48.28</v>
          </cell>
          <cell r="M478">
            <v>29.15</v>
          </cell>
          <cell r="N478">
            <v>74.069999999999993</v>
          </cell>
          <cell r="O478">
            <v>142</v>
          </cell>
          <cell r="P478">
            <v>0.51100000000000001</v>
          </cell>
          <cell r="Q478">
            <v>360</v>
          </cell>
          <cell r="R478">
            <v>10.62</v>
          </cell>
          <cell r="S478">
            <v>370</v>
          </cell>
          <cell r="T478">
            <v>508</v>
          </cell>
          <cell r="U478" t="str">
            <v>RDS-856 coated with Pigment Black Colour</v>
          </cell>
        </row>
        <row r="479">
          <cell r="A479">
            <v>5142</v>
          </cell>
          <cell r="B479" t="str">
            <v>RDS-858 PBLK</v>
          </cell>
          <cell r="C479" t="str">
            <v>9.5MC ( MCMSRF95.EP)+7.2RF(172)</v>
          </cell>
          <cell r="D479" t="str">
            <v>7.2 F OE(723)</v>
          </cell>
          <cell r="E479" t="str">
            <v>3/1 RHT</v>
          </cell>
          <cell r="F479">
            <v>4140</v>
          </cell>
          <cell r="G479">
            <v>5.88</v>
          </cell>
          <cell r="H479">
            <v>4</v>
          </cell>
          <cell r="I479">
            <v>17</v>
          </cell>
          <cell r="J479">
            <v>43.18</v>
          </cell>
          <cell r="K479">
            <v>19</v>
          </cell>
          <cell r="L479">
            <v>48.28</v>
          </cell>
          <cell r="M479">
            <v>27.06</v>
          </cell>
          <cell r="N479">
            <v>68.760000000000005</v>
          </cell>
          <cell r="O479">
            <v>153</v>
          </cell>
          <cell r="P479">
            <v>0.6</v>
          </cell>
          <cell r="Q479">
            <v>392</v>
          </cell>
          <cell r="R479">
            <v>11.56</v>
          </cell>
          <cell r="S479">
            <v>370</v>
          </cell>
          <cell r="T479">
            <v>508</v>
          </cell>
          <cell r="U479" t="str">
            <v>RDS-858 coated with Pigment Black colour</v>
          </cell>
        </row>
        <row r="480">
          <cell r="A480">
            <v>5143</v>
          </cell>
          <cell r="B480" t="str">
            <v>E MOTION-PBLK</v>
          </cell>
          <cell r="C480" t="str">
            <v>9.5 R F + 14.0 OE(1:1)</v>
          </cell>
          <cell r="D480" t="str">
            <v>14.0 F OE (143)</v>
          </cell>
          <cell r="E480" t="str">
            <v>2/1 RHT</v>
          </cell>
          <cell r="F480">
            <v>4800</v>
          </cell>
          <cell r="G480">
            <v>9.09</v>
          </cell>
          <cell r="H480">
            <v>3</v>
          </cell>
          <cell r="I480">
            <v>17.5</v>
          </cell>
          <cell r="J480">
            <v>44.45</v>
          </cell>
          <cell r="K480">
            <v>19.5</v>
          </cell>
          <cell r="L480">
            <v>49.55</v>
          </cell>
          <cell r="M480">
            <v>31.17</v>
          </cell>
          <cell r="N480">
            <v>79.2</v>
          </cell>
          <cell r="O480">
            <v>154</v>
          </cell>
          <cell r="P480">
            <v>0.43099999999999999</v>
          </cell>
          <cell r="Q480">
            <v>280</v>
          </cell>
          <cell r="R480">
            <v>8.26</v>
          </cell>
          <cell r="S480">
            <v>274</v>
          </cell>
          <cell r="T480">
            <v>212</v>
          </cell>
          <cell r="U480" t="str">
            <v>E Motion Coated with Pigment black colour.</v>
          </cell>
        </row>
        <row r="481">
          <cell r="A481">
            <v>5144</v>
          </cell>
          <cell r="B481" t="str">
            <v>RDS-965 PBLK</v>
          </cell>
          <cell r="C481" t="str">
            <v>8.0RF(180)+9.5 oe.fancy(955){1:</v>
          </cell>
          <cell r="D481" t="str">
            <v>9.5 OE F ( 955)</v>
          </cell>
          <cell r="E481" t="str">
            <v>2/1 RHT</v>
          </cell>
          <cell r="F481">
            <v>4800</v>
          </cell>
          <cell r="G481">
            <v>9.09</v>
          </cell>
          <cell r="H481">
            <v>3</v>
          </cell>
          <cell r="I481">
            <v>18.5</v>
          </cell>
          <cell r="J481">
            <v>46.99</v>
          </cell>
          <cell r="K481">
            <v>20.5</v>
          </cell>
          <cell r="L481">
            <v>52.09</v>
          </cell>
          <cell r="M481">
            <v>30.77</v>
          </cell>
          <cell r="N481">
            <v>78.19</v>
          </cell>
          <cell r="O481">
            <v>156</v>
          </cell>
          <cell r="P481">
            <v>0.57699999999999996</v>
          </cell>
          <cell r="Q481">
            <v>370</v>
          </cell>
          <cell r="R481">
            <v>10.91</v>
          </cell>
          <cell r="S481">
            <v>366</v>
          </cell>
          <cell r="T481">
            <v>212</v>
          </cell>
          <cell r="U481" t="str">
            <v>'7965'coated with Pigment Black Colour</v>
          </cell>
        </row>
        <row r="482">
          <cell r="A482">
            <v>5145</v>
          </cell>
          <cell r="B482" t="str">
            <v>RDS-982 PBLK</v>
          </cell>
          <cell r="C482" t="str">
            <v>8.0RF(180)+9.5 oe.fancy(955){1:</v>
          </cell>
          <cell r="D482" t="str">
            <v>9.5 OE F ( 955)</v>
          </cell>
          <cell r="E482" t="str">
            <v>2/1 RHT</v>
          </cell>
          <cell r="F482">
            <v>4800</v>
          </cell>
          <cell r="G482">
            <v>9.09</v>
          </cell>
          <cell r="H482">
            <v>3</v>
          </cell>
          <cell r="I482">
            <v>18.5</v>
          </cell>
          <cell r="J482">
            <v>46.99</v>
          </cell>
          <cell r="K482">
            <v>20.5</v>
          </cell>
          <cell r="L482">
            <v>52.09</v>
          </cell>
          <cell r="M482">
            <v>30.67</v>
          </cell>
          <cell r="N482">
            <v>77.930000000000007</v>
          </cell>
          <cell r="O482">
            <v>156.5</v>
          </cell>
          <cell r="P482">
            <v>0.64800000000000002</v>
          </cell>
          <cell r="Q482">
            <v>414</v>
          </cell>
          <cell r="R482">
            <v>12.21</v>
          </cell>
          <cell r="S482">
            <v>390</v>
          </cell>
          <cell r="T482">
            <v>212</v>
          </cell>
          <cell r="U482" t="str">
            <v>'7982'coated with Pigment Black colour.</v>
          </cell>
        </row>
        <row r="483">
          <cell r="A483">
            <v>5146</v>
          </cell>
          <cell r="B483" t="str">
            <v>AKS-497PBLK</v>
          </cell>
          <cell r="C483" t="str">
            <v>9.5 R N + 6.3 R S</v>
          </cell>
          <cell r="D483" t="str">
            <v>5.5 F OE (552)</v>
          </cell>
          <cell r="E483" t="str">
            <v>1/1 Plain</v>
          </cell>
          <cell r="F483">
            <v>4320</v>
          </cell>
          <cell r="G483">
            <v>6.14</v>
          </cell>
          <cell r="H483">
            <v>4</v>
          </cell>
          <cell r="I483">
            <v>12</v>
          </cell>
          <cell r="J483">
            <v>30.48</v>
          </cell>
          <cell r="K483">
            <v>14</v>
          </cell>
          <cell r="L483">
            <v>35.57</v>
          </cell>
          <cell r="M483">
            <v>27</v>
          </cell>
          <cell r="N483">
            <v>68.61</v>
          </cell>
          <cell r="O483">
            <v>160</v>
          </cell>
          <cell r="P483">
            <v>0.70599999999999996</v>
          </cell>
          <cell r="Q483">
            <v>441</v>
          </cell>
          <cell r="R483">
            <v>13.01</v>
          </cell>
          <cell r="S483">
            <v>426</v>
          </cell>
          <cell r="T483">
            <v>302</v>
          </cell>
          <cell r="U483" t="str">
            <v>AKS-497 coated with Pigment Black.</v>
          </cell>
        </row>
        <row r="484">
          <cell r="A484">
            <v>5147</v>
          </cell>
          <cell r="B484" t="str">
            <v>KREOLE-PBLK</v>
          </cell>
          <cell r="C484" t="str">
            <v>6.3 R S + 9.5 SRE</v>
          </cell>
          <cell r="D484" t="str">
            <v>5.5 F OE (552)</v>
          </cell>
          <cell r="E484" t="str">
            <v>3/1 RHT</v>
          </cell>
          <cell r="F484">
            <v>4320</v>
          </cell>
          <cell r="G484">
            <v>6.14</v>
          </cell>
          <cell r="H484">
            <v>4</v>
          </cell>
          <cell r="I484">
            <v>16</v>
          </cell>
          <cell r="J484">
            <v>40.64</v>
          </cell>
          <cell r="K484">
            <v>18</v>
          </cell>
          <cell r="L484">
            <v>45.74</v>
          </cell>
          <cell r="M484">
            <v>27.87</v>
          </cell>
          <cell r="N484">
            <v>70.819999999999993</v>
          </cell>
          <cell r="O484">
            <v>155</v>
          </cell>
          <cell r="P484">
            <v>0.71</v>
          </cell>
          <cell r="Q484">
            <v>458</v>
          </cell>
          <cell r="R484">
            <v>13.51</v>
          </cell>
          <cell r="S484">
            <v>450</v>
          </cell>
          <cell r="T484">
            <v>212</v>
          </cell>
          <cell r="U484" t="str">
            <v>'1509' coated with Pigment Black colour.</v>
          </cell>
        </row>
        <row r="485">
          <cell r="A485">
            <v>5148</v>
          </cell>
          <cell r="B485" t="str">
            <v>RDS-881PBLK</v>
          </cell>
          <cell r="C485" t="str">
            <v>6.3 R S + 9.5 SRE</v>
          </cell>
          <cell r="D485" t="str">
            <v>5.5 OE+12 OE(PATTERN:1/5/</v>
          </cell>
          <cell r="E485" t="str">
            <v>3/1 Broke</v>
          </cell>
          <cell r="F485">
            <v>4320</v>
          </cell>
          <cell r="G485">
            <v>6.14</v>
          </cell>
          <cell r="H485">
            <v>4</v>
          </cell>
          <cell r="I485">
            <v>15</v>
          </cell>
          <cell r="J485">
            <v>38.1</v>
          </cell>
          <cell r="K485">
            <v>17</v>
          </cell>
          <cell r="L485">
            <v>43.2</v>
          </cell>
          <cell r="M485">
            <v>28.33</v>
          </cell>
          <cell r="N485">
            <v>71.989999999999995</v>
          </cell>
          <cell r="O485">
            <v>152.5</v>
          </cell>
          <cell r="P485">
            <v>0.60099999999999998</v>
          </cell>
          <cell r="Q485">
            <v>394</v>
          </cell>
          <cell r="R485">
            <v>11.62</v>
          </cell>
          <cell r="S485">
            <v>378</v>
          </cell>
          <cell r="T485">
            <v>308</v>
          </cell>
          <cell r="U485" t="str">
            <v>'1881' coated with Pigment Black colour</v>
          </cell>
        </row>
        <row r="486">
          <cell r="A486">
            <v>5149</v>
          </cell>
          <cell r="B486" t="str">
            <v>RDS-965PBLK</v>
          </cell>
          <cell r="C486" t="str">
            <v>8.0RF(180)+9.5 oe.fancy(955){1:</v>
          </cell>
          <cell r="D486" t="str">
            <v>9.5 OE F ( 955)</v>
          </cell>
          <cell r="E486" t="str">
            <v>2/1 RHT</v>
          </cell>
          <cell r="F486">
            <v>4800</v>
          </cell>
          <cell r="G486">
            <v>9.09</v>
          </cell>
          <cell r="H486">
            <v>3</v>
          </cell>
          <cell r="I486">
            <v>18.5</v>
          </cell>
          <cell r="J486">
            <v>46.99</v>
          </cell>
          <cell r="K486">
            <v>20.5</v>
          </cell>
          <cell r="L486">
            <v>52.09</v>
          </cell>
          <cell r="M486">
            <v>30.77</v>
          </cell>
          <cell r="N486">
            <v>78.19</v>
          </cell>
          <cell r="O486">
            <v>156</v>
          </cell>
          <cell r="P486">
            <v>0.57399999999999995</v>
          </cell>
          <cell r="Q486">
            <v>368</v>
          </cell>
          <cell r="R486">
            <v>10.85</v>
          </cell>
          <cell r="S486">
            <v>359</v>
          </cell>
          <cell r="T486">
            <v>212</v>
          </cell>
          <cell r="U486" t="str">
            <v>Route= wvg - Desize- Fsg - Coating-  Fsg.</v>
          </cell>
        </row>
        <row r="487">
          <cell r="A487">
            <v>5150</v>
          </cell>
          <cell r="B487" t="str">
            <v>HAMILTON BLACK-PBLK</v>
          </cell>
          <cell r="C487" t="str">
            <v>9.5 R N + 6.3 R S</v>
          </cell>
          <cell r="D487" t="str">
            <v>7.0 OE N</v>
          </cell>
          <cell r="E487" t="str">
            <v>3/1 RHT</v>
          </cell>
          <cell r="F487">
            <v>4320</v>
          </cell>
          <cell r="G487">
            <v>6.14</v>
          </cell>
          <cell r="H487">
            <v>4</v>
          </cell>
          <cell r="I487">
            <v>17.5</v>
          </cell>
          <cell r="J487">
            <v>44.45</v>
          </cell>
          <cell r="K487">
            <v>19.5</v>
          </cell>
          <cell r="L487">
            <v>49.55</v>
          </cell>
          <cell r="M487">
            <v>28.05</v>
          </cell>
          <cell r="N487">
            <v>71.28</v>
          </cell>
          <cell r="O487">
            <v>154</v>
          </cell>
          <cell r="P487">
            <v>0.67500000000000004</v>
          </cell>
          <cell r="Q487">
            <v>438</v>
          </cell>
          <cell r="R487">
            <v>12.92</v>
          </cell>
          <cell r="S487">
            <v>370</v>
          </cell>
          <cell r="T487">
            <v>508</v>
          </cell>
          <cell r="U487" t="str">
            <v>Hamilton Black Coated with Pigment Black.</v>
          </cell>
        </row>
        <row r="488">
          <cell r="A488">
            <v>5151</v>
          </cell>
          <cell r="B488" t="str">
            <v>RDS-979 PBLK</v>
          </cell>
          <cell r="C488" t="str">
            <v>9.5 R N + 6.3 R S</v>
          </cell>
          <cell r="D488" t="str">
            <v>12.0 OE N</v>
          </cell>
          <cell r="E488" t="str">
            <v>2/1 LHT</v>
          </cell>
          <cell r="F488">
            <v>4320</v>
          </cell>
          <cell r="G488">
            <v>6.14</v>
          </cell>
          <cell r="H488">
            <v>4</v>
          </cell>
          <cell r="I488">
            <v>17.5</v>
          </cell>
          <cell r="J488">
            <v>44.45</v>
          </cell>
          <cell r="K488">
            <v>19.5</v>
          </cell>
          <cell r="L488">
            <v>49.55</v>
          </cell>
          <cell r="M488">
            <v>28.05</v>
          </cell>
          <cell r="N488">
            <v>71.28</v>
          </cell>
          <cell r="O488">
            <v>154</v>
          </cell>
          <cell r="P488">
            <v>0.60099999999999998</v>
          </cell>
          <cell r="Q488">
            <v>390</v>
          </cell>
          <cell r="R488">
            <v>11.5</v>
          </cell>
          <cell r="S488">
            <v>365</v>
          </cell>
          <cell r="T488">
            <v>508</v>
          </cell>
          <cell r="U488" t="str">
            <v>RDS-979 coated with Pigment Black colour.</v>
          </cell>
        </row>
        <row r="489">
          <cell r="A489">
            <v>5152</v>
          </cell>
          <cell r="B489" t="str">
            <v>ILLUSION-PBLK</v>
          </cell>
          <cell r="C489" t="str">
            <v>7.0 MCMSRF1.EP</v>
          </cell>
          <cell r="D489" t="str">
            <v>7.2 F OE(723)</v>
          </cell>
          <cell r="E489" t="str">
            <v>3/1 RHT</v>
          </cell>
          <cell r="F489">
            <v>3820</v>
          </cell>
          <cell r="G489">
            <v>5.43</v>
          </cell>
          <cell r="H489">
            <v>4</v>
          </cell>
          <cell r="I489">
            <v>17.5</v>
          </cell>
          <cell r="J489">
            <v>44.45</v>
          </cell>
          <cell r="K489">
            <v>19.5</v>
          </cell>
          <cell r="L489">
            <v>49.55</v>
          </cell>
          <cell r="M489">
            <v>25.64</v>
          </cell>
          <cell r="N489">
            <v>65.150000000000006</v>
          </cell>
          <cell r="O489">
            <v>149</v>
          </cell>
          <cell r="P489">
            <v>0.63300000000000001</v>
          </cell>
          <cell r="Q489">
            <v>425</v>
          </cell>
          <cell r="R489">
            <v>12.53</v>
          </cell>
          <cell r="S489">
            <v>410</v>
          </cell>
          <cell r="T489">
            <v>212</v>
          </cell>
          <cell r="U489" t="str">
            <v>Illusion(1673) coated with pigment black</v>
          </cell>
        </row>
        <row r="490">
          <cell r="A490">
            <v>5153</v>
          </cell>
          <cell r="B490" t="str">
            <v>MESH-PBLK</v>
          </cell>
          <cell r="C490" t="str">
            <v>9.5 MCMSRF.EP</v>
          </cell>
          <cell r="D490" t="str">
            <v>9.5 R F (895)</v>
          </cell>
          <cell r="E490" t="str">
            <v>2/1 RHT</v>
          </cell>
          <cell r="F490">
            <v>4320</v>
          </cell>
          <cell r="G490">
            <v>6.14</v>
          </cell>
          <cell r="H490">
            <v>4</v>
          </cell>
          <cell r="I490">
            <v>19</v>
          </cell>
          <cell r="J490">
            <v>48.26</v>
          </cell>
          <cell r="K490">
            <v>21</v>
          </cell>
          <cell r="L490">
            <v>53.36</v>
          </cell>
          <cell r="M490">
            <v>28.7</v>
          </cell>
          <cell r="N490">
            <v>72.930000000000007</v>
          </cell>
          <cell r="O490">
            <v>150.5</v>
          </cell>
          <cell r="P490">
            <v>0.51</v>
          </cell>
          <cell r="Q490">
            <v>339</v>
          </cell>
          <cell r="R490">
            <v>10</v>
          </cell>
          <cell r="S490">
            <v>345</v>
          </cell>
          <cell r="T490">
            <v>213</v>
          </cell>
          <cell r="U490" t="str">
            <v>Mesh(1841) coated with pigment black</v>
          </cell>
        </row>
        <row r="491">
          <cell r="A491">
            <v>5154</v>
          </cell>
          <cell r="B491" t="str">
            <v>FLASH RIGHT-PBLK</v>
          </cell>
          <cell r="C491" t="str">
            <v>6.8 MC MS(MCRFWP68)</v>
          </cell>
          <cell r="D491" t="str">
            <v>7.2 F OE(723)</v>
          </cell>
          <cell r="E491" t="str">
            <v>3/1 RHT</v>
          </cell>
          <cell r="F491">
            <v>3820</v>
          </cell>
          <cell r="G491">
            <v>5.43</v>
          </cell>
          <cell r="H491">
            <v>4</v>
          </cell>
          <cell r="I491">
            <v>18</v>
          </cell>
          <cell r="J491">
            <v>45.72</v>
          </cell>
          <cell r="K491">
            <v>20</v>
          </cell>
          <cell r="L491">
            <v>50.82</v>
          </cell>
          <cell r="M491">
            <v>25.47</v>
          </cell>
          <cell r="N491">
            <v>64.72</v>
          </cell>
          <cell r="O491">
            <v>150</v>
          </cell>
          <cell r="P491">
            <v>0.63600000000000001</v>
          </cell>
          <cell r="Q491">
            <v>424</v>
          </cell>
          <cell r="R491">
            <v>12.5</v>
          </cell>
          <cell r="S491">
            <v>410</v>
          </cell>
          <cell r="T491">
            <v>213</v>
          </cell>
          <cell r="U491" t="str">
            <v>Flash Right(1583)coated with Pigment black</v>
          </cell>
        </row>
        <row r="492">
          <cell r="A492">
            <v>5155</v>
          </cell>
          <cell r="B492" t="str">
            <v>RDS-990PBLK</v>
          </cell>
          <cell r="C492" t="str">
            <v>8.0 RF+9.5oe.fan(952){1:1}</v>
          </cell>
          <cell r="D492" t="str">
            <v>9.5 OE F ( 955)</v>
          </cell>
          <cell r="E492" t="str">
            <v>2/1 RHT</v>
          </cell>
          <cell r="F492">
            <v>4800</v>
          </cell>
          <cell r="G492">
            <v>9.09</v>
          </cell>
          <cell r="H492">
            <v>3</v>
          </cell>
          <cell r="I492">
            <v>18.5</v>
          </cell>
          <cell r="J492">
            <v>46.99</v>
          </cell>
          <cell r="K492">
            <v>20.5</v>
          </cell>
          <cell r="L492">
            <v>52.09</v>
          </cell>
          <cell r="M492">
            <v>30.77</v>
          </cell>
          <cell r="N492">
            <v>78.19</v>
          </cell>
          <cell r="O492">
            <v>156</v>
          </cell>
          <cell r="P492">
            <v>0.59099999999999997</v>
          </cell>
          <cell r="Q492">
            <v>379</v>
          </cell>
          <cell r="R492">
            <v>11.18</v>
          </cell>
          <cell r="S492">
            <v>377</v>
          </cell>
          <cell r="T492">
            <v>212</v>
          </cell>
          <cell r="U492" t="str">
            <v>Fsg. Route= Desiz - Mercer - Coating-  Fsg.</v>
          </cell>
        </row>
        <row r="493">
          <cell r="A493">
            <v>5156</v>
          </cell>
          <cell r="B493" t="str">
            <v>RDS-990PBLK</v>
          </cell>
          <cell r="C493" t="str">
            <v>8.0 RF+9.5oe.fan(952){1:1}</v>
          </cell>
          <cell r="D493" t="str">
            <v>9.5 OE F ( 955)</v>
          </cell>
          <cell r="E493" t="str">
            <v>2/1 RHT</v>
          </cell>
          <cell r="F493">
            <v>4800</v>
          </cell>
          <cell r="G493">
            <v>9.09</v>
          </cell>
          <cell r="H493">
            <v>3</v>
          </cell>
          <cell r="I493">
            <v>18.5</v>
          </cell>
          <cell r="J493">
            <v>46.99</v>
          </cell>
          <cell r="K493">
            <v>20.5</v>
          </cell>
          <cell r="L493">
            <v>52.09</v>
          </cell>
          <cell r="M493">
            <v>30</v>
          </cell>
          <cell r="N493">
            <v>76.23</v>
          </cell>
          <cell r="O493">
            <v>160</v>
          </cell>
          <cell r="P493">
            <v>0.59699999999999998</v>
          </cell>
          <cell r="Q493">
            <v>373</v>
          </cell>
          <cell r="R493">
            <v>11</v>
          </cell>
          <cell r="S493">
            <v>378</v>
          </cell>
          <cell r="T493">
            <v>212</v>
          </cell>
          <cell r="U493" t="str">
            <v>Route=Norm. fsg - Desize - Coating - Fsg.</v>
          </cell>
        </row>
        <row r="494">
          <cell r="A494">
            <v>5157</v>
          </cell>
          <cell r="B494" t="str">
            <v>RDS-987 PBLK</v>
          </cell>
          <cell r="C494" t="str">
            <v>16.0 oe.N+7.0 oe.N {1:1 }</v>
          </cell>
          <cell r="D494" t="str">
            <v>5.5 OE+12 OE(PATTERN:1/5/</v>
          </cell>
          <cell r="E494" t="str">
            <v>2/1 RHT</v>
          </cell>
          <cell r="F494">
            <v>4320</v>
          </cell>
          <cell r="G494">
            <v>6.14</v>
          </cell>
          <cell r="H494">
            <v>4</v>
          </cell>
          <cell r="I494">
            <v>18</v>
          </cell>
          <cell r="J494">
            <v>45.72</v>
          </cell>
          <cell r="K494">
            <v>20</v>
          </cell>
          <cell r="L494">
            <v>50.82</v>
          </cell>
          <cell r="M494">
            <v>27.87</v>
          </cell>
          <cell r="N494">
            <v>70.819999999999993</v>
          </cell>
          <cell r="O494">
            <v>155</v>
          </cell>
          <cell r="P494">
            <v>0.53300000000000003</v>
          </cell>
          <cell r="Q494">
            <v>344</v>
          </cell>
          <cell r="R494">
            <v>10.14</v>
          </cell>
          <cell r="S494">
            <v>330</v>
          </cell>
          <cell r="T494">
            <v>0</v>
          </cell>
          <cell r="U494" t="str">
            <v>RDS-987 coated with Pigment Black.</v>
          </cell>
        </row>
        <row r="495">
          <cell r="A495">
            <v>5158</v>
          </cell>
          <cell r="B495" t="str">
            <v>GEORGIA-PBLK</v>
          </cell>
          <cell r="C495" t="str">
            <v>7.2 R F WARP</v>
          </cell>
          <cell r="D495" t="str">
            <v>10.0 OE N</v>
          </cell>
          <cell r="E495" t="str">
            <v>2/1 LHT</v>
          </cell>
          <cell r="F495">
            <v>4320</v>
          </cell>
          <cell r="G495">
            <v>6.14</v>
          </cell>
          <cell r="H495">
            <v>4</v>
          </cell>
          <cell r="I495">
            <v>15</v>
          </cell>
          <cell r="J495">
            <v>38.1</v>
          </cell>
          <cell r="K495">
            <v>17</v>
          </cell>
          <cell r="L495">
            <v>43.2</v>
          </cell>
          <cell r="M495">
            <v>27.96</v>
          </cell>
          <cell r="N495">
            <v>71.05</v>
          </cell>
          <cell r="O495">
            <v>154.5</v>
          </cell>
          <cell r="P495">
            <v>0.64</v>
          </cell>
          <cell r="Q495">
            <v>414</v>
          </cell>
          <cell r="R495">
            <v>12.21</v>
          </cell>
          <cell r="S495">
            <v>385</v>
          </cell>
          <cell r="T495">
            <v>210</v>
          </cell>
          <cell r="U495" t="str">
            <v>Georgia Coated with Pigment Black.</v>
          </cell>
        </row>
        <row r="496">
          <cell r="A496">
            <v>5159</v>
          </cell>
          <cell r="B496" t="str">
            <v>VIGO- PBLK</v>
          </cell>
          <cell r="C496" t="str">
            <v>6.8 MC MS(MCRFWP68)</v>
          </cell>
          <cell r="D496" t="str">
            <v>7.2 F OE(723)</v>
          </cell>
          <cell r="E496" t="str">
            <v>3/1 Broke</v>
          </cell>
          <cell r="F496">
            <v>3820</v>
          </cell>
          <cell r="G496">
            <v>5.43</v>
          </cell>
          <cell r="H496">
            <v>4</v>
          </cell>
          <cell r="I496">
            <v>18</v>
          </cell>
          <cell r="J496">
            <v>45.72</v>
          </cell>
          <cell r="K496">
            <v>20</v>
          </cell>
          <cell r="L496">
            <v>50.82</v>
          </cell>
          <cell r="M496">
            <v>25.81</v>
          </cell>
          <cell r="N496">
            <v>65.58</v>
          </cell>
          <cell r="O496">
            <v>148</v>
          </cell>
          <cell r="P496">
            <v>0.61</v>
          </cell>
          <cell r="Q496">
            <v>412</v>
          </cell>
          <cell r="R496">
            <v>12.15</v>
          </cell>
          <cell r="S496">
            <v>394</v>
          </cell>
          <cell r="T496">
            <v>212</v>
          </cell>
          <cell r="U496" t="str">
            <v>' Vigo ' coated with Pigment Black.</v>
          </cell>
        </row>
        <row r="497">
          <cell r="A497">
            <v>5160</v>
          </cell>
          <cell r="B497" t="str">
            <v>BRADY STRETCH-PBLK</v>
          </cell>
          <cell r="C497" t="str">
            <v>9.5MC ( MCMSRF95.EP)+7.2RF(172)</v>
          </cell>
          <cell r="D497" t="str">
            <v>10s slub lycra+10s N cot</v>
          </cell>
          <cell r="E497" t="str">
            <v>3/1 RHT</v>
          </cell>
          <cell r="F497">
            <v>4140</v>
          </cell>
          <cell r="G497">
            <v>5.88</v>
          </cell>
          <cell r="H497">
            <v>4</v>
          </cell>
          <cell r="I497">
            <v>20</v>
          </cell>
          <cell r="J497">
            <v>50.8</v>
          </cell>
          <cell r="K497">
            <v>22</v>
          </cell>
          <cell r="L497">
            <v>55.9</v>
          </cell>
          <cell r="M497">
            <v>30.9</v>
          </cell>
          <cell r="N497">
            <v>78.52</v>
          </cell>
          <cell r="O497">
            <v>134</v>
          </cell>
          <cell r="P497">
            <v>0.50900000000000001</v>
          </cell>
          <cell r="Q497">
            <v>380</v>
          </cell>
          <cell r="R497">
            <v>11.21</v>
          </cell>
          <cell r="S497">
            <v>420</v>
          </cell>
          <cell r="T497">
            <v>212</v>
          </cell>
          <cell r="U497" t="str">
            <v>RDS-868 coated with Pigment Black.</v>
          </cell>
        </row>
        <row r="498">
          <cell r="A498">
            <v>5161</v>
          </cell>
          <cell r="B498" t="str">
            <v>KONCRET- PBLK</v>
          </cell>
          <cell r="C498" t="str">
            <v>9.5 R N + 6.3 R S</v>
          </cell>
          <cell r="D498" t="str">
            <v>7.0 OE N</v>
          </cell>
          <cell r="E498" t="str">
            <v>1/1 Plain</v>
          </cell>
          <cell r="F498">
            <v>4320</v>
          </cell>
          <cell r="G498">
            <v>6.14</v>
          </cell>
          <cell r="H498">
            <v>4</v>
          </cell>
          <cell r="I498">
            <v>12</v>
          </cell>
          <cell r="J498">
            <v>30.48</v>
          </cell>
          <cell r="K498">
            <v>14</v>
          </cell>
          <cell r="L498">
            <v>35.57</v>
          </cell>
          <cell r="M498">
            <v>27</v>
          </cell>
          <cell r="N498">
            <v>68.61</v>
          </cell>
          <cell r="O498">
            <v>160</v>
          </cell>
          <cell r="P498">
            <v>0.64</v>
          </cell>
          <cell r="Q498">
            <v>400</v>
          </cell>
          <cell r="R498">
            <v>11.8</v>
          </cell>
          <cell r="S498">
            <v>382</v>
          </cell>
          <cell r="T498">
            <v>302</v>
          </cell>
          <cell r="U498" t="str">
            <v>AKS-84  coated with Pigment Black.</v>
          </cell>
        </row>
        <row r="499">
          <cell r="A499">
            <v>5162</v>
          </cell>
          <cell r="B499" t="str">
            <v>BARBED WIR-PBLK</v>
          </cell>
          <cell r="C499" t="str">
            <v>8.0 RF+9.5oe.fan(952){1:1}</v>
          </cell>
          <cell r="D499" t="str">
            <v>9.5 OE F(952)</v>
          </cell>
          <cell r="E499" t="str">
            <v>2/1 RHT</v>
          </cell>
          <cell r="F499">
            <v>4800</v>
          </cell>
          <cell r="G499">
            <v>9.09</v>
          </cell>
          <cell r="H499">
            <v>3</v>
          </cell>
          <cell r="I499">
            <v>18.5</v>
          </cell>
          <cell r="J499">
            <v>46.99</v>
          </cell>
          <cell r="K499">
            <v>20.5</v>
          </cell>
          <cell r="L499">
            <v>52.09</v>
          </cell>
          <cell r="M499">
            <v>30.97</v>
          </cell>
          <cell r="N499">
            <v>78.69</v>
          </cell>
          <cell r="O499">
            <v>155</v>
          </cell>
          <cell r="P499">
            <v>0.56399999999999995</v>
          </cell>
          <cell r="Q499">
            <v>364</v>
          </cell>
          <cell r="R499">
            <v>10.73</v>
          </cell>
          <cell r="S499">
            <v>362</v>
          </cell>
          <cell r="T499">
            <v>212</v>
          </cell>
          <cell r="U499" t="str">
            <v>RDS-996 coated with pigment Black.</v>
          </cell>
        </row>
        <row r="500">
          <cell r="A500">
            <v>5163</v>
          </cell>
          <cell r="B500" t="str">
            <v>RDS-819 PBLK</v>
          </cell>
          <cell r="C500" t="str">
            <v>7.2 R F WARP</v>
          </cell>
          <cell r="D500" t="str">
            <v>7.2 F OE(723)</v>
          </cell>
          <cell r="E500" t="str">
            <v>2/1 LHT</v>
          </cell>
          <cell r="F500">
            <v>4320</v>
          </cell>
          <cell r="G500">
            <v>6.14</v>
          </cell>
          <cell r="H500">
            <v>4</v>
          </cell>
          <cell r="I500">
            <v>14.5</v>
          </cell>
          <cell r="J500">
            <v>36.83</v>
          </cell>
          <cell r="K500">
            <v>16.5</v>
          </cell>
          <cell r="L500">
            <v>41.93</v>
          </cell>
          <cell r="M500">
            <v>27.87</v>
          </cell>
          <cell r="N500">
            <v>70.819999999999993</v>
          </cell>
          <cell r="O500">
            <v>155</v>
          </cell>
          <cell r="P500">
            <v>0.66700000000000004</v>
          </cell>
          <cell r="Q500">
            <v>430</v>
          </cell>
          <cell r="R500">
            <v>12.68</v>
          </cell>
          <cell r="S500">
            <v>419</v>
          </cell>
          <cell r="T500">
            <v>210</v>
          </cell>
          <cell r="U500" t="str">
            <v>RDS-819 coated with Pigment Black colour.</v>
          </cell>
        </row>
        <row r="501">
          <cell r="A501">
            <v>5164</v>
          </cell>
          <cell r="B501" t="str">
            <v>RDS-843 PBLK</v>
          </cell>
          <cell r="C501" t="str">
            <v>6.3 R S + 9.5 SRE</v>
          </cell>
          <cell r="D501" t="str">
            <v>7.0 OE N</v>
          </cell>
          <cell r="E501" t="str">
            <v>2/1 LHT</v>
          </cell>
          <cell r="F501">
            <v>4320</v>
          </cell>
          <cell r="G501">
            <v>6.14</v>
          </cell>
          <cell r="H501">
            <v>4</v>
          </cell>
          <cell r="I501">
            <v>14.5</v>
          </cell>
          <cell r="J501">
            <v>36.83</v>
          </cell>
          <cell r="K501">
            <v>16.5</v>
          </cell>
          <cell r="L501">
            <v>41.93</v>
          </cell>
          <cell r="M501">
            <v>27.87</v>
          </cell>
          <cell r="N501">
            <v>70.819999999999993</v>
          </cell>
          <cell r="O501">
            <v>155</v>
          </cell>
          <cell r="P501">
            <v>0.65100000000000002</v>
          </cell>
          <cell r="Q501">
            <v>420</v>
          </cell>
          <cell r="R501">
            <v>12.39</v>
          </cell>
          <cell r="S501">
            <v>398</v>
          </cell>
          <cell r="T501">
            <v>308</v>
          </cell>
          <cell r="U501" t="str">
            <v>RDS-843 coated with Pigment Black.</v>
          </cell>
        </row>
        <row r="502">
          <cell r="A502">
            <v>5165</v>
          </cell>
          <cell r="B502" t="str">
            <v>BARBED WIR-PBLK</v>
          </cell>
          <cell r="C502" t="str">
            <v>8.0 RF+9.5oe.fan(952){1:1}</v>
          </cell>
          <cell r="D502" t="str">
            <v>9.5 OE F(952)</v>
          </cell>
          <cell r="E502" t="str">
            <v>2/1 RHT</v>
          </cell>
          <cell r="F502">
            <v>4800</v>
          </cell>
          <cell r="G502">
            <v>9.09</v>
          </cell>
          <cell r="H502">
            <v>3</v>
          </cell>
          <cell r="I502">
            <v>19.5</v>
          </cell>
          <cell r="J502">
            <v>49.53</v>
          </cell>
          <cell r="K502">
            <v>21.5</v>
          </cell>
          <cell r="L502">
            <v>54.63</v>
          </cell>
          <cell r="M502">
            <v>31.07</v>
          </cell>
          <cell r="N502">
            <v>78.95</v>
          </cell>
          <cell r="O502">
            <v>154.5</v>
          </cell>
          <cell r="P502">
            <v>0.57599999999999996</v>
          </cell>
          <cell r="Q502">
            <v>373</v>
          </cell>
          <cell r="R502">
            <v>11</v>
          </cell>
          <cell r="S502">
            <v>366</v>
          </cell>
          <cell r="T502">
            <v>212</v>
          </cell>
          <cell r="U502" t="str">
            <v>Route: Desize+Mercerise+Coating.</v>
          </cell>
        </row>
        <row r="503">
          <cell r="A503">
            <v>5166</v>
          </cell>
          <cell r="B503" t="str">
            <v>RDS-989 PBLK</v>
          </cell>
          <cell r="C503" t="str">
            <v>8.0 RF+9.5oe.fan(952){1:1}</v>
          </cell>
          <cell r="D503" t="str">
            <v>9.5 OE F(952)</v>
          </cell>
          <cell r="E503" t="str">
            <v>2/1 RHT</v>
          </cell>
          <cell r="F503">
            <v>4800</v>
          </cell>
          <cell r="G503">
            <v>9.09</v>
          </cell>
          <cell r="H503">
            <v>3</v>
          </cell>
          <cell r="I503">
            <v>19.5</v>
          </cell>
          <cell r="J503">
            <v>49.53</v>
          </cell>
          <cell r="K503">
            <v>21.5</v>
          </cell>
          <cell r="L503">
            <v>54.63</v>
          </cell>
          <cell r="M503">
            <v>30.57</v>
          </cell>
          <cell r="N503">
            <v>77.680000000000007</v>
          </cell>
          <cell r="O503">
            <v>157</v>
          </cell>
          <cell r="P503">
            <v>0.59699999999999998</v>
          </cell>
          <cell r="Q503">
            <v>380</v>
          </cell>
          <cell r="R503">
            <v>11.21</v>
          </cell>
          <cell r="S503">
            <v>379</v>
          </cell>
          <cell r="T503">
            <v>212</v>
          </cell>
          <cell r="U503" t="str">
            <v>Route: MW finish --&gt; Coating</v>
          </cell>
        </row>
        <row r="504">
          <cell r="A504">
            <v>5167</v>
          </cell>
          <cell r="B504" t="str">
            <v>RDS-1028 PBLK</v>
          </cell>
          <cell r="C504" t="str">
            <v>6.3 R S + 9.5 SRE</v>
          </cell>
          <cell r="D504" t="str">
            <v>9.5 OE F(952)</v>
          </cell>
          <cell r="E504" t="str">
            <v>3/1 Broke</v>
          </cell>
          <cell r="F504">
            <v>4320</v>
          </cell>
          <cell r="G504">
            <v>6.14</v>
          </cell>
          <cell r="H504">
            <v>4</v>
          </cell>
          <cell r="I504">
            <v>14.5</v>
          </cell>
          <cell r="J504">
            <v>36.83</v>
          </cell>
          <cell r="K504">
            <v>16.5</v>
          </cell>
          <cell r="L504">
            <v>41.93</v>
          </cell>
          <cell r="M504">
            <v>28.24</v>
          </cell>
          <cell r="N504">
            <v>71.760000000000005</v>
          </cell>
          <cell r="O504">
            <v>153</v>
          </cell>
          <cell r="P504">
            <v>0.60399999999999998</v>
          </cell>
          <cell r="Q504">
            <v>395</v>
          </cell>
          <cell r="R504">
            <v>11.65</v>
          </cell>
          <cell r="S504">
            <v>381</v>
          </cell>
          <cell r="T504">
            <v>0</v>
          </cell>
          <cell r="U504" t="str">
            <v>PDR/392 ; RDS-1028 coated with Black pigment.</v>
          </cell>
        </row>
        <row r="505">
          <cell r="A505">
            <v>5168</v>
          </cell>
          <cell r="B505" t="str">
            <v>KIMBERLITE BLUE-PBLK</v>
          </cell>
          <cell r="C505" t="str">
            <v>9.5 R N + 6.3 R S</v>
          </cell>
          <cell r="D505" t="str">
            <v>7.0 OE N</v>
          </cell>
          <cell r="E505" t="str">
            <v>3/1 LHT</v>
          </cell>
          <cell r="F505">
            <v>4320</v>
          </cell>
          <cell r="G505">
            <v>6.14</v>
          </cell>
          <cell r="H505">
            <v>4</v>
          </cell>
          <cell r="I505">
            <v>17.5</v>
          </cell>
          <cell r="J505">
            <v>44.45</v>
          </cell>
          <cell r="K505">
            <v>19.5</v>
          </cell>
          <cell r="L505">
            <v>49.55</v>
          </cell>
          <cell r="M505">
            <v>28.42</v>
          </cell>
          <cell r="N505">
            <v>72.22</v>
          </cell>
          <cell r="O505">
            <v>152</v>
          </cell>
          <cell r="P505">
            <v>0.69199999999999995</v>
          </cell>
          <cell r="Q505">
            <v>455</v>
          </cell>
          <cell r="R505">
            <v>13.42</v>
          </cell>
          <cell r="S505">
            <v>440</v>
          </cell>
          <cell r="T505">
            <v>117</v>
          </cell>
          <cell r="U505" t="str">
            <v>kimberlite Blue(410) coated with pigment Black.</v>
          </cell>
        </row>
        <row r="506">
          <cell r="A506">
            <v>5169</v>
          </cell>
          <cell r="B506" t="str">
            <v>LANCASTER-PBLK</v>
          </cell>
          <cell r="C506" t="str">
            <v>9.5 R N + 6.3 R S</v>
          </cell>
          <cell r="D506" t="str">
            <v>7.0 OE N</v>
          </cell>
          <cell r="E506" t="str">
            <v>3/1 Broke</v>
          </cell>
          <cell r="F506">
            <v>4320</v>
          </cell>
          <cell r="G506">
            <v>6.14</v>
          </cell>
          <cell r="H506">
            <v>4</v>
          </cell>
          <cell r="I506">
            <v>17</v>
          </cell>
          <cell r="J506">
            <v>43.18</v>
          </cell>
          <cell r="K506">
            <v>19</v>
          </cell>
          <cell r="L506">
            <v>48.28</v>
          </cell>
          <cell r="M506">
            <v>28.61</v>
          </cell>
          <cell r="N506">
            <v>72.7</v>
          </cell>
          <cell r="O506">
            <v>151</v>
          </cell>
          <cell r="P506">
            <v>0.68700000000000006</v>
          </cell>
          <cell r="Q506">
            <v>455</v>
          </cell>
          <cell r="R506">
            <v>13.42</v>
          </cell>
          <cell r="S506">
            <v>445</v>
          </cell>
          <cell r="T506">
            <v>304</v>
          </cell>
          <cell r="U506" t="str">
            <v>Lancaster coated with Pigment Black.</v>
          </cell>
        </row>
        <row r="507">
          <cell r="A507">
            <v>5170</v>
          </cell>
          <cell r="B507" t="str">
            <v>RDS-930 PGRN</v>
          </cell>
          <cell r="C507" t="str">
            <v>16.0 oe.N+7.0 oe.N {1:1 }</v>
          </cell>
          <cell r="D507" t="str">
            <v>9.5 OE F(952)</v>
          </cell>
          <cell r="E507" t="str">
            <v>2/1 RHT</v>
          </cell>
          <cell r="F507">
            <v>4320</v>
          </cell>
          <cell r="G507">
            <v>6.14</v>
          </cell>
          <cell r="H507">
            <v>4</v>
          </cell>
          <cell r="I507">
            <v>18</v>
          </cell>
          <cell r="J507">
            <v>45.72</v>
          </cell>
          <cell r="K507">
            <v>20</v>
          </cell>
          <cell r="L507">
            <v>50.82</v>
          </cell>
          <cell r="M507">
            <v>28.51</v>
          </cell>
          <cell r="N507">
            <v>72.44</v>
          </cell>
          <cell r="O507">
            <v>151.5</v>
          </cell>
          <cell r="P507">
            <v>0.53300000000000003</v>
          </cell>
          <cell r="Q507">
            <v>352</v>
          </cell>
          <cell r="R507">
            <v>10.38</v>
          </cell>
          <cell r="S507">
            <v>334</v>
          </cell>
          <cell r="T507">
            <v>0</v>
          </cell>
          <cell r="U507" t="str">
            <v>RDS-930 coated with pigment Green(BASF)</v>
          </cell>
        </row>
        <row r="508">
          <cell r="A508">
            <v>5171</v>
          </cell>
          <cell r="B508" t="str">
            <v>FRENZY-PBLK</v>
          </cell>
          <cell r="C508" t="str">
            <v>9.5MC ( MCMSRF95.EP)+7.2RF(172)</v>
          </cell>
          <cell r="D508" t="str">
            <v>16's R.slub cotton lycra.</v>
          </cell>
          <cell r="E508" t="str">
            <v>2/1 RHT</v>
          </cell>
          <cell r="F508">
            <v>4140</v>
          </cell>
          <cell r="G508">
            <v>5.88</v>
          </cell>
          <cell r="H508">
            <v>4</v>
          </cell>
          <cell r="I508">
            <v>18</v>
          </cell>
          <cell r="J508">
            <v>45.72</v>
          </cell>
          <cell r="K508">
            <v>20</v>
          </cell>
          <cell r="L508">
            <v>50.82</v>
          </cell>
          <cell r="M508">
            <v>31.85</v>
          </cell>
          <cell r="N508">
            <v>80.930000000000007</v>
          </cell>
          <cell r="O508">
            <v>130</v>
          </cell>
          <cell r="P508">
            <v>0.42899999999999999</v>
          </cell>
          <cell r="Q508">
            <v>330</v>
          </cell>
          <cell r="R508">
            <v>9.73</v>
          </cell>
          <cell r="S508">
            <v>350</v>
          </cell>
          <cell r="T508">
            <v>212</v>
          </cell>
          <cell r="U508" t="str">
            <v>Frenzy coated with Pigment Black ( Flat H.set )</v>
          </cell>
        </row>
        <row r="509">
          <cell r="A509">
            <v>5172</v>
          </cell>
          <cell r="B509" t="str">
            <v>ILLUSION - B.C</v>
          </cell>
          <cell r="C509" t="str">
            <v>7.0 MCMSRF1.EP</v>
          </cell>
          <cell r="D509" t="str">
            <v>7.2 F OE(723)</v>
          </cell>
          <cell r="E509" t="str">
            <v>3/1 RHT</v>
          </cell>
          <cell r="F509">
            <v>3820</v>
          </cell>
          <cell r="G509">
            <v>5.43</v>
          </cell>
          <cell r="H509">
            <v>4</v>
          </cell>
          <cell r="I509">
            <v>17.5</v>
          </cell>
          <cell r="J509">
            <v>44.45</v>
          </cell>
          <cell r="K509">
            <v>19.5</v>
          </cell>
          <cell r="L509">
            <v>49.55</v>
          </cell>
          <cell r="M509">
            <v>25.64</v>
          </cell>
          <cell r="N509">
            <v>65.150000000000006</v>
          </cell>
          <cell r="O509">
            <v>149</v>
          </cell>
          <cell r="P509">
            <v>0.58399999999999996</v>
          </cell>
          <cell r="Q509">
            <v>392</v>
          </cell>
          <cell r="R509">
            <v>11.56</v>
          </cell>
          <cell r="S509">
            <v>400</v>
          </cell>
          <cell r="T509">
            <v>212</v>
          </cell>
          <cell r="U509" t="str">
            <v>Illusion(1673) coated with binder only.</v>
          </cell>
        </row>
        <row r="510">
          <cell r="A510">
            <v>6681</v>
          </cell>
          <cell r="B510" t="str">
            <v>RKK-81</v>
          </cell>
          <cell r="C510" t="str">
            <v>2/40 R N COMBED</v>
          </cell>
          <cell r="D510" t="str">
            <v>20.0 OE N</v>
          </cell>
          <cell r="E510" t="str">
            <v>3/1 RHT</v>
          </cell>
          <cell r="F510">
            <v>5080</v>
          </cell>
          <cell r="G510">
            <v>7.24</v>
          </cell>
          <cell r="H510">
            <v>4</v>
          </cell>
          <cell r="I510">
            <v>20</v>
          </cell>
          <cell r="J510">
            <v>50.8</v>
          </cell>
          <cell r="K510">
            <v>22</v>
          </cell>
          <cell r="L510">
            <v>55.9</v>
          </cell>
          <cell r="M510" t="str">
            <v>***.**</v>
          </cell>
          <cell r="N510" t="str">
            <v>***.**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112</v>
          </cell>
          <cell r="U510" t="str">
            <v>TO DEVELOPCHINDIN7.</v>
          </cell>
        </row>
        <row r="511">
          <cell r="A511">
            <v>6692</v>
          </cell>
          <cell r="B511" t="str">
            <v>RKK-92</v>
          </cell>
          <cell r="C511" t="str">
            <v>9.5 R N</v>
          </cell>
          <cell r="D511" t="str">
            <v>10.0 OE N</v>
          </cell>
          <cell r="E511" t="str">
            <v>3/1 RHT</v>
          </cell>
          <cell r="F511">
            <v>4800</v>
          </cell>
          <cell r="G511">
            <v>6.82</v>
          </cell>
          <cell r="H511">
            <v>4</v>
          </cell>
          <cell r="I511">
            <v>18</v>
          </cell>
          <cell r="J511">
            <v>45.72</v>
          </cell>
          <cell r="K511">
            <v>20</v>
          </cell>
          <cell r="L511">
            <v>50.82</v>
          </cell>
          <cell r="M511" t="str">
            <v>***.**</v>
          </cell>
          <cell r="N511" t="str">
            <v>***.**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110</v>
          </cell>
          <cell r="U511" t="str">
            <v>3/1 RHT 1202S CASP</v>
          </cell>
        </row>
        <row r="512">
          <cell r="A512">
            <v>6697</v>
          </cell>
          <cell r="B512" t="str">
            <v>RKK-97</v>
          </cell>
          <cell r="C512" t="str">
            <v>2/40 R N COMBED</v>
          </cell>
          <cell r="D512" t="str">
            <v>8.0 OE N</v>
          </cell>
          <cell r="E512" t="str">
            <v>3/1 RHT</v>
          </cell>
          <cell r="F512">
            <v>6656</v>
          </cell>
          <cell r="G512">
            <v>9.7799999999999994</v>
          </cell>
          <cell r="H512">
            <v>4</v>
          </cell>
          <cell r="I512">
            <v>18</v>
          </cell>
          <cell r="J512">
            <v>45.72</v>
          </cell>
          <cell r="K512">
            <v>20</v>
          </cell>
          <cell r="L512">
            <v>50.82</v>
          </cell>
          <cell r="M512" t="str">
            <v>***.**</v>
          </cell>
          <cell r="N512" t="str">
            <v>***.**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114</v>
          </cell>
          <cell r="U512" t="str">
            <v>REDUCE CRACK INCHI</v>
          </cell>
        </row>
        <row r="513">
          <cell r="A513">
            <v>6733</v>
          </cell>
          <cell r="B513" t="str">
            <v>RKK-133</v>
          </cell>
          <cell r="C513" t="str">
            <v>7.2 R N</v>
          </cell>
          <cell r="D513" t="str">
            <v>7.0 OE N</v>
          </cell>
          <cell r="E513" t="str">
            <v>Cord</v>
          </cell>
          <cell r="F513">
            <v>4320</v>
          </cell>
          <cell r="G513">
            <v>6.14</v>
          </cell>
          <cell r="H513">
            <v>4</v>
          </cell>
          <cell r="I513">
            <v>15</v>
          </cell>
          <cell r="J513">
            <v>38.1</v>
          </cell>
          <cell r="K513">
            <v>17</v>
          </cell>
          <cell r="L513">
            <v>43.2</v>
          </cell>
          <cell r="M513" t="str">
            <v>***.**</v>
          </cell>
          <cell r="N513" t="str">
            <v>***.**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110</v>
          </cell>
          <cell r="U513" t="str">
            <v>SAME AS VENTURE</v>
          </cell>
        </row>
        <row r="514">
          <cell r="A514">
            <v>6760</v>
          </cell>
          <cell r="B514" t="str">
            <v>RKK-160</v>
          </cell>
          <cell r="C514" t="str">
            <v>7.2 R N</v>
          </cell>
          <cell r="D514" t="str">
            <v>5.5 OE N</v>
          </cell>
          <cell r="E514" t="str">
            <v>3/1 RHT</v>
          </cell>
          <cell r="F514">
            <v>4320</v>
          </cell>
          <cell r="G514">
            <v>6.14</v>
          </cell>
          <cell r="H514">
            <v>4</v>
          </cell>
          <cell r="I514">
            <v>15</v>
          </cell>
          <cell r="J514">
            <v>38.1</v>
          </cell>
          <cell r="K514">
            <v>17</v>
          </cell>
          <cell r="L514">
            <v>43.2</v>
          </cell>
          <cell r="M514" t="str">
            <v>***.**</v>
          </cell>
          <cell r="N514" t="str">
            <v>***.**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115</v>
          </cell>
          <cell r="U514" t="str">
            <v>ALBANY IN BASF DAR</v>
          </cell>
        </row>
        <row r="515">
          <cell r="A515">
            <v>6762</v>
          </cell>
          <cell r="B515" t="str">
            <v>RKK-162</v>
          </cell>
          <cell r="C515" t="str">
            <v>7.2 R N</v>
          </cell>
          <cell r="D515" t="str">
            <v>7.0 OE N</v>
          </cell>
          <cell r="E515" t="str">
            <v>3/1 LHT</v>
          </cell>
          <cell r="F515">
            <v>4320</v>
          </cell>
          <cell r="G515">
            <v>6.14</v>
          </cell>
          <cell r="H515">
            <v>4</v>
          </cell>
          <cell r="I515">
            <v>15</v>
          </cell>
          <cell r="J515">
            <v>38.1</v>
          </cell>
          <cell r="K515">
            <v>17</v>
          </cell>
          <cell r="L515">
            <v>43.2</v>
          </cell>
          <cell r="M515" t="str">
            <v>***.**</v>
          </cell>
          <cell r="N515" t="str">
            <v>***.**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115</v>
          </cell>
          <cell r="U515" t="str">
            <v>13.5 OZS LHT IN BA</v>
          </cell>
        </row>
        <row r="516">
          <cell r="A516">
            <v>6765</v>
          </cell>
          <cell r="B516" t="str">
            <v>RKK-165</v>
          </cell>
          <cell r="C516" t="str">
            <v>2/40 R N COMBED</v>
          </cell>
          <cell r="D516" t="str">
            <v>2/20 R N COMBED</v>
          </cell>
          <cell r="E516" t="str">
            <v>2/2 Matt</v>
          </cell>
          <cell r="F516">
            <v>6656</v>
          </cell>
          <cell r="G516">
            <v>9.7799999999999994</v>
          </cell>
          <cell r="H516">
            <v>4</v>
          </cell>
          <cell r="I516">
            <v>25</v>
          </cell>
          <cell r="J516">
            <v>63.5</v>
          </cell>
          <cell r="K516">
            <v>26.5</v>
          </cell>
          <cell r="L516">
            <v>67.34</v>
          </cell>
          <cell r="M516" t="str">
            <v>***.**</v>
          </cell>
          <cell r="N516" t="str">
            <v>***.**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112</v>
          </cell>
        </row>
        <row r="517">
          <cell r="A517">
            <v>6786</v>
          </cell>
          <cell r="B517" t="str">
            <v>RKK-186</v>
          </cell>
          <cell r="C517" t="str">
            <v>2/40 R N COMBED</v>
          </cell>
          <cell r="D517" t="str">
            <v>9.5 RF,Reactive Black Dye</v>
          </cell>
          <cell r="E517" t="str">
            <v>3/1 RHT</v>
          </cell>
          <cell r="F517">
            <v>6656</v>
          </cell>
          <cell r="G517">
            <v>9.7799999999999994</v>
          </cell>
          <cell r="H517">
            <v>4</v>
          </cell>
          <cell r="I517">
            <v>22</v>
          </cell>
          <cell r="J517">
            <v>55.88</v>
          </cell>
          <cell r="K517">
            <v>23.5</v>
          </cell>
          <cell r="L517">
            <v>59.71</v>
          </cell>
          <cell r="M517" t="str">
            <v>***.**</v>
          </cell>
          <cell r="N517" t="str">
            <v>***.**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112</v>
          </cell>
          <cell r="U517" t="str">
            <v>ECUADOR</v>
          </cell>
        </row>
        <row r="518">
          <cell r="A518">
            <v>6801</v>
          </cell>
          <cell r="B518" t="str">
            <v>RKK-201</v>
          </cell>
          <cell r="C518" t="str">
            <v>7.2 R S</v>
          </cell>
          <cell r="D518" t="str">
            <v>10.0 OE N</v>
          </cell>
          <cell r="E518" t="str">
            <v>2/1 LHT</v>
          </cell>
          <cell r="F518">
            <v>4320</v>
          </cell>
          <cell r="G518">
            <v>6.14</v>
          </cell>
          <cell r="H518">
            <v>4</v>
          </cell>
          <cell r="I518">
            <v>15</v>
          </cell>
          <cell r="J518">
            <v>38.1</v>
          </cell>
          <cell r="K518">
            <v>17</v>
          </cell>
          <cell r="L518">
            <v>43.2</v>
          </cell>
          <cell r="M518" t="str">
            <v>***.**</v>
          </cell>
          <cell r="N518" t="str">
            <v>***.**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101</v>
          </cell>
          <cell r="U518" t="str">
            <v>PANAMA INDIGO</v>
          </cell>
        </row>
        <row r="519">
          <cell r="A519">
            <v>6813</v>
          </cell>
          <cell r="B519" t="str">
            <v>RKK-213</v>
          </cell>
          <cell r="C519" t="str">
            <v>9.5 R N</v>
          </cell>
          <cell r="D519" t="str">
            <v>2/30 R N COMBED + COVER L</v>
          </cell>
          <cell r="E519" t="str">
            <v>2/1 RHT</v>
          </cell>
          <cell r="F519">
            <v>4800</v>
          </cell>
          <cell r="G519">
            <v>9.09</v>
          </cell>
          <cell r="H519">
            <v>3</v>
          </cell>
          <cell r="I519">
            <v>17</v>
          </cell>
          <cell r="J519">
            <v>43.18</v>
          </cell>
          <cell r="K519">
            <v>19</v>
          </cell>
          <cell r="L519">
            <v>48.28</v>
          </cell>
          <cell r="M519">
            <v>35.56</v>
          </cell>
          <cell r="N519">
            <v>90.36</v>
          </cell>
          <cell r="O519">
            <v>135</v>
          </cell>
          <cell r="P519">
            <v>0.52400000000000002</v>
          </cell>
          <cell r="Q519">
            <v>388</v>
          </cell>
          <cell r="R519">
            <v>11.44</v>
          </cell>
          <cell r="S519">
            <v>418</v>
          </cell>
          <cell r="T519">
            <v>110</v>
          </cell>
          <cell r="U519" t="str">
            <v>HEAT SET CASPER RE</v>
          </cell>
        </row>
        <row r="520">
          <cell r="A520">
            <v>6850</v>
          </cell>
          <cell r="B520" t="str">
            <v>RKK-250</v>
          </cell>
          <cell r="C520" t="str">
            <v>9.5 R N + 12.0 R N</v>
          </cell>
          <cell r="D520" t="str">
            <v>9.5 R F</v>
          </cell>
          <cell r="E520" t="str">
            <v>2/1 RHT</v>
          </cell>
          <cell r="F520">
            <v>4320</v>
          </cell>
          <cell r="G520">
            <v>6.14</v>
          </cell>
          <cell r="H520">
            <v>4</v>
          </cell>
          <cell r="I520">
            <v>15</v>
          </cell>
          <cell r="J520">
            <v>38.1</v>
          </cell>
          <cell r="K520">
            <v>17</v>
          </cell>
          <cell r="L520">
            <v>43.2</v>
          </cell>
          <cell r="M520" t="str">
            <v>***.**</v>
          </cell>
          <cell r="N520" t="str">
            <v>***.**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106</v>
          </cell>
          <cell r="U520" t="str">
            <v>MEDELLIN BY 9.5 FA.</v>
          </cell>
        </row>
        <row r="521">
          <cell r="A521">
            <v>6854</v>
          </cell>
          <cell r="B521" t="str">
            <v>RKK-254</v>
          </cell>
          <cell r="C521" t="str">
            <v>2/20 R N COMBED</v>
          </cell>
          <cell r="D521" t="str">
            <v>7.0 OE N</v>
          </cell>
          <cell r="E521" t="str">
            <v>2/2 R H T</v>
          </cell>
          <cell r="F521">
            <v>5085</v>
          </cell>
          <cell r="G521">
            <v>9.7799999999999994</v>
          </cell>
          <cell r="H521">
            <v>3</v>
          </cell>
          <cell r="I521">
            <v>17</v>
          </cell>
          <cell r="J521">
            <v>43.18</v>
          </cell>
          <cell r="K521">
            <v>19</v>
          </cell>
          <cell r="L521">
            <v>48.28</v>
          </cell>
          <cell r="M521" t="str">
            <v>***.**</v>
          </cell>
          <cell r="N521" t="str">
            <v>***.**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106</v>
          </cell>
          <cell r="U521" t="str">
            <v>NEW QUALITY IN 2/2</v>
          </cell>
        </row>
        <row r="522">
          <cell r="A522">
            <v>6866</v>
          </cell>
          <cell r="B522" t="str">
            <v>RKK-266</v>
          </cell>
          <cell r="C522" t="str">
            <v>7.2 R S</v>
          </cell>
          <cell r="D522" t="str">
            <v>2/30 R N COMBED + COVER L</v>
          </cell>
          <cell r="E522" t="str">
            <v>2/1 RHT</v>
          </cell>
          <cell r="F522">
            <v>4320</v>
          </cell>
          <cell r="G522">
            <v>6.14</v>
          </cell>
          <cell r="H522">
            <v>4</v>
          </cell>
          <cell r="I522">
            <v>17</v>
          </cell>
          <cell r="J522">
            <v>43.18</v>
          </cell>
          <cell r="K522">
            <v>19</v>
          </cell>
          <cell r="L522">
            <v>48.28</v>
          </cell>
          <cell r="M522" t="str">
            <v>***.**</v>
          </cell>
          <cell r="N522" t="str">
            <v>***.**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207</v>
          </cell>
        </row>
        <row r="523">
          <cell r="A523">
            <v>6886</v>
          </cell>
          <cell r="B523" t="str">
            <v>RKK-286</v>
          </cell>
          <cell r="C523" t="str">
            <v>7.2 R S</v>
          </cell>
          <cell r="D523" t="str">
            <v>14.0 R F WEFT LONG</v>
          </cell>
          <cell r="E523" t="str">
            <v>2/1 LHT</v>
          </cell>
          <cell r="F523">
            <v>4320</v>
          </cell>
          <cell r="G523">
            <v>6.14</v>
          </cell>
          <cell r="H523">
            <v>4</v>
          </cell>
          <cell r="I523">
            <v>15</v>
          </cell>
          <cell r="J523">
            <v>38.1</v>
          </cell>
          <cell r="K523">
            <v>17</v>
          </cell>
          <cell r="L523">
            <v>43.2</v>
          </cell>
          <cell r="M523" t="str">
            <v>***.**</v>
          </cell>
          <cell r="N523" t="str">
            <v>***.**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207</v>
          </cell>
          <cell r="U523" t="str">
            <v>PANAMA BY 14 FANCY</v>
          </cell>
        </row>
        <row r="524">
          <cell r="A524">
            <v>6887</v>
          </cell>
          <cell r="B524" t="str">
            <v>RKK-287</v>
          </cell>
          <cell r="C524" t="str">
            <v>7.2 R F WARP</v>
          </cell>
          <cell r="D524" t="str">
            <v>5.5oe+14oe (1/3/2/8/1/1/2</v>
          </cell>
          <cell r="E524" t="str">
            <v>2/1 RHT</v>
          </cell>
          <cell r="F524">
            <v>4320</v>
          </cell>
          <cell r="G524">
            <v>6.14</v>
          </cell>
          <cell r="H524">
            <v>4</v>
          </cell>
          <cell r="I524">
            <v>14</v>
          </cell>
          <cell r="J524">
            <v>35.56</v>
          </cell>
          <cell r="K524">
            <v>16</v>
          </cell>
          <cell r="L524">
            <v>40.659999999999997</v>
          </cell>
          <cell r="M524" t="str">
            <v>***.**</v>
          </cell>
          <cell r="N524" t="str">
            <v>***.**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117</v>
          </cell>
          <cell r="U524" t="str">
            <v>7.2 FANCY BY WEFT</v>
          </cell>
        </row>
        <row r="525">
          <cell r="A525">
            <v>6889</v>
          </cell>
          <cell r="B525" t="str">
            <v>RKK-289</v>
          </cell>
          <cell r="C525" t="str">
            <v>14.0 R F WARP</v>
          </cell>
          <cell r="D525" t="str">
            <v>7.0 OE N</v>
          </cell>
          <cell r="E525" t="str">
            <v>2/1 RHT</v>
          </cell>
          <cell r="F525">
            <v>5152</v>
          </cell>
          <cell r="G525">
            <v>9.7799999999999994</v>
          </cell>
          <cell r="H525">
            <v>3</v>
          </cell>
          <cell r="I525">
            <v>15</v>
          </cell>
          <cell r="J525">
            <v>38.1</v>
          </cell>
          <cell r="K525">
            <v>17</v>
          </cell>
          <cell r="L525">
            <v>43.2</v>
          </cell>
          <cell r="M525" t="str">
            <v>***.**</v>
          </cell>
          <cell r="N525" t="str">
            <v>***.**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112</v>
          </cell>
        </row>
        <row r="526">
          <cell r="A526">
            <v>6893</v>
          </cell>
          <cell r="B526" t="str">
            <v>RKK-293</v>
          </cell>
          <cell r="C526" t="str">
            <v>14.0 R F WARP</v>
          </cell>
          <cell r="D526" t="str">
            <v>12.0 R N</v>
          </cell>
          <cell r="E526" t="str">
            <v>2/1 RHT</v>
          </cell>
          <cell r="F526">
            <v>5152</v>
          </cell>
          <cell r="G526">
            <v>9.7799999999999994</v>
          </cell>
          <cell r="H526">
            <v>3</v>
          </cell>
          <cell r="I526">
            <v>15</v>
          </cell>
          <cell r="J526">
            <v>38.1</v>
          </cell>
          <cell r="K526">
            <v>17</v>
          </cell>
          <cell r="L526">
            <v>43.2</v>
          </cell>
          <cell r="M526" t="str">
            <v>***.**</v>
          </cell>
          <cell r="N526" t="str">
            <v>***.**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112</v>
          </cell>
          <cell r="U526" t="str">
            <v>14 FANCY QUALITY</v>
          </cell>
        </row>
        <row r="527">
          <cell r="A527">
            <v>6894</v>
          </cell>
          <cell r="B527" t="str">
            <v>RKK-294</v>
          </cell>
          <cell r="C527" t="str">
            <v>16.0 R N</v>
          </cell>
          <cell r="D527" t="str">
            <v>12.0 R N</v>
          </cell>
          <cell r="E527" t="str">
            <v>2/1 RHT</v>
          </cell>
          <cell r="F527">
            <v>5152</v>
          </cell>
          <cell r="G527">
            <v>9.7799999999999994</v>
          </cell>
          <cell r="H527">
            <v>3</v>
          </cell>
          <cell r="I527">
            <v>18</v>
          </cell>
          <cell r="J527">
            <v>45.72</v>
          </cell>
          <cell r="K527">
            <v>20</v>
          </cell>
          <cell r="L527">
            <v>50.82</v>
          </cell>
          <cell r="M527" t="str">
            <v>***.**</v>
          </cell>
          <cell r="N527" t="str">
            <v>***.**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112</v>
          </cell>
          <cell r="U527" t="str">
            <v>KANSAS ORANGE TOPP</v>
          </cell>
        </row>
        <row r="528">
          <cell r="A528">
            <v>6900</v>
          </cell>
          <cell r="B528" t="str">
            <v>RKK-300</v>
          </cell>
          <cell r="C528" t="str">
            <v>7.2 R F WARP</v>
          </cell>
          <cell r="D528" t="str">
            <v>7.0 OE N</v>
          </cell>
          <cell r="E528" t="str">
            <v>3/1 LHT</v>
          </cell>
          <cell r="F528">
            <v>4320</v>
          </cell>
          <cell r="G528">
            <v>6.14</v>
          </cell>
          <cell r="H528">
            <v>4</v>
          </cell>
          <cell r="I528">
            <v>18</v>
          </cell>
          <cell r="J528">
            <v>45.72</v>
          </cell>
          <cell r="K528">
            <v>20</v>
          </cell>
          <cell r="L528">
            <v>50.82</v>
          </cell>
          <cell r="M528">
            <v>28.61</v>
          </cell>
          <cell r="N528">
            <v>72.7</v>
          </cell>
          <cell r="O528">
            <v>151</v>
          </cell>
          <cell r="P528">
            <v>0.73199999999999998</v>
          </cell>
          <cell r="Q528">
            <v>485</v>
          </cell>
          <cell r="R528">
            <v>14.3</v>
          </cell>
          <cell r="S528">
            <v>428</v>
          </cell>
          <cell r="T528">
            <v>117</v>
          </cell>
          <cell r="U528" t="str">
            <v>INFINITI (379)</v>
          </cell>
        </row>
        <row r="529">
          <cell r="A529">
            <v>6901</v>
          </cell>
          <cell r="B529" t="str">
            <v>RKK-301</v>
          </cell>
          <cell r="C529" t="str">
            <v>7.2 R F WARP</v>
          </cell>
          <cell r="D529" t="str">
            <v>9.5 R N</v>
          </cell>
          <cell r="E529" t="str">
            <v>3/1 RHT</v>
          </cell>
          <cell r="F529">
            <v>4320</v>
          </cell>
          <cell r="G529">
            <v>6.14</v>
          </cell>
          <cell r="H529">
            <v>4</v>
          </cell>
          <cell r="I529">
            <v>17</v>
          </cell>
          <cell r="J529">
            <v>43.18</v>
          </cell>
          <cell r="K529">
            <v>19</v>
          </cell>
          <cell r="L529">
            <v>48.28</v>
          </cell>
          <cell r="M529" t="str">
            <v>***.**</v>
          </cell>
          <cell r="N529" t="str">
            <v>***.**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117</v>
          </cell>
          <cell r="U529" t="str">
            <v>NEW QUALITY IN 7.2</v>
          </cell>
        </row>
        <row r="530">
          <cell r="A530">
            <v>6902</v>
          </cell>
          <cell r="B530" t="str">
            <v>RKK-302</v>
          </cell>
          <cell r="C530" t="str">
            <v>7.2 R F WARP</v>
          </cell>
          <cell r="D530" t="str">
            <v>10.0 OE N</v>
          </cell>
          <cell r="E530" t="str">
            <v>2/1 LHT</v>
          </cell>
          <cell r="F530">
            <v>4320</v>
          </cell>
          <cell r="G530">
            <v>6.14</v>
          </cell>
          <cell r="H530">
            <v>4</v>
          </cell>
          <cell r="I530">
            <v>15</v>
          </cell>
          <cell r="J530">
            <v>38.1</v>
          </cell>
          <cell r="K530">
            <v>17</v>
          </cell>
          <cell r="L530">
            <v>43.2</v>
          </cell>
          <cell r="M530" t="str">
            <v>***.**</v>
          </cell>
          <cell r="N530" t="str">
            <v>***.**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117</v>
          </cell>
          <cell r="U530" t="str">
            <v>PANAMA BY 7.2FANC</v>
          </cell>
        </row>
        <row r="531">
          <cell r="A531">
            <v>6910</v>
          </cell>
          <cell r="B531" t="str">
            <v>RKK-310</v>
          </cell>
          <cell r="C531" t="str">
            <v>9.5 R N</v>
          </cell>
          <cell r="D531" t="str">
            <v>2/30 R N COMBED + COVER L</v>
          </cell>
          <cell r="E531" t="str">
            <v>2/1 RHT</v>
          </cell>
          <cell r="F531">
            <v>4800</v>
          </cell>
          <cell r="G531">
            <v>9.09</v>
          </cell>
          <cell r="H531">
            <v>3</v>
          </cell>
          <cell r="I531">
            <v>15</v>
          </cell>
          <cell r="J531">
            <v>38.1</v>
          </cell>
          <cell r="K531">
            <v>17</v>
          </cell>
          <cell r="L531">
            <v>43.2</v>
          </cell>
          <cell r="M531">
            <v>34.29</v>
          </cell>
          <cell r="N531">
            <v>87.13</v>
          </cell>
          <cell r="O531">
            <v>140</v>
          </cell>
          <cell r="P531">
            <v>0.46200000000000002</v>
          </cell>
          <cell r="Q531">
            <v>330</v>
          </cell>
          <cell r="R531">
            <v>9.73</v>
          </cell>
          <cell r="S531">
            <v>345</v>
          </cell>
          <cell r="T531">
            <v>310</v>
          </cell>
        </row>
        <row r="532">
          <cell r="A532">
            <v>6911</v>
          </cell>
          <cell r="B532" t="str">
            <v>RKK-311</v>
          </cell>
          <cell r="C532" t="str">
            <v>16.0 R N</v>
          </cell>
          <cell r="D532" t="str">
            <v>14.0 R N</v>
          </cell>
          <cell r="E532" t="str">
            <v>2/1 RHT</v>
          </cell>
          <cell r="F532">
            <v>5152</v>
          </cell>
          <cell r="G532">
            <v>9.7799999999999994</v>
          </cell>
          <cell r="H532">
            <v>3</v>
          </cell>
          <cell r="I532">
            <v>16.5</v>
          </cell>
          <cell r="J532">
            <v>41.91</v>
          </cell>
          <cell r="K532">
            <v>18.5</v>
          </cell>
          <cell r="L532">
            <v>47.01</v>
          </cell>
          <cell r="M532" t="str">
            <v>***.**</v>
          </cell>
          <cell r="N532" t="str">
            <v>***.**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112</v>
          </cell>
          <cell r="U532" t="str">
            <v>WEFT- P/W</v>
          </cell>
        </row>
        <row r="533">
          <cell r="A533">
            <v>6912</v>
          </cell>
          <cell r="B533" t="str">
            <v>RKK-312</v>
          </cell>
          <cell r="C533" t="str">
            <v>9.5 R N + 6.3 R S</v>
          </cell>
          <cell r="D533" t="str">
            <v>2/30 R N COMBED + COVER L</v>
          </cell>
          <cell r="E533" t="str">
            <v>3/1 LHT</v>
          </cell>
          <cell r="F533">
            <v>4320</v>
          </cell>
          <cell r="G533">
            <v>6.14</v>
          </cell>
          <cell r="H533">
            <v>4</v>
          </cell>
          <cell r="I533">
            <v>17.5</v>
          </cell>
          <cell r="J533">
            <v>44.45</v>
          </cell>
          <cell r="K533">
            <v>19.5</v>
          </cell>
          <cell r="L533">
            <v>49.55</v>
          </cell>
          <cell r="M533" t="str">
            <v>***.**</v>
          </cell>
          <cell r="N533" t="str">
            <v>***.**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508</v>
          </cell>
          <cell r="U533" t="str">
            <v>KIMBERLITE STRETCH</v>
          </cell>
        </row>
        <row r="534">
          <cell r="A534">
            <v>6914</v>
          </cell>
          <cell r="B534" t="str">
            <v>RKK-314</v>
          </cell>
          <cell r="C534" t="str">
            <v>7.0 OE N</v>
          </cell>
          <cell r="D534" t="str">
            <v>10.0 OE N</v>
          </cell>
          <cell r="E534" t="str">
            <v>3/1 RHT</v>
          </cell>
          <cell r="F534">
            <v>4320</v>
          </cell>
          <cell r="G534">
            <v>6.14</v>
          </cell>
          <cell r="H534">
            <v>4</v>
          </cell>
          <cell r="I534">
            <v>16</v>
          </cell>
          <cell r="J534">
            <v>40.64</v>
          </cell>
          <cell r="K534">
            <v>18</v>
          </cell>
          <cell r="L534">
            <v>45.74</v>
          </cell>
          <cell r="M534" t="str">
            <v>***.**</v>
          </cell>
          <cell r="N534" t="str">
            <v>***.**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117</v>
          </cell>
          <cell r="U534" t="str">
            <v>AMBASSADOR SPECIAL</v>
          </cell>
        </row>
        <row r="535">
          <cell r="A535">
            <v>6915</v>
          </cell>
          <cell r="B535" t="str">
            <v>RKK-315</v>
          </cell>
          <cell r="C535" t="str">
            <v>9.5 R N + 6.3 R S</v>
          </cell>
          <cell r="D535" t="str">
            <v>2/30 R N COMBED + COVER L</v>
          </cell>
          <cell r="E535" t="str">
            <v>3/1 LHT</v>
          </cell>
          <cell r="F535">
            <v>4320</v>
          </cell>
          <cell r="G535">
            <v>6.14</v>
          </cell>
          <cell r="H535">
            <v>4</v>
          </cell>
          <cell r="I535">
            <v>19.5</v>
          </cell>
          <cell r="J535">
            <v>49.53</v>
          </cell>
          <cell r="K535">
            <v>21.5</v>
          </cell>
          <cell r="L535">
            <v>54.63</v>
          </cell>
          <cell r="M535" t="str">
            <v>***.**</v>
          </cell>
          <cell r="N535" t="str">
            <v>***.**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508</v>
          </cell>
        </row>
        <row r="536">
          <cell r="A536">
            <v>6916</v>
          </cell>
          <cell r="B536" t="str">
            <v>RKK-316</v>
          </cell>
          <cell r="C536" t="str">
            <v>9.5 R N</v>
          </cell>
          <cell r="D536" t="str">
            <v>10 R N COMBED COTTON + LY</v>
          </cell>
          <cell r="E536" t="str">
            <v>2/1 RHT</v>
          </cell>
          <cell r="F536">
            <v>4800</v>
          </cell>
          <cell r="G536">
            <v>9.09</v>
          </cell>
          <cell r="H536">
            <v>3</v>
          </cell>
          <cell r="I536">
            <v>19</v>
          </cell>
          <cell r="J536">
            <v>48.26</v>
          </cell>
          <cell r="K536">
            <v>21</v>
          </cell>
          <cell r="L536">
            <v>53.36</v>
          </cell>
          <cell r="M536">
            <v>100</v>
          </cell>
          <cell r="N536">
            <v>254.1</v>
          </cell>
          <cell r="O536">
            <v>48</v>
          </cell>
          <cell r="P536">
            <v>5.8999999999999997E-2</v>
          </cell>
          <cell r="Q536">
            <v>123</v>
          </cell>
          <cell r="R536">
            <v>3.63</v>
          </cell>
          <cell r="S536">
            <v>139</v>
          </cell>
          <cell r="T536">
            <v>110</v>
          </cell>
          <cell r="U536" t="str">
            <v>HONGKONG LYCRA</v>
          </cell>
        </row>
        <row r="537">
          <cell r="A537">
            <v>6923</v>
          </cell>
          <cell r="B537" t="str">
            <v>RKK-323</v>
          </cell>
          <cell r="C537" t="str">
            <v>9.5 R N + 6.3 R S</v>
          </cell>
          <cell r="D537" t="str">
            <v>450 d PFY</v>
          </cell>
          <cell r="E537" t="str">
            <v>2/1 LHT</v>
          </cell>
          <cell r="F537">
            <v>4320</v>
          </cell>
          <cell r="G537">
            <v>6.14</v>
          </cell>
          <cell r="H537">
            <v>4</v>
          </cell>
          <cell r="I537">
            <v>15</v>
          </cell>
          <cell r="J537">
            <v>38.1</v>
          </cell>
          <cell r="K537">
            <v>17</v>
          </cell>
          <cell r="L537">
            <v>43.2</v>
          </cell>
          <cell r="M537" t="str">
            <v>***.**</v>
          </cell>
          <cell r="N537" t="str">
            <v>***.**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302</v>
          </cell>
          <cell r="U537" t="str">
            <v>BAKHOS BY 450 D PF</v>
          </cell>
        </row>
        <row r="538">
          <cell r="A538">
            <v>6924</v>
          </cell>
          <cell r="B538" t="str">
            <v>RKK-324</v>
          </cell>
          <cell r="C538" t="str">
            <v>9.5 R N + 6.3 R S</v>
          </cell>
          <cell r="D538" t="str">
            <v>10.0 R N POLY(PSY)</v>
          </cell>
          <cell r="E538" t="str">
            <v>2/1 LHT</v>
          </cell>
          <cell r="F538">
            <v>4320</v>
          </cell>
          <cell r="G538">
            <v>6.14</v>
          </cell>
          <cell r="H538">
            <v>4</v>
          </cell>
          <cell r="I538">
            <v>17</v>
          </cell>
          <cell r="J538">
            <v>43.18</v>
          </cell>
          <cell r="K538">
            <v>19</v>
          </cell>
          <cell r="L538">
            <v>48.28</v>
          </cell>
          <cell r="M538">
            <v>27.01</v>
          </cell>
          <cell r="N538">
            <v>68.63</v>
          </cell>
          <cell r="O538">
            <v>159.93</v>
          </cell>
          <cell r="P538">
            <v>0.66</v>
          </cell>
          <cell r="Q538">
            <v>412.98</v>
          </cell>
          <cell r="R538">
            <v>12.18</v>
          </cell>
          <cell r="S538">
            <v>385.77</v>
          </cell>
          <cell r="T538">
            <v>302</v>
          </cell>
          <cell r="U538" t="str">
            <v>SALTEE</v>
          </cell>
        </row>
        <row r="539">
          <cell r="A539">
            <v>6928</v>
          </cell>
          <cell r="B539" t="str">
            <v>RKK-328</v>
          </cell>
          <cell r="C539" t="str">
            <v>7.2 R F WARP</v>
          </cell>
          <cell r="D539" t="str">
            <v>7.0 OE N</v>
          </cell>
          <cell r="E539" t="str">
            <v>3/1 RHT</v>
          </cell>
          <cell r="F539">
            <v>4320</v>
          </cell>
          <cell r="G539">
            <v>6.14</v>
          </cell>
          <cell r="H539">
            <v>4</v>
          </cell>
          <cell r="I539">
            <v>15.5</v>
          </cell>
          <cell r="J539">
            <v>39.369999999999997</v>
          </cell>
          <cell r="K539">
            <v>17.5</v>
          </cell>
          <cell r="L539">
            <v>44.47</v>
          </cell>
          <cell r="M539">
            <v>27.43</v>
          </cell>
          <cell r="N539">
            <v>69.7</v>
          </cell>
          <cell r="O539">
            <v>157.5</v>
          </cell>
          <cell r="P539">
            <v>0.73399999999999999</v>
          </cell>
          <cell r="Q539">
            <v>466</v>
          </cell>
          <cell r="R539">
            <v>13.74</v>
          </cell>
          <cell r="S539">
            <v>444</v>
          </cell>
          <cell r="T539">
            <v>210</v>
          </cell>
        </row>
        <row r="540">
          <cell r="A540">
            <v>6929</v>
          </cell>
          <cell r="B540" t="str">
            <v>RKK-329</v>
          </cell>
          <cell r="C540" t="str">
            <v>7.2 R N</v>
          </cell>
          <cell r="D540" t="str">
            <v>2/20 R N COMBED</v>
          </cell>
          <cell r="E540" t="str">
            <v>3/1 LHT</v>
          </cell>
          <cell r="F540">
            <v>4320</v>
          </cell>
          <cell r="G540">
            <v>6.14</v>
          </cell>
          <cell r="H540">
            <v>4</v>
          </cell>
          <cell r="I540">
            <v>18</v>
          </cell>
          <cell r="J540">
            <v>45.72</v>
          </cell>
          <cell r="K540">
            <v>20</v>
          </cell>
          <cell r="L540">
            <v>50.82</v>
          </cell>
          <cell r="M540" t="str">
            <v>***.**</v>
          </cell>
          <cell r="N540" t="str">
            <v>***.**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110</v>
          </cell>
          <cell r="U540" t="str">
            <v>WEFT: 2/20 COTTON LYCRA</v>
          </cell>
        </row>
        <row r="541">
          <cell r="A541">
            <v>6937</v>
          </cell>
          <cell r="B541" t="str">
            <v>RKK-337</v>
          </cell>
          <cell r="C541" t="str">
            <v>7.2 R F WARP</v>
          </cell>
          <cell r="D541" t="str">
            <v>9.5 R F</v>
          </cell>
          <cell r="E541" t="str">
            <v>2/1 LHT</v>
          </cell>
          <cell r="F541">
            <v>4320</v>
          </cell>
          <cell r="G541">
            <v>6.14</v>
          </cell>
          <cell r="H541">
            <v>4</v>
          </cell>
          <cell r="I541">
            <v>15</v>
          </cell>
          <cell r="J541">
            <v>38.1</v>
          </cell>
          <cell r="K541">
            <v>17</v>
          </cell>
          <cell r="L541">
            <v>43.2</v>
          </cell>
          <cell r="M541">
            <v>27.17</v>
          </cell>
          <cell r="N541">
            <v>69.040000000000006</v>
          </cell>
          <cell r="O541">
            <v>159</v>
          </cell>
          <cell r="P541">
            <v>0.68400000000000005</v>
          </cell>
          <cell r="Q541">
            <v>430</v>
          </cell>
          <cell r="R541">
            <v>12.68</v>
          </cell>
          <cell r="S541">
            <v>392</v>
          </cell>
          <cell r="T541">
            <v>210</v>
          </cell>
          <cell r="U541" t="str">
            <v>CROSSFIRE QUALITY</v>
          </cell>
        </row>
        <row r="542">
          <cell r="A542">
            <v>6938</v>
          </cell>
          <cell r="B542" t="str">
            <v>RKK-338</v>
          </cell>
          <cell r="C542" t="str">
            <v>7.2 R F WARP</v>
          </cell>
          <cell r="D542" t="str">
            <v>9.5 R F</v>
          </cell>
          <cell r="E542" t="str">
            <v>2/1 RHT</v>
          </cell>
          <cell r="F542">
            <v>4320</v>
          </cell>
          <cell r="G542">
            <v>6.14</v>
          </cell>
          <cell r="H542">
            <v>4</v>
          </cell>
          <cell r="I542">
            <v>15</v>
          </cell>
          <cell r="J542">
            <v>38.1</v>
          </cell>
          <cell r="K542">
            <v>17</v>
          </cell>
          <cell r="L542">
            <v>43.2</v>
          </cell>
          <cell r="M542">
            <v>29.19</v>
          </cell>
          <cell r="N542">
            <v>74.17</v>
          </cell>
          <cell r="O542">
            <v>148</v>
          </cell>
          <cell r="P542">
            <v>0.64800000000000002</v>
          </cell>
          <cell r="Q542">
            <v>438</v>
          </cell>
          <cell r="R542">
            <v>12.92</v>
          </cell>
          <cell r="S542">
            <v>430</v>
          </cell>
          <cell r="T542">
            <v>210</v>
          </cell>
          <cell r="U542" t="str">
            <v>STRETCH QUALITY IN</v>
          </cell>
        </row>
        <row r="543">
          <cell r="A543">
            <v>6942</v>
          </cell>
          <cell r="B543" t="str">
            <v>RKK-342</v>
          </cell>
          <cell r="C543" t="str">
            <v>6.3 R S</v>
          </cell>
          <cell r="D543" t="str">
            <v>5.5 OE N</v>
          </cell>
          <cell r="E543" t="str">
            <v>3/1 RHT</v>
          </cell>
          <cell r="F543">
            <v>3840</v>
          </cell>
          <cell r="G543">
            <v>5.43</v>
          </cell>
          <cell r="H543">
            <v>4</v>
          </cell>
          <cell r="I543">
            <v>15</v>
          </cell>
          <cell r="J543">
            <v>38.1</v>
          </cell>
          <cell r="K543">
            <v>17</v>
          </cell>
          <cell r="L543">
            <v>43.2</v>
          </cell>
          <cell r="M543">
            <v>24.38</v>
          </cell>
          <cell r="N543">
            <v>61.95</v>
          </cell>
          <cell r="O543">
            <v>157.5</v>
          </cell>
          <cell r="P543">
            <v>0.80100000000000005</v>
          </cell>
          <cell r="Q543">
            <v>508.5</v>
          </cell>
          <cell r="R543">
            <v>15</v>
          </cell>
          <cell r="S543">
            <v>482</v>
          </cell>
          <cell r="T543">
            <v>210</v>
          </cell>
        </row>
        <row r="544">
          <cell r="A544">
            <v>6957</v>
          </cell>
          <cell r="B544" t="str">
            <v>RKK-357</v>
          </cell>
          <cell r="C544" t="str">
            <v>7.2 R S</v>
          </cell>
          <cell r="D544" t="str">
            <v>10.0 OE N</v>
          </cell>
          <cell r="E544" t="str">
            <v>3/1 LHT</v>
          </cell>
          <cell r="F544">
            <v>4320</v>
          </cell>
          <cell r="G544">
            <v>6.14</v>
          </cell>
          <cell r="H544">
            <v>4</v>
          </cell>
          <cell r="I544">
            <v>15</v>
          </cell>
          <cell r="J544">
            <v>38.1</v>
          </cell>
          <cell r="K544">
            <v>17</v>
          </cell>
          <cell r="L544">
            <v>43.2</v>
          </cell>
          <cell r="M544">
            <v>27.34</v>
          </cell>
          <cell r="N544">
            <v>69.47</v>
          </cell>
          <cell r="O544">
            <v>158</v>
          </cell>
          <cell r="P544">
            <v>0.66500000000000004</v>
          </cell>
          <cell r="Q544">
            <v>421</v>
          </cell>
          <cell r="R544">
            <v>12.42</v>
          </cell>
          <cell r="S544">
            <v>385</v>
          </cell>
          <cell r="T544">
            <v>110</v>
          </cell>
          <cell r="U544" t="str">
            <v>120ZS LHT IN GLASS</v>
          </cell>
        </row>
        <row r="545">
          <cell r="A545">
            <v>6960</v>
          </cell>
          <cell r="B545" t="str">
            <v>RKK-360</v>
          </cell>
          <cell r="C545" t="str">
            <v>7.2 R S</v>
          </cell>
          <cell r="D545" t="str">
            <v>10.0 OE N</v>
          </cell>
          <cell r="E545" t="str">
            <v>3/1 LHT</v>
          </cell>
          <cell r="F545">
            <v>4320</v>
          </cell>
          <cell r="G545">
            <v>6.14</v>
          </cell>
          <cell r="H545">
            <v>4</v>
          </cell>
          <cell r="I545">
            <v>16.5</v>
          </cell>
          <cell r="J545">
            <v>41.91</v>
          </cell>
          <cell r="K545">
            <v>18.5</v>
          </cell>
          <cell r="L545">
            <v>47.01</v>
          </cell>
          <cell r="M545">
            <v>27.87</v>
          </cell>
          <cell r="N545">
            <v>70.819999999999993</v>
          </cell>
          <cell r="O545">
            <v>155</v>
          </cell>
          <cell r="P545">
            <v>0.68</v>
          </cell>
          <cell r="Q545">
            <v>439</v>
          </cell>
          <cell r="R545">
            <v>12.95</v>
          </cell>
          <cell r="S545">
            <v>403</v>
          </cell>
          <cell r="T545">
            <v>207</v>
          </cell>
          <cell r="U545" t="str">
            <v>SAMPLE FOR GAP</v>
          </cell>
        </row>
        <row r="546">
          <cell r="A546">
            <v>6964</v>
          </cell>
          <cell r="B546" t="str">
            <v>RKK-364</v>
          </cell>
          <cell r="C546" t="str">
            <v>9.5 R N</v>
          </cell>
          <cell r="D546" t="str">
            <v>7.0 OE N</v>
          </cell>
          <cell r="E546" t="str">
            <v>3/1 RHT</v>
          </cell>
          <cell r="F546">
            <v>4800</v>
          </cell>
          <cell r="G546">
            <v>6.82</v>
          </cell>
          <cell r="H546">
            <v>4</v>
          </cell>
          <cell r="I546">
            <v>16</v>
          </cell>
          <cell r="J546">
            <v>40.64</v>
          </cell>
          <cell r="K546">
            <v>18</v>
          </cell>
          <cell r="L546">
            <v>45.74</v>
          </cell>
          <cell r="M546">
            <v>30.19</v>
          </cell>
          <cell r="N546">
            <v>76.709999999999994</v>
          </cell>
          <cell r="O546">
            <v>159</v>
          </cell>
          <cell r="P546">
            <v>0.69</v>
          </cell>
          <cell r="Q546">
            <v>434</v>
          </cell>
          <cell r="R546">
            <v>12.8</v>
          </cell>
          <cell r="S546">
            <v>406</v>
          </cell>
          <cell r="T546">
            <v>110</v>
          </cell>
          <cell r="U546" t="str">
            <v>ARVINDS 6458</v>
          </cell>
        </row>
        <row r="547">
          <cell r="A547">
            <v>6966</v>
          </cell>
          <cell r="B547" t="str">
            <v>RKK-366</v>
          </cell>
          <cell r="C547" t="str">
            <v>9.5 R N + 6.3 R S</v>
          </cell>
          <cell r="D547" t="str">
            <v>7.2 R S</v>
          </cell>
          <cell r="E547" t="str">
            <v>2/1 LHT</v>
          </cell>
          <cell r="F547">
            <v>4320</v>
          </cell>
          <cell r="G547">
            <v>6.14</v>
          </cell>
          <cell r="H547">
            <v>4</v>
          </cell>
          <cell r="I547">
            <v>15</v>
          </cell>
          <cell r="J547">
            <v>38.1</v>
          </cell>
          <cell r="K547">
            <v>17</v>
          </cell>
          <cell r="L547">
            <v>43.2</v>
          </cell>
          <cell r="M547">
            <v>28.8</v>
          </cell>
          <cell r="N547">
            <v>73.180000000000007</v>
          </cell>
          <cell r="O547">
            <v>150</v>
          </cell>
          <cell r="P547">
            <v>0.65900000000000003</v>
          </cell>
          <cell r="Q547">
            <v>439</v>
          </cell>
          <cell r="R547">
            <v>12.95</v>
          </cell>
          <cell r="S547">
            <v>430</v>
          </cell>
          <cell r="T547">
            <v>302</v>
          </cell>
          <cell r="U547" t="str">
            <v>CROSS HATCH STRETC</v>
          </cell>
        </row>
        <row r="548">
          <cell r="A548">
            <v>7001</v>
          </cell>
          <cell r="B548" t="str">
            <v>AKS-1</v>
          </cell>
          <cell r="C548" t="str">
            <v>10.0 OE N</v>
          </cell>
          <cell r="D548" t="str">
            <v>2/30 R N COMBED + COVER L</v>
          </cell>
          <cell r="E548" t="str">
            <v>2/1 RHT</v>
          </cell>
          <cell r="F548">
            <v>4800</v>
          </cell>
          <cell r="G548">
            <v>9.09</v>
          </cell>
          <cell r="H548">
            <v>3</v>
          </cell>
          <cell r="I548">
            <v>17</v>
          </cell>
          <cell r="J548">
            <v>43.18</v>
          </cell>
          <cell r="K548">
            <v>19</v>
          </cell>
          <cell r="L548">
            <v>48.28</v>
          </cell>
          <cell r="M548">
            <v>34.29</v>
          </cell>
          <cell r="N548">
            <v>87.13</v>
          </cell>
          <cell r="O548">
            <v>140</v>
          </cell>
          <cell r="P548">
            <v>0.51</v>
          </cell>
          <cell r="Q548">
            <v>364</v>
          </cell>
          <cell r="R548">
            <v>10.73</v>
          </cell>
          <cell r="S548">
            <v>424</v>
          </cell>
          <cell r="T548">
            <v>117</v>
          </cell>
          <cell r="U548" t="str">
            <v>10 OE STRETCH (843289)</v>
          </cell>
        </row>
        <row r="549">
          <cell r="A549">
            <v>7002</v>
          </cell>
          <cell r="B549" t="str">
            <v>AKS-2</v>
          </cell>
          <cell r="C549" t="str">
            <v>9.5 R F</v>
          </cell>
          <cell r="D549" t="str">
            <v>7.2 R F WEFT</v>
          </cell>
          <cell r="E549" t="str">
            <v>2/1 RHT</v>
          </cell>
          <cell r="F549">
            <v>4800</v>
          </cell>
          <cell r="G549">
            <v>9.09</v>
          </cell>
          <cell r="H549">
            <v>3</v>
          </cell>
          <cell r="I549">
            <v>15</v>
          </cell>
          <cell r="J549">
            <v>38.1</v>
          </cell>
          <cell r="K549">
            <v>17</v>
          </cell>
          <cell r="L549">
            <v>43.2</v>
          </cell>
          <cell r="M549">
            <v>30.48</v>
          </cell>
          <cell r="N549">
            <v>77.45</v>
          </cell>
          <cell r="O549">
            <v>157.5</v>
          </cell>
          <cell r="P549">
            <v>0.64100000000000001</v>
          </cell>
          <cell r="Q549">
            <v>407</v>
          </cell>
          <cell r="R549">
            <v>12</v>
          </cell>
          <cell r="S549">
            <v>405</v>
          </cell>
          <cell r="T549">
            <v>210</v>
          </cell>
          <cell r="U549" t="str">
            <v>832290 (CROSS HATCH DENIM)</v>
          </cell>
        </row>
        <row r="550">
          <cell r="A550">
            <v>7003</v>
          </cell>
          <cell r="B550" t="str">
            <v>AKS-3</v>
          </cell>
          <cell r="C550" t="str">
            <v>7.0 OE N</v>
          </cell>
          <cell r="D550" t="str">
            <v>7.0 OE N</v>
          </cell>
          <cell r="E550" t="str">
            <v>3/1 LHT</v>
          </cell>
          <cell r="F550">
            <v>4320</v>
          </cell>
          <cell r="G550">
            <v>6.14</v>
          </cell>
          <cell r="H550">
            <v>4</v>
          </cell>
          <cell r="I550">
            <v>15</v>
          </cell>
          <cell r="J550">
            <v>38.1</v>
          </cell>
          <cell r="K550">
            <v>17</v>
          </cell>
          <cell r="L550">
            <v>43.2</v>
          </cell>
          <cell r="M550">
            <v>27.43</v>
          </cell>
          <cell r="N550">
            <v>69.7</v>
          </cell>
          <cell r="O550">
            <v>157.5</v>
          </cell>
          <cell r="P550">
            <v>0.73399999999999999</v>
          </cell>
          <cell r="Q550">
            <v>466</v>
          </cell>
          <cell r="R550">
            <v>13.74</v>
          </cell>
          <cell r="S550">
            <v>460</v>
          </cell>
          <cell r="T550">
            <v>110</v>
          </cell>
          <cell r="U550">
            <v>821291</v>
          </cell>
        </row>
        <row r="551">
          <cell r="A551">
            <v>7004</v>
          </cell>
          <cell r="B551" t="str">
            <v>AKS-4</v>
          </cell>
          <cell r="C551" t="str">
            <v>7.0 OE N</v>
          </cell>
          <cell r="D551" t="str">
            <v>7.0 OE N</v>
          </cell>
          <cell r="E551" t="str">
            <v>3/1 LHT</v>
          </cell>
          <cell r="F551">
            <v>4320</v>
          </cell>
          <cell r="G551">
            <v>6.14</v>
          </cell>
          <cell r="H551">
            <v>4</v>
          </cell>
          <cell r="I551">
            <v>15.5</v>
          </cell>
          <cell r="J551">
            <v>39.369999999999997</v>
          </cell>
          <cell r="K551">
            <v>17.5</v>
          </cell>
          <cell r="L551">
            <v>44.47</v>
          </cell>
          <cell r="M551">
            <v>27.43</v>
          </cell>
          <cell r="N551">
            <v>69.7</v>
          </cell>
          <cell r="O551">
            <v>157.5</v>
          </cell>
          <cell r="P551">
            <v>0.748</v>
          </cell>
          <cell r="Q551">
            <v>475</v>
          </cell>
          <cell r="R551">
            <v>14.01</v>
          </cell>
          <cell r="S551">
            <v>465</v>
          </cell>
          <cell r="T551">
            <v>110</v>
          </cell>
          <cell r="U551">
            <v>821292</v>
          </cell>
        </row>
        <row r="552">
          <cell r="A552">
            <v>7005</v>
          </cell>
          <cell r="B552" t="str">
            <v>AKS-5</v>
          </cell>
          <cell r="C552" t="str">
            <v>7.0 OE N</v>
          </cell>
          <cell r="D552" t="str">
            <v>10.0 OE N</v>
          </cell>
          <cell r="E552" t="str">
            <v>3/1 LHT</v>
          </cell>
          <cell r="F552">
            <v>4320</v>
          </cell>
          <cell r="G552">
            <v>6.14</v>
          </cell>
          <cell r="H552">
            <v>4</v>
          </cell>
          <cell r="I552">
            <v>15.5</v>
          </cell>
          <cell r="J552">
            <v>39.369999999999997</v>
          </cell>
          <cell r="K552">
            <v>17.5</v>
          </cell>
          <cell r="L552">
            <v>44.47</v>
          </cell>
          <cell r="M552">
            <v>27.43</v>
          </cell>
          <cell r="N552">
            <v>69.7</v>
          </cell>
          <cell r="O552">
            <v>157.5</v>
          </cell>
          <cell r="P552">
            <v>0.66800000000000004</v>
          </cell>
          <cell r="Q552">
            <v>424</v>
          </cell>
          <cell r="R552">
            <v>12.5</v>
          </cell>
          <cell r="S552">
            <v>405</v>
          </cell>
          <cell r="T552">
            <v>110</v>
          </cell>
          <cell r="U552">
            <v>822293</v>
          </cell>
        </row>
        <row r="553">
          <cell r="A553">
            <v>7008</v>
          </cell>
          <cell r="B553" t="str">
            <v>AKS-8</v>
          </cell>
          <cell r="C553" t="str">
            <v>9.5 R F</v>
          </cell>
          <cell r="D553" t="str">
            <v>16.0 OE N</v>
          </cell>
          <cell r="E553" t="str">
            <v>2/1 RHT</v>
          </cell>
          <cell r="F553">
            <v>4800</v>
          </cell>
          <cell r="G553">
            <v>9.09</v>
          </cell>
          <cell r="H553">
            <v>3</v>
          </cell>
          <cell r="I553">
            <v>15</v>
          </cell>
          <cell r="J553">
            <v>38.1</v>
          </cell>
          <cell r="K553">
            <v>17</v>
          </cell>
          <cell r="L553">
            <v>43.2</v>
          </cell>
          <cell r="M553" t="str">
            <v>***.**</v>
          </cell>
          <cell r="N553" t="str">
            <v>***.**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210</v>
          </cell>
        </row>
        <row r="554">
          <cell r="A554">
            <v>7009</v>
          </cell>
          <cell r="B554" t="str">
            <v>AKS-9</v>
          </cell>
          <cell r="C554" t="str">
            <v>9.5 R F</v>
          </cell>
          <cell r="D554" t="str">
            <v>20.0 OE N</v>
          </cell>
          <cell r="E554" t="str">
            <v>2/1 RHT</v>
          </cell>
          <cell r="F554">
            <v>4800</v>
          </cell>
          <cell r="G554">
            <v>9.09</v>
          </cell>
          <cell r="H554">
            <v>3</v>
          </cell>
          <cell r="I554">
            <v>17.5</v>
          </cell>
          <cell r="J554">
            <v>44.45</v>
          </cell>
          <cell r="K554">
            <v>19.5</v>
          </cell>
          <cell r="L554">
            <v>49.55</v>
          </cell>
          <cell r="M554">
            <v>30.48</v>
          </cell>
          <cell r="N554">
            <v>77.45</v>
          </cell>
          <cell r="O554">
            <v>157.5</v>
          </cell>
          <cell r="P554">
            <v>0.48</v>
          </cell>
          <cell r="Q554">
            <v>305</v>
          </cell>
          <cell r="R554">
            <v>8.99</v>
          </cell>
          <cell r="S554">
            <v>287</v>
          </cell>
          <cell r="T554">
            <v>210</v>
          </cell>
          <cell r="U554">
            <v>814297</v>
          </cell>
        </row>
        <row r="555">
          <cell r="A555">
            <v>7011</v>
          </cell>
          <cell r="B555" t="str">
            <v>AKS-11</v>
          </cell>
          <cell r="C555" t="str">
            <v>7.2 R S</v>
          </cell>
          <cell r="D555" t="str">
            <v>12.0 OE N</v>
          </cell>
          <cell r="E555" t="str">
            <v>2/1 LHT</v>
          </cell>
          <cell r="F555">
            <v>4320</v>
          </cell>
          <cell r="G555">
            <v>6.14</v>
          </cell>
          <cell r="H555">
            <v>4</v>
          </cell>
          <cell r="I555">
            <v>17</v>
          </cell>
          <cell r="J555">
            <v>43.18</v>
          </cell>
          <cell r="K555">
            <v>19</v>
          </cell>
          <cell r="L555">
            <v>48.28</v>
          </cell>
          <cell r="M555">
            <v>27.43</v>
          </cell>
          <cell r="N555">
            <v>69.7</v>
          </cell>
          <cell r="O555">
            <v>157.5</v>
          </cell>
          <cell r="P555">
            <v>0.64100000000000001</v>
          </cell>
          <cell r="Q555">
            <v>407</v>
          </cell>
          <cell r="R555">
            <v>12</v>
          </cell>
          <cell r="S555">
            <v>378</v>
          </cell>
          <cell r="T555">
            <v>207</v>
          </cell>
          <cell r="U555" t="str">
            <v>LAGOS (833299)</v>
          </cell>
        </row>
        <row r="556">
          <cell r="A556">
            <v>7012</v>
          </cell>
          <cell r="B556" t="str">
            <v>AKS-12</v>
          </cell>
          <cell r="C556" t="str">
            <v>9.5 R N</v>
          </cell>
          <cell r="D556" t="str">
            <v>7.0 OE N</v>
          </cell>
          <cell r="E556" t="str">
            <v>2/1 RHT</v>
          </cell>
          <cell r="F556">
            <v>4800</v>
          </cell>
          <cell r="G556">
            <v>9.09</v>
          </cell>
          <cell r="H556">
            <v>3</v>
          </cell>
          <cell r="I556">
            <v>15</v>
          </cell>
          <cell r="J556">
            <v>38.1</v>
          </cell>
          <cell r="K556">
            <v>17</v>
          </cell>
          <cell r="L556">
            <v>43.2</v>
          </cell>
          <cell r="M556">
            <v>30.48</v>
          </cell>
          <cell r="N556">
            <v>77.45</v>
          </cell>
          <cell r="O556">
            <v>157.5</v>
          </cell>
          <cell r="P556">
            <v>0.65400000000000003</v>
          </cell>
          <cell r="Q556">
            <v>415</v>
          </cell>
          <cell r="R556">
            <v>12.24</v>
          </cell>
          <cell r="S556">
            <v>400</v>
          </cell>
          <cell r="T556">
            <v>508</v>
          </cell>
          <cell r="U556" t="str">
            <v>12 OZS IN CASPER (812300)</v>
          </cell>
        </row>
        <row r="557">
          <cell r="A557">
            <v>7013</v>
          </cell>
          <cell r="B557" t="str">
            <v>AKS-13</v>
          </cell>
          <cell r="C557" t="str">
            <v>9.5 R N</v>
          </cell>
          <cell r="D557" t="str">
            <v>10.0 OE N</v>
          </cell>
          <cell r="E557" t="str">
            <v>2/1 RHT</v>
          </cell>
          <cell r="F557">
            <v>4800</v>
          </cell>
          <cell r="G557">
            <v>9.09</v>
          </cell>
          <cell r="H557">
            <v>3</v>
          </cell>
          <cell r="I557">
            <v>18.5</v>
          </cell>
          <cell r="J557">
            <v>46.99</v>
          </cell>
          <cell r="K557">
            <v>20.5</v>
          </cell>
          <cell r="L557">
            <v>52.09</v>
          </cell>
          <cell r="M557">
            <v>30.48</v>
          </cell>
          <cell r="N557">
            <v>77.45</v>
          </cell>
          <cell r="O557">
            <v>157.5</v>
          </cell>
          <cell r="P557">
            <v>0.61399999999999999</v>
          </cell>
          <cell r="Q557">
            <v>390</v>
          </cell>
          <cell r="R557">
            <v>11.5</v>
          </cell>
          <cell r="S557">
            <v>360</v>
          </cell>
          <cell r="T557">
            <v>508</v>
          </cell>
          <cell r="U557" t="str">
            <v>11.5 OZS IN CASPER (813301)</v>
          </cell>
        </row>
        <row r="558">
          <cell r="A558">
            <v>7014</v>
          </cell>
          <cell r="B558" t="str">
            <v>AKS-14</v>
          </cell>
          <cell r="C558" t="str">
            <v>7.2 R S</v>
          </cell>
          <cell r="D558" t="str">
            <v>5.5 OE N</v>
          </cell>
          <cell r="E558" t="str">
            <v>3/1 RHT</v>
          </cell>
          <cell r="F558">
            <v>4320</v>
          </cell>
          <cell r="G558">
            <v>6.14</v>
          </cell>
          <cell r="H558">
            <v>4</v>
          </cell>
          <cell r="I558">
            <v>15</v>
          </cell>
          <cell r="J558">
            <v>38.1</v>
          </cell>
          <cell r="K558">
            <v>17</v>
          </cell>
          <cell r="L558">
            <v>43.2</v>
          </cell>
          <cell r="M558" t="str">
            <v>***.**</v>
          </cell>
          <cell r="N558" t="str">
            <v>***.**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207</v>
          </cell>
        </row>
        <row r="559">
          <cell r="A559">
            <v>7015</v>
          </cell>
          <cell r="B559" t="str">
            <v>AKS-15</v>
          </cell>
          <cell r="C559" t="str">
            <v>7.2 R S</v>
          </cell>
          <cell r="D559" t="str">
            <v>7.2 R F + 16.0 LYCRA</v>
          </cell>
          <cell r="E559" t="str">
            <v>2/1 LHT</v>
          </cell>
          <cell r="F559">
            <v>4320</v>
          </cell>
          <cell r="G559">
            <v>6.14</v>
          </cell>
          <cell r="H559">
            <v>4</v>
          </cell>
          <cell r="I559">
            <v>15</v>
          </cell>
          <cell r="J559">
            <v>38.1</v>
          </cell>
          <cell r="K559">
            <v>17</v>
          </cell>
          <cell r="L559">
            <v>43.2</v>
          </cell>
          <cell r="M559">
            <v>28.8</v>
          </cell>
          <cell r="N559">
            <v>73.180000000000007</v>
          </cell>
          <cell r="O559">
            <v>150</v>
          </cell>
          <cell r="P559">
            <v>0.63600000000000001</v>
          </cell>
          <cell r="Q559">
            <v>424</v>
          </cell>
          <cell r="R559">
            <v>12.5</v>
          </cell>
          <cell r="S559">
            <v>420</v>
          </cell>
          <cell r="T559">
            <v>207</v>
          </cell>
          <cell r="U559">
            <v>842303</v>
          </cell>
        </row>
        <row r="560">
          <cell r="A560">
            <v>7016</v>
          </cell>
          <cell r="B560" t="str">
            <v>AKS-16</v>
          </cell>
          <cell r="C560" t="str">
            <v>9.5 R N</v>
          </cell>
          <cell r="D560" t="str">
            <v>20.0 OE N</v>
          </cell>
          <cell r="E560" t="str">
            <v>2/1 RHT</v>
          </cell>
          <cell r="F560">
            <v>4320</v>
          </cell>
          <cell r="G560">
            <v>6.14</v>
          </cell>
          <cell r="H560">
            <v>4</v>
          </cell>
          <cell r="I560">
            <v>17</v>
          </cell>
          <cell r="J560">
            <v>43.18</v>
          </cell>
          <cell r="K560">
            <v>19</v>
          </cell>
          <cell r="L560">
            <v>48.28</v>
          </cell>
          <cell r="M560" t="str">
            <v>***.**</v>
          </cell>
          <cell r="N560" t="str">
            <v>***.**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110</v>
          </cell>
        </row>
        <row r="561">
          <cell r="A561">
            <v>7017</v>
          </cell>
          <cell r="B561" t="str">
            <v>AKS-17</v>
          </cell>
          <cell r="C561" t="str">
            <v>9.5 R N + 6.3 R S</v>
          </cell>
          <cell r="D561" t="str">
            <v>7.0 OE N</v>
          </cell>
          <cell r="E561" t="str">
            <v>3/1 Broke</v>
          </cell>
          <cell r="F561">
            <v>4320</v>
          </cell>
          <cell r="G561">
            <v>6.14</v>
          </cell>
          <cell r="H561">
            <v>4</v>
          </cell>
          <cell r="I561">
            <v>15</v>
          </cell>
          <cell r="J561">
            <v>38.1</v>
          </cell>
          <cell r="K561">
            <v>17</v>
          </cell>
          <cell r="L561">
            <v>43.2</v>
          </cell>
          <cell r="M561">
            <v>27.34</v>
          </cell>
          <cell r="N561">
            <v>69.47</v>
          </cell>
          <cell r="O561">
            <v>158</v>
          </cell>
          <cell r="P561">
            <v>0.69599999999999995</v>
          </cell>
          <cell r="Q561">
            <v>440.7</v>
          </cell>
          <cell r="R561">
            <v>13</v>
          </cell>
          <cell r="S561">
            <v>432</v>
          </cell>
          <cell r="T561">
            <v>302</v>
          </cell>
          <cell r="U561" t="str">
            <v>WEAVE 3/1 BT (814305)</v>
          </cell>
        </row>
        <row r="562">
          <cell r="A562">
            <v>7019</v>
          </cell>
          <cell r="B562" t="str">
            <v>AKS-19</v>
          </cell>
          <cell r="C562" t="str">
            <v>9.5 R N + 6.3 R S</v>
          </cell>
          <cell r="D562" t="str">
            <v>7.0 OE N</v>
          </cell>
          <cell r="E562" t="str">
            <v>3/1 Broke</v>
          </cell>
          <cell r="F562">
            <v>4320</v>
          </cell>
          <cell r="G562">
            <v>6.14</v>
          </cell>
          <cell r="H562">
            <v>4</v>
          </cell>
          <cell r="I562">
            <v>15</v>
          </cell>
          <cell r="J562">
            <v>38.1</v>
          </cell>
          <cell r="K562">
            <v>17</v>
          </cell>
          <cell r="L562">
            <v>43.2</v>
          </cell>
          <cell r="M562">
            <v>27.43</v>
          </cell>
          <cell r="N562">
            <v>69.7</v>
          </cell>
          <cell r="O562">
            <v>157.5</v>
          </cell>
          <cell r="P562">
            <v>0.69599999999999995</v>
          </cell>
          <cell r="Q562">
            <v>442</v>
          </cell>
          <cell r="R562">
            <v>13.03</v>
          </cell>
          <cell r="S562">
            <v>432</v>
          </cell>
          <cell r="T562">
            <v>304</v>
          </cell>
          <cell r="U562">
            <v>814307</v>
          </cell>
        </row>
        <row r="563">
          <cell r="A563">
            <v>7020</v>
          </cell>
          <cell r="B563" t="str">
            <v>AKS-20</v>
          </cell>
          <cell r="C563" t="str">
            <v>9.5 R N + 6.3 R S</v>
          </cell>
          <cell r="D563" t="str">
            <v>5.5 OE N</v>
          </cell>
          <cell r="E563" t="str">
            <v>3/1 Broke</v>
          </cell>
          <cell r="F563">
            <v>4320</v>
          </cell>
          <cell r="G563">
            <v>6.14</v>
          </cell>
          <cell r="H563">
            <v>4</v>
          </cell>
          <cell r="I563">
            <v>15</v>
          </cell>
          <cell r="J563">
            <v>38.1</v>
          </cell>
          <cell r="K563">
            <v>17</v>
          </cell>
          <cell r="L563">
            <v>43.2</v>
          </cell>
          <cell r="M563">
            <v>27.34</v>
          </cell>
          <cell r="N563">
            <v>69.47</v>
          </cell>
          <cell r="O563">
            <v>158</v>
          </cell>
          <cell r="P563">
            <v>0.77700000000000002</v>
          </cell>
          <cell r="Q563">
            <v>492</v>
          </cell>
          <cell r="R563">
            <v>14.51</v>
          </cell>
          <cell r="S563">
            <v>485</v>
          </cell>
          <cell r="T563">
            <v>302</v>
          </cell>
          <cell r="U563">
            <v>811308</v>
          </cell>
        </row>
        <row r="564">
          <cell r="A564">
            <v>7021</v>
          </cell>
          <cell r="B564" t="str">
            <v>AKS-21</v>
          </cell>
          <cell r="C564" t="str">
            <v>9.5 R N</v>
          </cell>
          <cell r="D564" t="str">
            <v>450 d PFY</v>
          </cell>
          <cell r="E564" t="str">
            <v>2/1 RHT</v>
          </cell>
          <cell r="F564">
            <v>4800</v>
          </cell>
          <cell r="G564">
            <v>9.09</v>
          </cell>
          <cell r="H564">
            <v>3</v>
          </cell>
          <cell r="I564">
            <v>17</v>
          </cell>
          <cell r="J564">
            <v>43.18</v>
          </cell>
          <cell r="K564">
            <v>19</v>
          </cell>
          <cell r="L564">
            <v>48.28</v>
          </cell>
          <cell r="M564">
            <v>30.48</v>
          </cell>
          <cell r="N564">
            <v>77.45</v>
          </cell>
          <cell r="O564">
            <v>157.5</v>
          </cell>
          <cell r="P564">
            <v>0.56100000000000005</v>
          </cell>
          <cell r="Q564">
            <v>356</v>
          </cell>
          <cell r="R564">
            <v>10.5</v>
          </cell>
          <cell r="S564">
            <v>344</v>
          </cell>
          <cell r="T564">
            <v>110</v>
          </cell>
          <cell r="U564" t="str">
            <v>863309 (COSTA)</v>
          </cell>
        </row>
        <row r="565">
          <cell r="A565">
            <v>7022</v>
          </cell>
          <cell r="B565" t="str">
            <v>AKS-22</v>
          </cell>
          <cell r="C565" t="str">
            <v>9.5 R N</v>
          </cell>
          <cell r="D565" t="str">
            <v>450 d PFY</v>
          </cell>
          <cell r="E565" t="str">
            <v>2/1 RHT</v>
          </cell>
          <cell r="F565">
            <v>4800</v>
          </cell>
          <cell r="G565">
            <v>9.09</v>
          </cell>
          <cell r="H565">
            <v>3</v>
          </cell>
          <cell r="I565">
            <v>17</v>
          </cell>
          <cell r="J565">
            <v>43.18</v>
          </cell>
          <cell r="K565">
            <v>19</v>
          </cell>
          <cell r="L565">
            <v>48.28</v>
          </cell>
          <cell r="M565">
            <v>30.48</v>
          </cell>
          <cell r="N565">
            <v>77.45</v>
          </cell>
          <cell r="O565">
            <v>157.5</v>
          </cell>
          <cell r="P565">
            <v>0.56100000000000005</v>
          </cell>
          <cell r="Q565">
            <v>356</v>
          </cell>
          <cell r="R565">
            <v>10.5</v>
          </cell>
          <cell r="S565">
            <v>344</v>
          </cell>
          <cell r="T565">
            <v>508</v>
          </cell>
          <cell r="U565" t="str">
            <v>863310 (RICA)</v>
          </cell>
        </row>
        <row r="566">
          <cell r="A566">
            <v>7023</v>
          </cell>
          <cell r="B566" t="str">
            <v>AKS-23</v>
          </cell>
          <cell r="C566" t="str">
            <v>9.5 R N</v>
          </cell>
          <cell r="D566" t="str">
            <v>12.0 OE N</v>
          </cell>
          <cell r="E566" t="str">
            <v>2/1 RHT</v>
          </cell>
          <cell r="F566">
            <v>4800</v>
          </cell>
          <cell r="G566">
            <v>9.09</v>
          </cell>
          <cell r="H566">
            <v>3</v>
          </cell>
          <cell r="I566">
            <v>19</v>
          </cell>
          <cell r="J566">
            <v>48.26</v>
          </cell>
          <cell r="K566">
            <v>21</v>
          </cell>
          <cell r="L566">
            <v>53.36</v>
          </cell>
          <cell r="M566">
            <v>30.38</v>
          </cell>
          <cell r="N566">
            <v>77.2</v>
          </cell>
          <cell r="O566">
            <v>158</v>
          </cell>
          <cell r="P566">
            <v>0.56100000000000005</v>
          </cell>
          <cell r="Q566">
            <v>355</v>
          </cell>
          <cell r="R566">
            <v>10.47</v>
          </cell>
          <cell r="S566">
            <v>350</v>
          </cell>
          <cell r="T566">
            <v>110</v>
          </cell>
          <cell r="U566">
            <v>813311</v>
          </cell>
        </row>
        <row r="567">
          <cell r="A567">
            <v>7024</v>
          </cell>
          <cell r="B567" t="str">
            <v>AKS-24</v>
          </cell>
          <cell r="C567" t="str">
            <v>9.5 R N + 6.3 R S</v>
          </cell>
          <cell r="D567" t="str">
            <v>9.5 R F</v>
          </cell>
          <cell r="E567" t="str">
            <v>2/1 LHT</v>
          </cell>
          <cell r="F567">
            <v>4320</v>
          </cell>
          <cell r="G567">
            <v>6.14</v>
          </cell>
          <cell r="H567">
            <v>4</v>
          </cell>
          <cell r="I567">
            <v>15</v>
          </cell>
          <cell r="J567">
            <v>38.1</v>
          </cell>
          <cell r="K567">
            <v>17</v>
          </cell>
          <cell r="L567">
            <v>43.2</v>
          </cell>
          <cell r="M567">
            <v>27</v>
          </cell>
          <cell r="N567">
            <v>68.61</v>
          </cell>
          <cell r="O567">
            <v>160</v>
          </cell>
          <cell r="P567">
            <v>0.66400000000000003</v>
          </cell>
          <cell r="Q567">
            <v>415</v>
          </cell>
          <cell r="R567">
            <v>12.24</v>
          </cell>
          <cell r="S567">
            <v>385</v>
          </cell>
          <cell r="T567">
            <v>302</v>
          </cell>
        </row>
        <row r="568">
          <cell r="A568">
            <v>7025</v>
          </cell>
          <cell r="B568" t="str">
            <v>AKS-25</v>
          </cell>
          <cell r="C568" t="str">
            <v>7.0 OE N</v>
          </cell>
          <cell r="D568" t="str">
            <v>7.0 OE N</v>
          </cell>
          <cell r="E568" t="str">
            <v>3/1 RHT</v>
          </cell>
          <cell r="F568">
            <v>4320</v>
          </cell>
          <cell r="G568">
            <v>6.14</v>
          </cell>
          <cell r="H568">
            <v>4</v>
          </cell>
          <cell r="I568">
            <v>15</v>
          </cell>
          <cell r="J568">
            <v>38.1</v>
          </cell>
          <cell r="K568">
            <v>17</v>
          </cell>
          <cell r="L568">
            <v>43.2</v>
          </cell>
          <cell r="M568">
            <v>27.43</v>
          </cell>
          <cell r="N568">
            <v>69.7</v>
          </cell>
          <cell r="O568">
            <v>157.5</v>
          </cell>
          <cell r="P568">
            <v>0.72</v>
          </cell>
          <cell r="Q568">
            <v>457</v>
          </cell>
          <cell r="R568">
            <v>13.48</v>
          </cell>
          <cell r="S568">
            <v>447</v>
          </cell>
          <cell r="T568">
            <v>111</v>
          </cell>
          <cell r="U568">
            <v>822313</v>
          </cell>
        </row>
        <row r="569">
          <cell r="A569">
            <v>7026</v>
          </cell>
          <cell r="B569" t="str">
            <v>AKS-26</v>
          </cell>
          <cell r="C569" t="str">
            <v>7.0 OE N</v>
          </cell>
          <cell r="D569" t="str">
            <v>10.0 OE N</v>
          </cell>
          <cell r="E569" t="str">
            <v>3/1 RHT</v>
          </cell>
          <cell r="F569">
            <v>4320</v>
          </cell>
          <cell r="G569">
            <v>6.14</v>
          </cell>
          <cell r="H569">
            <v>4</v>
          </cell>
          <cell r="I569">
            <v>16</v>
          </cell>
          <cell r="J569">
            <v>40.64</v>
          </cell>
          <cell r="K569">
            <v>18</v>
          </cell>
          <cell r="L569">
            <v>45.74</v>
          </cell>
          <cell r="M569">
            <v>27.43</v>
          </cell>
          <cell r="N569">
            <v>69.7</v>
          </cell>
          <cell r="O569">
            <v>157.5</v>
          </cell>
          <cell r="P569">
            <v>0.66800000000000004</v>
          </cell>
          <cell r="Q569">
            <v>424</v>
          </cell>
          <cell r="R569">
            <v>12.5</v>
          </cell>
          <cell r="S569">
            <v>404</v>
          </cell>
          <cell r="T569">
            <v>111</v>
          </cell>
          <cell r="U569">
            <v>822314</v>
          </cell>
        </row>
        <row r="570">
          <cell r="A570">
            <v>7027</v>
          </cell>
          <cell r="B570" t="str">
            <v>AKS-27</v>
          </cell>
          <cell r="C570" t="str">
            <v>7.0 OE N</v>
          </cell>
          <cell r="D570" t="str">
            <v>10.0 OE N</v>
          </cell>
          <cell r="E570" t="str">
            <v>3/1 LHT</v>
          </cell>
          <cell r="F570">
            <v>4320</v>
          </cell>
          <cell r="G570">
            <v>6.14</v>
          </cell>
          <cell r="H570">
            <v>4</v>
          </cell>
          <cell r="I570">
            <v>16</v>
          </cell>
          <cell r="J570">
            <v>40.64</v>
          </cell>
          <cell r="K570">
            <v>18</v>
          </cell>
          <cell r="L570">
            <v>45.74</v>
          </cell>
          <cell r="M570">
            <v>27.43</v>
          </cell>
          <cell r="N570">
            <v>69.7</v>
          </cell>
          <cell r="O570">
            <v>157.5</v>
          </cell>
          <cell r="P570">
            <v>0.66800000000000004</v>
          </cell>
          <cell r="Q570">
            <v>424</v>
          </cell>
          <cell r="R570">
            <v>12.5</v>
          </cell>
          <cell r="S570">
            <v>404</v>
          </cell>
          <cell r="T570">
            <v>111</v>
          </cell>
          <cell r="U570">
            <v>822315</v>
          </cell>
        </row>
        <row r="571">
          <cell r="A571">
            <v>7028</v>
          </cell>
          <cell r="B571" t="str">
            <v>AKS-28</v>
          </cell>
          <cell r="C571" t="str">
            <v>7.2 R N</v>
          </cell>
          <cell r="D571" t="str">
            <v>7.0 TENCEL</v>
          </cell>
          <cell r="E571" t="str">
            <v>3/1 RHT</v>
          </cell>
          <cell r="F571">
            <v>4140</v>
          </cell>
          <cell r="G571">
            <v>5.88</v>
          </cell>
          <cell r="H571">
            <v>4</v>
          </cell>
          <cell r="I571">
            <v>17</v>
          </cell>
          <cell r="J571">
            <v>43.18</v>
          </cell>
          <cell r="K571">
            <v>19</v>
          </cell>
          <cell r="L571">
            <v>48.28</v>
          </cell>
          <cell r="M571">
            <v>25.88</v>
          </cell>
          <cell r="N571">
            <v>65.760000000000005</v>
          </cell>
          <cell r="O571">
            <v>160</v>
          </cell>
          <cell r="P571">
            <v>0.76200000000000001</v>
          </cell>
          <cell r="Q571">
            <v>476</v>
          </cell>
          <cell r="R571">
            <v>14.04</v>
          </cell>
          <cell r="S571">
            <v>449</v>
          </cell>
          <cell r="T571">
            <v>110</v>
          </cell>
        </row>
        <row r="572">
          <cell r="A572">
            <v>7029</v>
          </cell>
          <cell r="B572" t="str">
            <v>AKS-29</v>
          </cell>
          <cell r="C572" t="str">
            <v>7.2 R N</v>
          </cell>
          <cell r="D572" t="str">
            <v>7.0 TENCEL</v>
          </cell>
          <cell r="E572" t="str">
            <v>3/1 RHT</v>
          </cell>
          <cell r="F572">
            <v>4140</v>
          </cell>
          <cell r="G572">
            <v>5.88</v>
          </cell>
          <cell r="H572">
            <v>4</v>
          </cell>
          <cell r="I572">
            <v>18</v>
          </cell>
          <cell r="J572">
            <v>45.72</v>
          </cell>
          <cell r="K572">
            <v>20</v>
          </cell>
          <cell r="L572">
            <v>50.82</v>
          </cell>
          <cell r="M572">
            <v>26.2</v>
          </cell>
          <cell r="N572">
            <v>66.569999999999993</v>
          </cell>
          <cell r="O572">
            <v>158</v>
          </cell>
          <cell r="P572">
            <v>0.77300000000000002</v>
          </cell>
          <cell r="Q572">
            <v>489</v>
          </cell>
          <cell r="R572">
            <v>14.42</v>
          </cell>
          <cell r="S572">
            <v>456</v>
          </cell>
          <cell r="T572">
            <v>110</v>
          </cell>
        </row>
        <row r="573">
          <cell r="A573">
            <v>7030</v>
          </cell>
          <cell r="B573" t="str">
            <v>AKS-30</v>
          </cell>
          <cell r="C573" t="str">
            <v>7.0 OE N</v>
          </cell>
          <cell r="D573" t="str">
            <v>7.0 OE N</v>
          </cell>
          <cell r="E573" t="str">
            <v>3/1 LHT</v>
          </cell>
          <cell r="F573">
            <v>4320</v>
          </cell>
          <cell r="G573">
            <v>6.14</v>
          </cell>
          <cell r="H573">
            <v>4</v>
          </cell>
          <cell r="I573">
            <v>15</v>
          </cell>
          <cell r="J573">
            <v>38.1</v>
          </cell>
          <cell r="K573">
            <v>17</v>
          </cell>
          <cell r="L573">
            <v>43.2</v>
          </cell>
          <cell r="M573">
            <v>27.43</v>
          </cell>
          <cell r="N573">
            <v>69.7</v>
          </cell>
          <cell r="O573">
            <v>157.5</v>
          </cell>
          <cell r="P573">
            <v>0.72</v>
          </cell>
          <cell r="Q573">
            <v>457</v>
          </cell>
          <cell r="R573">
            <v>13.48</v>
          </cell>
          <cell r="S573">
            <v>447</v>
          </cell>
          <cell r="T573">
            <v>111</v>
          </cell>
          <cell r="U573">
            <v>822318</v>
          </cell>
        </row>
        <row r="574">
          <cell r="A574">
            <v>7031</v>
          </cell>
          <cell r="B574" t="str">
            <v>AKS-31</v>
          </cell>
          <cell r="C574" t="str">
            <v>7.2 R N</v>
          </cell>
          <cell r="D574" t="str">
            <v>7.0 OE N</v>
          </cell>
          <cell r="E574" t="str">
            <v>3/1 RHT</v>
          </cell>
          <cell r="F574">
            <v>4140</v>
          </cell>
          <cell r="G574">
            <v>5.88</v>
          </cell>
          <cell r="H574">
            <v>4</v>
          </cell>
          <cell r="I574">
            <v>17</v>
          </cell>
          <cell r="J574">
            <v>43.18</v>
          </cell>
          <cell r="K574">
            <v>19</v>
          </cell>
          <cell r="L574">
            <v>48.28</v>
          </cell>
          <cell r="M574">
            <v>26.62</v>
          </cell>
          <cell r="N574">
            <v>67.64</v>
          </cell>
          <cell r="O574">
            <v>155.5</v>
          </cell>
          <cell r="P574">
            <v>0.73699999999999999</v>
          </cell>
          <cell r="Q574">
            <v>474</v>
          </cell>
          <cell r="R574">
            <v>13.98</v>
          </cell>
          <cell r="S574">
            <v>442</v>
          </cell>
          <cell r="T574">
            <v>110</v>
          </cell>
          <cell r="U574">
            <v>811319</v>
          </cell>
        </row>
        <row r="575">
          <cell r="A575">
            <v>7032</v>
          </cell>
          <cell r="B575" t="str">
            <v>AKS-32</v>
          </cell>
          <cell r="C575" t="str">
            <v>7.2 R F WARP</v>
          </cell>
          <cell r="D575" t="str">
            <v>14 OE N + 7.0 OE N</v>
          </cell>
          <cell r="E575" t="str">
            <v>2/1 RHT</v>
          </cell>
          <cell r="F575">
            <v>4320</v>
          </cell>
          <cell r="G575">
            <v>6.14</v>
          </cell>
          <cell r="H575">
            <v>4</v>
          </cell>
          <cell r="I575">
            <v>16</v>
          </cell>
          <cell r="J575">
            <v>40.64</v>
          </cell>
          <cell r="K575">
            <v>18</v>
          </cell>
          <cell r="L575">
            <v>45.74</v>
          </cell>
          <cell r="M575" t="str">
            <v>***.**</v>
          </cell>
          <cell r="N575" t="str">
            <v>***.**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210</v>
          </cell>
        </row>
        <row r="576">
          <cell r="A576">
            <v>7033</v>
          </cell>
          <cell r="B576" t="str">
            <v>AKS-33</v>
          </cell>
          <cell r="C576" t="str">
            <v>9.5 R N + 12.0 R N</v>
          </cell>
          <cell r="D576" t="str">
            <v>5.5OE+10OE WEFT PATTERN</v>
          </cell>
          <cell r="E576" t="str">
            <v>1/1 Plain</v>
          </cell>
          <cell r="F576">
            <v>4320</v>
          </cell>
          <cell r="G576">
            <v>6.14</v>
          </cell>
          <cell r="H576">
            <v>4</v>
          </cell>
          <cell r="I576">
            <v>17</v>
          </cell>
          <cell r="J576">
            <v>43.18</v>
          </cell>
          <cell r="K576">
            <v>19</v>
          </cell>
          <cell r="L576">
            <v>48.28</v>
          </cell>
          <cell r="M576">
            <v>26.67</v>
          </cell>
          <cell r="N576">
            <v>67.77</v>
          </cell>
          <cell r="O576">
            <v>162</v>
          </cell>
          <cell r="P576">
            <v>0.57299999999999995</v>
          </cell>
          <cell r="Q576">
            <v>354</v>
          </cell>
          <cell r="R576">
            <v>10.44</v>
          </cell>
          <cell r="S576">
            <v>335</v>
          </cell>
          <cell r="T576">
            <v>208</v>
          </cell>
        </row>
        <row r="577">
          <cell r="A577">
            <v>7034</v>
          </cell>
          <cell r="B577" t="str">
            <v>AKS-34</v>
          </cell>
          <cell r="C577" t="str">
            <v>9.5 R N + 12.0 R N</v>
          </cell>
          <cell r="D577" t="str">
            <v>10.0 OE N + 20.0 OE N</v>
          </cell>
          <cell r="E577" t="str">
            <v>1/1 Plain</v>
          </cell>
          <cell r="F577">
            <v>4320</v>
          </cell>
          <cell r="G577">
            <v>6.14</v>
          </cell>
          <cell r="H577">
            <v>4</v>
          </cell>
          <cell r="I577">
            <v>17</v>
          </cell>
          <cell r="J577">
            <v>43.18</v>
          </cell>
          <cell r="K577">
            <v>19</v>
          </cell>
          <cell r="L577">
            <v>48.28</v>
          </cell>
          <cell r="M577">
            <v>27.34</v>
          </cell>
          <cell r="N577">
            <v>69.47</v>
          </cell>
          <cell r="O577">
            <v>158</v>
          </cell>
          <cell r="P577">
            <v>0.46500000000000002</v>
          </cell>
          <cell r="Q577">
            <v>294</v>
          </cell>
          <cell r="R577">
            <v>8.67</v>
          </cell>
          <cell r="S577">
            <v>267</v>
          </cell>
          <cell r="T577">
            <v>208</v>
          </cell>
          <cell r="U577" t="str">
            <v>weft pattern over 98 picks</v>
          </cell>
        </row>
        <row r="578">
          <cell r="A578">
            <v>7035</v>
          </cell>
          <cell r="B578" t="str">
            <v>AKS-35</v>
          </cell>
          <cell r="C578" t="str">
            <v>9.5 R N + 12.0 R N</v>
          </cell>
          <cell r="D578" t="str">
            <v>10.0 OE N + 20.0 OE N</v>
          </cell>
          <cell r="E578" t="str">
            <v>1/1 Plain</v>
          </cell>
          <cell r="F578">
            <v>4320</v>
          </cell>
          <cell r="G578">
            <v>6.14</v>
          </cell>
          <cell r="H578">
            <v>4</v>
          </cell>
          <cell r="I578">
            <v>15</v>
          </cell>
          <cell r="J578">
            <v>38.1</v>
          </cell>
          <cell r="K578">
            <v>17</v>
          </cell>
          <cell r="L578">
            <v>43.2</v>
          </cell>
          <cell r="M578">
            <v>27.17</v>
          </cell>
          <cell r="N578">
            <v>69.040000000000006</v>
          </cell>
          <cell r="O578">
            <v>159</v>
          </cell>
          <cell r="P578">
            <v>0.442</v>
          </cell>
          <cell r="Q578">
            <v>278</v>
          </cell>
          <cell r="R578">
            <v>8.1999999999999993</v>
          </cell>
          <cell r="S578">
            <v>263</v>
          </cell>
          <cell r="T578">
            <v>208</v>
          </cell>
        </row>
        <row r="579">
          <cell r="A579">
            <v>7036</v>
          </cell>
          <cell r="B579" t="str">
            <v>AKS-36</v>
          </cell>
          <cell r="C579" t="str">
            <v>9.5 R N + 12.0 R N</v>
          </cell>
          <cell r="D579" t="str">
            <v>5.5OE+10OE WEFT PATTERN</v>
          </cell>
          <cell r="E579" t="str">
            <v>1/1 Plain</v>
          </cell>
          <cell r="F579">
            <v>4320</v>
          </cell>
          <cell r="G579">
            <v>6.14</v>
          </cell>
          <cell r="H579">
            <v>4</v>
          </cell>
          <cell r="I579">
            <v>15</v>
          </cell>
          <cell r="J579">
            <v>38.1</v>
          </cell>
          <cell r="K579">
            <v>17</v>
          </cell>
          <cell r="L579">
            <v>43.2</v>
          </cell>
          <cell r="M579">
            <v>26.67</v>
          </cell>
          <cell r="N579">
            <v>67.77</v>
          </cell>
          <cell r="O579">
            <v>162</v>
          </cell>
          <cell r="P579">
            <v>0.59</v>
          </cell>
          <cell r="Q579">
            <v>364</v>
          </cell>
          <cell r="R579">
            <v>10.73</v>
          </cell>
          <cell r="S579">
            <v>332</v>
          </cell>
          <cell r="T579">
            <v>208</v>
          </cell>
        </row>
        <row r="580">
          <cell r="A580">
            <v>7037</v>
          </cell>
          <cell r="B580" t="str">
            <v>AKS-37</v>
          </cell>
          <cell r="C580" t="str">
            <v>9.5 R N + 12.0 R N</v>
          </cell>
          <cell r="D580" t="str">
            <v>20 OE N + 16 R N COTTON L</v>
          </cell>
          <cell r="E580" t="str">
            <v>2/1 RHT</v>
          </cell>
          <cell r="F580">
            <v>4320</v>
          </cell>
          <cell r="G580">
            <v>6.14</v>
          </cell>
          <cell r="H580">
            <v>4</v>
          </cell>
          <cell r="I580">
            <v>20</v>
          </cell>
          <cell r="J580">
            <v>50.8</v>
          </cell>
          <cell r="K580">
            <v>22</v>
          </cell>
          <cell r="L580">
            <v>55.9</v>
          </cell>
          <cell r="M580">
            <v>31.53</v>
          </cell>
          <cell r="N580">
            <v>80.12</v>
          </cell>
          <cell r="O580">
            <v>137</v>
          </cell>
          <cell r="P580">
            <v>0.46400000000000002</v>
          </cell>
          <cell r="Q580">
            <v>339</v>
          </cell>
          <cell r="R580">
            <v>10</v>
          </cell>
          <cell r="S580">
            <v>351</v>
          </cell>
          <cell r="T580">
            <v>208</v>
          </cell>
        </row>
        <row r="581">
          <cell r="A581">
            <v>7038</v>
          </cell>
          <cell r="B581" t="str">
            <v>AKS-38</v>
          </cell>
          <cell r="C581" t="str">
            <v>14.0 OE N</v>
          </cell>
          <cell r="D581" t="str">
            <v>14.0 OE N</v>
          </cell>
          <cell r="E581" t="str">
            <v>2/1 RHT</v>
          </cell>
          <cell r="F581">
            <v>5152</v>
          </cell>
          <cell r="G581">
            <v>9.7799999999999994</v>
          </cell>
          <cell r="H581">
            <v>3</v>
          </cell>
          <cell r="I581">
            <v>15</v>
          </cell>
          <cell r="J581">
            <v>38.1</v>
          </cell>
          <cell r="K581">
            <v>17</v>
          </cell>
          <cell r="L581">
            <v>43.2</v>
          </cell>
          <cell r="M581">
            <v>32.71</v>
          </cell>
          <cell r="N581">
            <v>83.12</v>
          </cell>
          <cell r="O581">
            <v>157.5</v>
          </cell>
          <cell r="P581">
            <v>0.41</v>
          </cell>
          <cell r="Q581">
            <v>260</v>
          </cell>
          <cell r="R581">
            <v>7.67</v>
          </cell>
          <cell r="S581">
            <v>239</v>
          </cell>
          <cell r="T581">
            <v>112</v>
          </cell>
          <cell r="U581">
            <v>825326</v>
          </cell>
        </row>
        <row r="582">
          <cell r="A582">
            <v>7039</v>
          </cell>
          <cell r="B582" t="str">
            <v>AKS-39</v>
          </cell>
          <cell r="C582" t="str">
            <v>2/40 R N COMBED</v>
          </cell>
          <cell r="D582" t="str">
            <v>2/20 R N CARDED</v>
          </cell>
          <cell r="E582" t="str">
            <v>3/1 RHT</v>
          </cell>
          <cell r="F582">
            <v>6656</v>
          </cell>
          <cell r="G582">
            <v>9.7799999999999994</v>
          </cell>
          <cell r="H582">
            <v>4</v>
          </cell>
          <cell r="I582">
            <v>25</v>
          </cell>
          <cell r="J582">
            <v>63.5</v>
          </cell>
          <cell r="K582">
            <v>26.5</v>
          </cell>
          <cell r="L582">
            <v>67.34</v>
          </cell>
          <cell r="M582">
            <v>43.22</v>
          </cell>
          <cell r="N582">
            <v>109.82</v>
          </cell>
          <cell r="O582">
            <v>154</v>
          </cell>
          <cell r="P582">
            <v>0.53300000000000003</v>
          </cell>
          <cell r="Q582">
            <v>346</v>
          </cell>
          <cell r="R582">
            <v>10.199999999999999</v>
          </cell>
          <cell r="S582">
            <v>343</v>
          </cell>
          <cell r="T582">
            <v>112</v>
          </cell>
          <cell r="U582" t="str">
            <v>813327 (BLOOMFIELD)</v>
          </cell>
        </row>
        <row r="583">
          <cell r="A583">
            <v>7040</v>
          </cell>
          <cell r="B583" t="str">
            <v>AKS-40</v>
          </cell>
          <cell r="C583" t="str">
            <v>7.2 R S</v>
          </cell>
          <cell r="D583" t="str">
            <v>10.0 R N POLY(PSY)</v>
          </cell>
          <cell r="E583" t="str">
            <v>2/1 RHT</v>
          </cell>
          <cell r="F583">
            <v>4320</v>
          </cell>
          <cell r="G583">
            <v>6.14</v>
          </cell>
          <cell r="H583">
            <v>4</v>
          </cell>
          <cell r="I583">
            <v>17</v>
          </cell>
          <cell r="J583">
            <v>43.18</v>
          </cell>
          <cell r="K583">
            <v>19</v>
          </cell>
          <cell r="L583">
            <v>48.28</v>
          </cell>
          <cell r="M583">
            <v>29.39</v>
          </cell>
          <cell r="N583">
            <v>74.680000000000007</v>
          </cell>
          <cell r="O583">
            <v>147</v>
          </cell>
          <cell r="P583">
            <v>0.622</v>
          </cell>
          <cell r="Q583">
            <v>423</v>
          </cell>
          <cell r="R583">
            <v>12.47</v>
          </cell>
          <cell r="S583">
            <v>451</v>
          </cell>
          <cell r="T583">
            <v>207</v>
          </cell>
        </row>
        <row r="584">
          <cell r="A584">
            <v>7041</v>
          </cell>
          <cell r="B584" t="str">
            <v>AKS-41</v>
          </cell>
          <cell r="C584" t="str">
            <v>9.5 R N + 12.0 R N</v>
          </cell>
          <cell r="D584" t="str">
            <v>16.0 OE N +16.0 R N COTTO</v>
          </cell>
          <cell r="E584" t="str">
            <v>1/1 Plain</v>
          </cell>
          <cell r="F584">
            <v>4320</v>
          </cell>
          <cell r="G584">
            <v>6.14</v>
          </cell>
          <cell r="H584">
            <v>4</v>
          </cell>
          <cell r="I584">
            <v>17</v>
          </cell>
          <cell r="J584">
            <v>43.18</v>
          </cell>
          <cell r="K584">
            <v>19</v>
          </cell>
          <cell r="L584">
            <v>48.28</v>
          </cell>
          <cell r="M584">
            <v>29.59</v>
          </cell>
          <cell r="N584">
            <v>75.19</v>
          </cell>
          <cell r="O584">
            <v>146</v>
          </cell>
          <cell r="P584">
            <v>0.442</v>
          </cell>
          <cell r="Q584">
            <v>303</v>
          </cell>
          <cell r="R584">
            <v>8.94</v>
          </cell>
          <cell r="S584">
            <v>307</v>
          </cell>
          <cell r="T584">
            <v>208</v>
          </cell>
        </row>
        <row r="585">
          <cell r="A585">
            <v>7042</v>
          </cell>
          <cell r="B585" t="str">
            <v>AKS-42</v>
          </cell>
          <cell r="C585" t="str">
            <v>9.5 R N + 12.0 R N</v>
          </cell>
          <cell r="D585" t="str">
            <v>16.0 R N COMBED + CORE LY</v>
          </cell>
          <cell r="E585" t="str">
            <v>1/1 Plain</v>
          </cell>
          <cell r="F585">
            <v>4320</v>
          </cell>
          <cell r="G585">
            <v>6.14</v>
          </cell>
          <cell r="H585">
            <v>4</v>
          </cell>
          <cell r="I585">
            <v>20</v>
          </cell>
          <cell r="J585">
            <v>50.8</v>
          </cell>
          <cell r="K585">
            <v>22</v>
          </cell>
          <cell r="L585">
            <v>55.9</v>
          </cell>
          <cell r="M585">
            <v>29.79</v>
          </cell>
          <cell r="N585">
            <v>75.7</v>
          </cell>
          <cell r="O585">
            <v>145</v>
          </cell>
          <cell r="P585">
            <v>0.46</v>
          </cell>
          <cell r="Q585">
            <v>317</v>
          </cell>
          <cell r="R585">
            <v>9.35</v>
          </cell>
          <cell r="S585">
            <v>338</v>
          </cell>
          <cell r="T585">
            <v>208</v>
          </cell>
        </row>
        <row r="586">
          <cell r="A586">
            <v>7043</v>
          </cell>
          <cell r="B586" t="str">
            <v>AKS-43</v>
          </cell>
          <cell r="C586" t="str">
            <v>9.5 R N + 12.0 R N</v>
          </cell>
          <cell r="D586" t="str">
            <v>20.0  OE N + 16.0 R N COT</v>
          </cell>
          <cell r="E586" t="str">
            <v>2/1 RHT</v>
          </cell>
          <cell r="F586">
            <v>4320</v>
          </cell>
          <cell r="G586">
            <v>6.14</v>
          </cell>
          <cell r="H586">
            <v>4</v>
          </cell>
          <cell r="I586">
            <v>20</v>
          </cell>
          <cell r="J586">
            <v>50.8</v>
          </cell>
          <cell r="K586">
            <v>22</v>
          </cell>
          <cell r="L586">
            <v>55.9</v>
          </cell>
          <cell r="M586">
            <v>31.76</v>
          </cell>
          <cell r="N586">
            <v>80.7</v>
          </cell>
          <cell r="O586">
            <v>136</v>
          </cell>
          <cell r="P586">
            <v>0.442</v>
          </cell>
          <cell r="Q586">
            <v>325</v>
          </cell>
          <cell r="R586">
            <v>9.58</v>
          </cell>
          <cell r="S586">
            <v>332</v>
          </cell>
          <cell r="T586">
            <v>208</v>
          </cell>
        </row>
        <row r="587">
          <cell r="A587">
            <v>7044</v>
          </cell>
          <cell r="B587" t="str">
            <v>AKS-44</v>
          </cell>
          <cell r="C587" t="str">
            <v>7.2 R S</v>
          </cell>
          <cell r="D587" t="str">
            <v>7.2 R F + 16.0 LYCRA</v>
          </cell>
          <cell r="E587" t="str">
            <v>2/1 LHT</v>
          </cell>
          <cell r="F587">
            <v>4320</v>
          </cell>
          <cell r="G587">
            <v>6.14</v>
          </cell>
          <cell r="H587">
            <v>4</v>
          </cell>
          <cell r="I587">
            <v>15</v>
          </cell>
          <cell r="J587">
            <v>38.1</v>
          </cell>
          <cell r="K587">
            <v>17</v>
          </cell>
          <cell r="L587">
            <v>43.2</v>
          </cell>
          <cell r="M587">
            <v>28.8</v>
          </cell>
          <cell r="N587">
            <v>73.180000000000007</v>
          </cell>
          <cell r="O587">
            <v>150</v>
          </cell>
          <cell r="P587">
            <v>0.66800000000000004</v>
          </cell>
          <cell r="Q587">
            <v>445</v>
          </cell>
          <cell r="R587">
            <v>13.12</v>
          </cell>
          <cell r="S587">
            <v>430</v>
          </cell>
          <cell r="T587">
            <v>508</v>
          </cell>
        </row>
        <row r="588">
          <cell r="A588">
            <v>7045</v>
          </cell>
          <cell r="B588" t="str">
            <v>AKS-45</v>
          </cell>
          <cell r="C588" t="str">
            <v>7.2 R S</v>
          </cell>
          <cell r="D588" t="str">
            <v>7.2 R F WEFT</v>
          </cell>
          <cell r="E588" t="str">
            <v>2/1 LHT</v>
          </cell>
          <cell r="F588">
            <v>4320</v>
          </cell>
          <cell r="G588">
            <v>6.14</v>
          </cell>
          <cell r="H588">
            <v>4</v>
          </cell>
          <cell r="I588">
            <v>14.3</v>
          </cell>
          <cell r="J588">
            <v>36.32</v>
          </cell>
          <cell r="K588">
            <v>16.3</v>
          </cell>
          <cell r="L588">
            <v>41.42</v>
          </cell>
          <cell r="M588">
            <v>27.43</v>
          </cell>
          <cell r="N588">
            <v>69.7</v>
          </cell>
          <cell r="O588">
            <v>157.5</v>
          </cell>
          <cell r="P588">
            <v>0.69399999999999995</v>
          </cell>
          <cell r="Q588">
            <v>440.7</v>
          </cell>
          <cell r="R588">
            <v>13</v>
          </cell>
          <cell r="S588">
            <v>430</v>
          </cell>
          <cell r="T588">
            <v>508</v>
          </cell>
          <cell r="U588">
            <v>832333</v>
          </cell>
        </row>
        <row r="589">
          <cell r="A589">
            <v>7046</v>
          </cell>
          <cell r="B589" t="str">
            <v>AKS-46</v>
          </cell>
          <cell r="C589" t="str">
            <v>7.2 R S</v>
          </cell>
          <cell r="D589" t="str">
            <v>10.0 OE N</v>
          </cell>
          <cell r="E589" t="str">
            <v>2/1 RHT</v>
          </cell>
          <cell r="F589">
            <v>4320</v>
          </cell>
          <cell r="G589">
            <v>6.14</v>
          </cell>
          <cell r="H589">
            <v>4</v>
          </cell>
          <cell r="I589">
            <v>15</v>
          </cell>
          <cell r="J589">
            <v>38.1</v>
          </cell>
          <cell r="K589">
            <v>17</v>
          </cell>
          <cell r="L589">
            <v>43.2</v>
          </cell>
          <cell r="M589">
            <v>27.43</v>
          </cell>
          <cell r="N589">
            <v>69.7</v>
          </cell>
          <cell r="O589">
            <v>157.5</v>
          </cell>
          <cell r="P589">
            <v>0.66700000000000004</v>
          </cell>
          <cell r="Q589">
            <v>423.75</v>
          </cell>
          <cell r="R589">
            <v>12.5</v>
          </cell>
          <cell r="S589">
            <v>380</v>
          </cell>
          <cell r="T589">
            <v>508</v>
          </cell>
          <cell r="U589">
            <v>812334</v>
          </cell>
        </row>
        <row r="590">
          <cell r="A590">
            <v>7047</v>
          </cell>
          <cell r="B590" t="str">
            <v>AKS-47</v>
          </cell>
          <cell r="C590" t="str">
            <v>7.2 R S</v>
          </cell>
          <cell r="D590" t="str">
            <v>16.0 R N COMBED + CORE LY</v>
          </cell>
          <cell r="E590" t="str">
            <v>2/1 RHT</v>
          </cell>
          <cell r="F590">
            <v>4320</v>
          </cell>
          <cell r="G590">
            <v>6.14</v>
          </cell>
          <cell r="H590">
            <v>4</v>
          </cell>
          <cell r="I590">
            <v>17</v>
          </cell>
          <cell r="J590">
            <v>43.18</v>
          </cell>
          <cell r="K590">
            <v>19</v>
          </cell>
          <cell r="L590">
            <v>48.28</v>
          </cell>
          <cell r="M590">
            <v>29.79</v>
          </cell>
          <cell r="N590">
            <v>75.7</v>
          </cell>
          <cell r="O590">
            <v>145</v>
          </cell>
          <cell r="P590">
            <v>0.59</v>
          </cell>
          <cell r="Q590">
            <v>407</v>
          </cell>
          <cell r="R590">
            <v>12</v>
          </cell>
          <cell r="S590">
            <v>456</v>
          </cell>
          <cell r="T590">
            <v>508</v>
          </cell>
        </row>
        <row r="591">
          <cell r="A591">
            <v>7048</v>
          </cell>
          <cell r="B591" t="str">
            <v>AKS-48</v>
          </cell>
          <cell r="C591" t="str">
            <v>7.2 R S</v>
          </cell>
          <cell r="D591" t="str">
            <v>12.0 OE N</v>
          </cell>
          <cell r="E591" t="str">
            <v>2/1 RHT</v>
          </cell>
          <cell r="F591">
            <v>4320</v>
          </cell>
          <cell r="G591">
            <v>6.14</v>
          </cell>
          <cell r="H591">
            <v>4</v>
          </cell>
          <cell r="I591">
            <v>15</v>
          </cell>
          <cell r="J591">
            <v>38.1</v>
          </cell>
          <cell r="K591">
            <v>17</v>
          </cell>
          <cell r="L591">
            <v>43.2</v>
          </cell>
          <cell r="M591">
            <v>27.43</v>
          </cell>
          <cell r="N591">
            <v>69.7</v>
          </cell>
          <cell r="O591">
            <v>157.5</v>
          </cell>
          <cell r="P591">
            <v>0.58699999999999997</v>
          </cell>
          <cell r="Q591">
            <v>373</v>
          </cell>
          <cell r="R591">
            <v>11</v>
          </cell>
          <cell r="S591">
            <v>355</v>
          </cell>
          <cell r="T591">
            <v>508</v>
          </cell>
          <cell r="U591">
            <v>813336</v>
          </cell>
        </row>
        <row r="592">
          <cell r="A592">
            <v>7049</v>
          </cell>
          <cell r="B592" t="str">
            <v>AKS-49</v>
          </cell>
          <cell r="C592" t="str">
            <v>7.2 R S</v>
          </cell>
          <cell r="D592" t="str">
            <v>10.0 OE N</v>
          </cell>
          <cell r="E592" t="str">
            <v>3/1 RHT</v>
          </cell>
          <cell r="F592">
            <v>4320</v>
          </cell>
          <cell r="G592">
            <v>6.14</v>
          </cell>
          <cell r="H592">
            <v>4</v>
          </cell>
          <cell r="I592">
            <v>19.5</v>
          </cell>
          <cell r="J592">
            <v>49.53</v>
          </cell>
          <cell r="K592">
            <v>21.5</v>
          </cell>
          <cell r="L592">
            <v>54.63</v>
          </cell>
          <cell r="M592">
            <v>27.43</v>
          </cell>
          <cell r="N592">
            <v>69.7</v>
          </cell>
          <cell r="O592">
            <v>157.5</v>
          </cell>
          <cell r="P592">
            <v>0.72099999999999997</v>
          </cell>
          <cell r="Q592">
            <v>457.65</v>
          </cell>
          <cell r="R592">
            <v>13.5</v>
          </cell>
          <cell r="S592">
            <v>444.09</v>
          </cell>
          <cell r="T592">
            <v>508</v>
          </cell>
          <cell r="U592">
            <v>832337</v>
          </cell>
        </row>
        <row r="593">
          <cell r="A593">
            <v>7050</v>
          </cell>
          <cell r="B593" t="str">
            <v>AKS-50</v>
          </cell>
          <cell r="C593" t="str">
            <v>7.2 R S</v>
          </cell>
          <cell r="D593" t="str">
            <v>5.5 OE N</v>
          </cell>
          <cell r="E593" t="str">
            <v>3/1 LHT</v>
          </cell>
          <cell r="F593">
            <v>4320</v>
          </cell>
          <cell r="G593">
            <v>6.14</v>
          </cell>
          <cell r="H593">
            <v>4</v>
          </cell>
          <cell r="I593">
            <v>15</v>
          </cell>
          <cell r="J593">
            <v>38.1</v>
          </cell>
          <cell r="K593">
            <v>17</v>
          </cell>
          <cell r="L593">
            <v>43.2</v>
          </cell>
          <cell r="M593">
            <v>27.43</v>
          </cell>
          <cell r="N593">
            <v>69.7</v>
          </cell>
          <cell r="O593">
            <v>157.5</v>
          </cell>
          <cell r="P593">
            <v>0.78800000000000003</v>
          </cell>
          <cell r="Q593">
            <v>500</v>
          </cell>
          <cell r="R593">
            <v>14.74</v>
          </cell>
          <cell r="S593">
            <v>487</v>
          </cell>
          <cell r="T593">
            <v>508</v>
          </cell>
          <cell r="U593">
            <v>811338</v>
          </cell>
        </row>
        <row r="594">
          <cell r="A594">
            <v>7051</v>
          </cell>
          <cell r="B594" t="str">
            <v>AKS-51</v>
          </cell>
          <cell r="C594" t="str">
            <v>7.2 R S</v>
          </cell>
          <cell r="D594" t="str">
            <v>12.0 OE N</v>
          </cell>
          <cell r="E594" t="str">
            <v>3/1 LHT</v>
          </cell>
          <cell r="F594">
            <v>4320</v>
          </cell>
          <cell r="G594">
            <v>6.14</v>
          </cell>
          <cell r="H594">
            <v>4</v>
          </cell>
          <cell r="I594">
            <v>19.5</v>
          </cell>
          <cell r="J594">
            <v>49.53</v>
          </cell>
          <cell r="K594">
            <v>21.5</v>
          </cell>
          <cell r="L594">
            <v>54.63</v>
          </cell>
          <cell r="M594">
            <v>27.43</v>
          </cell>
          <cell r="N594">
            <v>69.7</v>
          </cell>
          <cell r="O594">
            <v>157.5</v>
          </cell>
          <cell r="P594">
            <v>0.66600000000000004</v>
          </cell>
          <cell r="Q594">
            <v>423</v>
          </cell>
          <cell r="R594">
            <v>12.47</v>
          </cell>
          <cell r="S594">
            <v>411</v>
          </cell>
          <cell r="T594">
            <v>508</v>
          </cell>
          <cell r="U594" t="str">
            <v>812339 (BLACK SHADE)</v>
          </cell>
        </row>
        <row r="595">
          <cell r="A595">
            <v>7052</v>
          </cell>
          <cell r="B595" t="str">
            <v>AKS-52</v>
          </cell>
          <cell r="C595" t="str">
            <v>7.2 R S</v>
          </cell>
          <cell r="D595" t="str">
            <v>12.0 OE N</v>
          </cell>
          <cell r="E595" t="str">
            <v>2/1 LHT</v>
          </cell>
          <cell r="F595">
            <v>4320</v>
          </cell>
          <cell r="G595">
            <v>6.14</v>
          </cell>
          <cell r="H595">
            <v>4</v>
          </cell>
          <cell r="I595">
            <v>15</v>
          </cell>
          <cell r="J595">
            <v>38.1</v>
          </cell>
          <cell r="K595">
            <v>17</v>
          </cell>
          <cell r="L595">
            <v>43.2</v>
          </cell>
          <cell r="M595">
            <v>27.43</v>
          </cell>
          <cell r="N595">
            <v>69.7</v>
          </cell>
          <cell r="O595">
            <v>157.5</v>
          </cell>
          <cell r="P595">
            <v>0.61299999999999999</v>
          </cell>
          <cell r="Q595">
            <v>389</v>
          </cell>
          <cell r="R595">
            <v>11.47</v>
          </cell>
          <cell r="S595">
            <v>375</v>
          </cell>
          <cell r="T595">
            <v>508</v>
          </cell>
          <cell r="U595">
            <v>813340</v>
          </cell>
        </row>
        <row r="596">
          <cell r="A596">
            <v>7053</v>
          </cell>
          <cell r="B596" t="str">
            <v>AKS-53</v>
          </cell>
          <cell r="C596" t="str">
            <v>7.2 R S</v>
          </cell>
          <cell r="D596" t="str">
            <v>12.0 OE N</v>
          </cell>
          <cell r="E596" t="str">
            <v>2/1 LHT</v>
          </cell>
          <cell r="F596">
            <v>4320</v>
          </cell>
          <cell r="G596">
            <v>6.14</v>
          </cell>
          <cell r="H596">
            <v>4</v>
          </cell>
          <cell r="I596">
            <v>17</v>
          </cell>
          <cell r="J596">
            <v>43.18</v>
          </cell>
          <cell r="K596">
            <v>19</v>
          </cell>
          <cell r="L596">
            <v>48.28</v>
          </cell>
          <cell r="M596">
            <v>27.43</v>
          </cell>
          <cell r="N596">
            <v>69.7</v>
          </cell>
          <cell r="O596">
            <v>157.5</v>
          </cell>
          <cell r="P596">
            <v>0.64100000000000001</v>
          </cell>
          <cell r="Q596">
            <v>407</v>
          </cell>
          <cell r="R596">
            <v>12</v>
          </cell>
          <cell r="S596">
            <v>390</v>
          </cell>
          <cell r="T596">
            <v>508</v>
          </cell>
          <cell r="U596">
            <v>813341</v>
          </cell>
        </row>
        <row r="597">
          <cell r="A597">
            <v>7054</v>
          </cell>
          <cell r="B597" t="str">
            <v>AKS-54</v>
          </cell>
          <cell r="C597" t="str">
            <v>9.5 R N + 6.3 R S</v>
          </cell>
          <cell r="D597" t="str">
            <v>7.2 R F WEFT</v>
          </cell>
          <cell r="E597" t="str">
            <v>3/1 LHT</v>
          </cell>
          <cell r="F597">
            <v>4320</v>
          </cell>
          <cell r="G597">
            <v>6.14</v>
          </cell>
          <cell r="H597">
            <v>4</v>
          </cell>
          <cell r="I597">
            <v>18</v>
          </cell>
          <cell r="J597">
            <v>45.72</v>
          </cell>
          <cell r="K597">
            <v>20</v>
          </cell>
          <cell r="L597">
            <v>50.82</v>
          </cell>
          <cell r="M597">
            <v>27.6</v>
          </cell>
          <cell r="N597">
            <v>70.13</v>
          </cell>
          <cell r="O597">
            <v>156.5</v>
          </cell>
          <cell r="P597">
            <v>0.74199999999999999</v>
          </cell>
          <cell r="Q597">
            <v>474</v>
          </cell>
          <cell r="R597">
            <v>13.98</v>
          </cell>
          <cell r="S597">
            <v>465</v>
          </cell>
          <cell r="T597">
            <v>508</v>
          </cell>
          <cell r="U597">
            <v>831342</v>
          </cell>
        </row>
        <row r="598">
          <cell r="A598">
            <v>7055</v>
          </cell>
          <cell r="B598" t="str">
            <v>AKS-55</v>
          </cell>
          <cell r="C598" t="str">
            <v>9.5 R N + 6.3 R S</v>
          </cell>
          <cell r="D598" t="str">
            <v>7.2 R F WEFT</v>
          </cell>
          <cell r="E598" t="str">
            <v>3/1 LHT</v>
          </cell>
          <cell r="F598">
            <v>4320</v>
          </cell>
          <cell r="G598">
            <v>6.14</v>
          </cell>
          <cell r="H598">
            <v>4</v>
          </cell>
          <cell r="I598">
            <v>18</v>
          </cell>
          <cell r="J598">
            <v>45.72</v>
          </cell>
          <cell r="K598">
            <v>20</v>
          </cell>
          <cell r="L598">
            <v>50.82</v>
          </cell>
          <cell r="M598">
            <v>27.6</v>
          </cell>
          <cell r="N598">
            <v>70.13</v>
          </cell>
          <cell r="O598">
            <v>156.5</v>
          </cell>
          <cell r="P598">
            <v>0.74199999999999999</v>
          </cell>
          <cell r="Q598">
            <v>474</v>
          </cell>
          <cell r="R598">
            <v>13.98</v>
          </cell>
          <cell r="S598">
            <v>462</v>
          </cell>
          <cell r="T598">
            <v>302</v>
          </cell>
          <cell r="U598">
            <v>831343</v>
          </cell>
        </row>
        <row r="599">
          <cell r="A599">
            <v>7056</v>
          </cell>
          <cell r="B599" t="str">
            <v>AKS-56</v>
          </cell>
          <cell r="C599" t="str">
            <v>9.5 R N + 6.3 R S</v>
          </cell>
          <cell r="D599" t="str">
            <v>7.2 R F WEFT</v>
          </cell>
          <cell r="E599" t="str">
            <v>3/1 LHT</v>
          </cell>
          <cell r="F599">
            <v>4320</v>
          </cell>
          <cell r="G599">
            <v>6.14</v>
          </cell>
          <cell r="H599">
            <v>4</v>
          </cell>
          <cell r="I599">
            <v>18</v>
          </cell>
          <cell r="J599">
            <v>45.72</v>
          </cell>
          <cell r="K599">
            <v>20</v>
          </cell>
          <cell r="L599">
            <v>50.82</v>
          </cell>
          <cell r="M599">
            <v>27.6</v>
          </cell>
          <cell r="N599">
            <v>70.13</v>
          </cell>
          <cell r="O599">
            <v>156.5</v>
          </cell>
          <cell r="P599">
            <v>0.74199999999999999</v>
          </cell>
          <cell r="Q599">
            <v>474</v>
          </cell>
          <cell r="R599">
            <v>13.98</v>
          </cell>
          <cell r="S599">
            <v>462</v>
          </cell>
          <cell r="T599">
            <v>117</v>
          </cell>
          <cell r="U599">
            <v>831344</v>
          </cell>
        </row>
        <row r="600">
          <cell r="A600">
            <v>7057</v>
          </cell>
          <cell r="B600" t="str">
            <v>AKS-57</v>
          </cell>
          <cell r="C600" t="str">
            <v>7.0 OE N</v>
          </cell>
          <cell r="D600" t="str">
            <v>7.0 OE N</v>
          </cell>
          <cell r="E600" t="str">
            <v>3/1 RHT</v>
          </cell>
          <cell r="F600">
            <v>4320</v>
          </cell>
          <cell r="G600">
            <v>6.14</v>
          </cell>
          <cell r="H600">
            <v>4</v>
          </cell>
          <cell r="I600">
            <v>16.5</v>
          </cell>
          <cell r="J600">
            <v>41.91</v>
          </cell>
          <cell r="K600">
            <v>18.5</v>
          </cell>
          <cell r="L600">
            <v>47.01</v>
          </cell>
          <cell r="M600">
            <v>27.43</v>
          </cell>
          <cell r="N600">
            <v>69.7</v>
          </cell>
          <cell r="O600">
            <v>157.5</v>
          </cell>
          <cell r="P600">
            <v>0.76200000000000001</v>
          </cell>
          <cell r="Q600">
            <v>484</v>
          </cell>
          <cell r="R600">
            <v>14.27</v>
          </cell>
          <cell r="S600">
            <v>458</v>
          </cell>
          <cell r="T600">
            <v>117</v>
          </cell>
          <cell r="U600">
            <v>821345</v>
          </cell>
        </row>
        <row r="601">
          <cell r="A601">
            <v>7058</v>
          </cell>
          <cell r="B601" t="str">
            <v>AKS-58</v>
          </cell>
          <cell r="C601" t="str">
            <v>7.2 R S</v>
          </cell>
          <cell r="D601" t="str">
            <v>5.5 OE N</v>
          </cell>
          <cell r="E601" t="str">
            <v>3/1 RHT</v>
          </cell>
          <cell r="F601">
            <v>4320</v>
          </cell>
          <cell r="G601">
            <v>6.14</v>
          </cell>
          <cell r="H601">
            <v>4</v>
          </cell>
          <cell r="I601">
            <v>16</v>
          </cell>
          <cell r="J601">
            <v>40.64</v>
          </cell>
          <cell r="K601">
            <v>18</v>
          </cell>
          <cell r="L601">
            <v>45.74</v>
          </cell>
          <cell r="M601">
            <v>27.43</v>
          </cell>
          <cell r="N601">
            <v>69.7</v>
          </cell>
          <cell r="O601">
            <v>157.5</v>
          </cell>
          <cell r="P601">
            <v>0.82699999999999996</v>
          </cell>
          <cell r="Q601">
            <v>525</v>
          </cell>
          <cell r="R601">
            <v>15.48</v>
          </cell>
          <cell r="S601">
            <v>510</v>
          </cell>
          <cell r="T601">
            <v>207</v>
          </cell>
          <cell r="U601">
            <v>811346</v>
          </cell>
        </row>
        <row r="602">
          <cell r="A602">
            <v>7059</v>
          </cell>
          <cell r="B602" t="str">
            <v>AKS-59</v>
          </cell>
          <cell r="C602" t="str">
            <v>7.2 R N</v>
          </cell>
          <cell r="D602" t="str">
            <v>7.0 OE N</v>
          </cell>
          <cell r="E602" t="str">
            <v>3/1 RHT</v>
          </cell>
          <cell r="F602">
            <v>4320</v>
          </cell>
          <cell r="G602">
            <v>6.14</v>
          </cell>
          <cell r="H602">
            <v>4</v>
          </cell>
          <cell r="I602">
            <v>17</v>
          </cell>
          <cell r="J602">
            <v>43.18</v>
          </cell>
          <cell r="K602">
            <v>19</v>
          </cell>
          <cell r="L602">
            <v>48.28</v>
          </cell>
          <cell r="M602">
            <v>27.43</v>
          </cell>
          <cell r="N602">
            <v>69.7</v>
          </cell>
          <cell r="O602">
            <v>157.5</v>
          </cell>
          <cell r="P602">
            <v>0.76200000000000001</v>
          </cell>
          <cell r="Q602">
            <v>484</v>
          </cell>
          <cell r="R602">
            <v>14.27</v>
          </cell>
          <cell r="S602">
            <v>458</v>
          </cell>
          <cell r="T602">
            <v>106</v>
          </cell>
          <cell r="U602">
            <v>811347</v>
          </cell>
        </row>
        <row r="603">
          <cell r="A603">
            <v>7060</v>
          </cell>
          <cell r="B603" t="str">
            <v>AKS-60</v>
          </cell>
          <cell r="C603" t="str">
            <v>9.5 R N + 6.3 R S</v>
          </cell>
          <cell r="D603" t="str">
            <v>7.2 R F WEFT</v>
          </cell>
          <cell r="E603" t="str">
            <v>3/1 RHT</v>
          </cell>
          <cell r="F603">
            <v>4320</v>
          </cell>
          <cell r="G603">
            <v>6.14</v>
          </cell>
          <cell r="H603">
            <v>4</v>
          </cell>
          <cell r="I603">
            <v>18</v>
          </cell>
          <cell r="J603">
            <v>45.72</v>
          </cell>
          <cell r="K603">
            <v>20</v>
          </cell>
          <cell r="L603">
            <v>50.82</v>
          </cell>
          <cell r="M603">
            <v>27.6</v>
          </cell>
          <cell r="N603">
            <v>70.13</v>
          </cell>
          <cell r="O603">
            <v>156.5</v>
          </cell>
          <cell r="P603">
            <v>0.74199999999999999</v>
          </cell>
          <cell r="Q603">
            <v>474</v>
          </cell>
          <cell r="R603">
            <v>13.98</v>
          </cell>
          <cell r="S603">
            <v>462</v>
          </cell>
          <cell r="T603">
            <v>117</v>
          </cell>
          <cell r="U603">
            <v>831348</v>
          </cell>
        </row>
        <row r="604">
          <cell r="A604">
            <v>7061</v>
          </cell>
          <cell r="B604" t="str">
            <v>AKS-61</v>
          </cell>
          <cell r="C604" t="str">
            <v>9.5 R N + 12.0 R N</v>
          </cell>
          <cell r="D604" t="str">
            <v>16.0 OE N</v>
          </cell>
          <cell r="E604" t="str">
            <v>2/1 RHT</v>
          </cell>
          <cell r="F604">
            <v>4320</v>
          </cell>
          <cell r="G604">
            <v>6.14</v>
          </cell>
          <cell r="H604">
            <v>4</v>
          </cell>
          <cell r="I604">
            <v>17</v>
          </cell>
          <cell r="J604">
            <v>43.18</v>
          </cell>
          <cell r="K604">
            <v>19</v>
          </cell>
          <cell r="L604">
            <v>48.28</v>
          </cell>
          <cell r="M604">
            <v>27.69</v>
          </cell>
          <cell r="N604">
            <v>70.36</v>
          </cell>
          <cell r="O604">
            <v>156</v>
          </cell>
          <cell r="P604">
            <v>0.47099999999999997</v>
          </cell>
          <cell r="Q604">
            <v>302</v>
          </cell>
          <cell r="R604">
            <v>8.91</v>
          </cell>
          <cell r="S604">
            <v>268</v>
          </cell>
          <cell r="T604">
            <v>208</v>
          </cell>
        </row>
        <row r="605">
          <cell r="A605">
            <v>7062</v>
          </cell>
          <cell r="B605" t="str">
            <v>AKS-62</v>
          </cell>
          <cell r="C605" t="str">
            <v>9.5 R N + 12.0 R N</v>
          </cell>
          <cell r="D605" t="str">
            <v>16.0 OE N</v>
          </cell>
          <cell r="E605" t="str">
            <v>2/1 RHT</v>
          </cell>
          <cell r="F605">
            <v>4320</v>
          </cell>
          <cell r="G605">
            <v>6.14</v>
          </cell>
          <cell r="H605">
            <v>4</v>
          </cell>
          <cell r="I605">
            <v>18</v>
          </cell>
          <cell r="J605">
            <v>45.72</v>
          </cell>
          <cell r="K605">
            <v>20</v>
          </cell>
          <cell r="L605">
            <v>50.82</v>
          </cell>
          <cell r="M605">
            <v>27.87</v>
          </cell>
          <cell r="N605">
            <v>70.819999999999993</v>
          </cell>
          <cell r="O605">
            <v>155</v>
          </cell>
          <cell r="P605">
            <v>0.47</v>
          </cell>
          <cell r="Q605">
            <v>303</v>
          </cell>
          <cell r="R605">
            <v>8.94</v>
          </cell>
          <cell r="S605">
            <v>269</v>
          </cell>
          <cell r="T605">
            <v>208</v>
          </cell>
        </row>
        <row r="606">
          <cell r="A606">
            <v>7063</v>
          </cell>
          <cell r="B606" t="str">
            <v>AKS-63</v>
          </cell>
          <cell r="C606" t="str">
            <v>9.5 R N</v>
          </cell>
          <cell r="D606" t="str">
            <v>16 R N LYCRA + 16 OE N (2</v>
          </cell>
          <cell r="E606" t="str">
            <v>2/1 RHT</v>
          </cell>
          <cell r="F606">
            <v>4800</v>
          </cell>
          <cell r="G606">
            <v>9.09</v>
          </cell>
          <cell r="H606">
            <v>3</v>
          </cell>
          <cell r="I606">
            <v>15</v>
          </cell>
          <cell r="J606">
            <v>38.1</v>
          </cell>
          <cell r="K606">
            <v>17</v>
          </cell>
          <cell r="L606">
            <v>43.2</v>
          </cell>
          <cell r="M606">
            <v>33.33</v>
          </cell>
          <cell r="N606">
            <v>84.69</v>
          </cell>
          <cell r="O606">
            <v>144</v>
          </cell>
          <cell r="P606">
            <v>0.51700000000000002</v>
          </cell>
          <cell r="Q606">
            <v>359</v>
          </cell>
          <cell r="R606">
            <v>10.59</v>
          </cell>
          <cell r="S606">
            <v>382</v>
          </cell>
          <cell r="T606">
            <v>110</v>
          </cell>
          <cell r="U606" t="str">
            <v>PICK AND PICK</v>
          </cell>
        </row>
        <row r="607">
          <cell r="A607">
            <v>7064</v>
          </cell>
          <cell r="B607" t="str">
            <v>AKS-64</v>
          </cell>
          <cell r="C607" t="str">
            <v>9.5 R N</v>
          </cell>
          <cell r="D607" t="str">
            <v>20 OE N + 16 R N COTTON L</v>
          </cell>
          <cell r="E607" t="str">
            <v>2/1 RHT</v>
          </cell>
          <cell r="F607">
            <v>4800</v>
          </cell>
          <cell r="G607">
            <v>9.09</v>
          </cell>
          <cell r="H607">
            <v>3</v>
          </cell>
          <cell r="I607">
            <v>16</v>
          </cell>
          <cell r="J607">
            <v>40.64</v>
          </cell>
          <cell r="K607">
            <v>18</v>
          </cell>
          <cell r="L607">
            <v>45.74</v>
          </cell>
          <cell r="M607">
            <v>33.33</v>
          </cell>
          <cell r="N607">
            <v>84.69</v>
          </cell>
          <cell r="O607">
            <v>144</v>
          </cell>
          <cell r="P607">
            <v>0.50700000000000001</v>
          </cell>
          <cell r="Q607">
            <v>352</v>
          </cell>
          <cell r="R607">
            <v>10.38</v>
          </cell>
          <cell r="S607">
            <v>375</v>
          </cell>
          <cell r="T607">
            <v>110</v>
          </cell>
        </row>
        <row r="608">
          <cell r="A608">
            <v>7065</v>
          </cell>
          <cell r="B608" t="str">
            <v>AKS-65</v>
          </cell>
          <cell r="C608" t="str">
            <v>9.5 R F</v>
          </cell>
          <cell r="D608" t="str">
            <v>16 R N LYCRA + 16 OE N (2</v>
          </cell>
          <cell r="E608" t="str">
            <v>2/1 RHT</v>
          </cell>
          <cell r="F608">
            <v>4800</v>
          </cell>
          <cell r="G608">
            <v>9.09</v>
          </cell>
          <cell r="H608">
            <v>3</v>
          </cell>
          <cell r="I608">
            <v>16</v>
          </cell>
          <cell r="J608">
            <v>40.64</v>
          </cell>
          <cell r="K608">
            <v>18</v>
          </cell>
          <cell r="L608">
            <v>45.74</v>
          </cell>
          <cell r="M608">
            <v>32.21</v>
          </cell>
          <cell r="N608">
            <v>81.849999999999994</v>
          </cell>
          <cell r="O608">
            <v>149</v>
          </cell>
          <cell r="P608">
            <v>0.48599999999999999</v>
          </cell>
          <cell r="Q608">
            <v>326</v>
          </cell>
          <cell r="R608">
            <v>9.61</v>
          </cell>
          <cell r="S608">
            <v>320</v>
          </cell>
          <cell r="T608">
            <v>210</v>
          </cell>
        </row>
        <row r="609">
          <cell r="A609">
            <v>7066</v>
          </cell>
          <cell r="B609" t="str">
            <v>AKS-66</v>
          </cell>
          <cell r="C609" t="str">
            <v>9.5 R F</v>
          </cell>
          <cell r="D609" t="str">
            <v>14.0 OE N +16 R N COTTON</v>
          </cell>
          <cell r="E609" t="str">
            <v>2/1 RHT</v>
          </cell>
          <cell r="F609">
            <v>4800</v>
          </cell>
          <cell r="G609">
            <v>9.09</v>
          </cell>
          <cell r="H609">
            <v>3</v>
          </cell>
          <cell r="I609">
            <v>17</v>
          </cell>
          <cell r="J609">
            <v>43.18</v>
          </cell>
          <cell r="K609">
            <v>19</v>
          </cell>
          <cell r="L609">
            <v>48.28</v>
          </cell>
          <cell r="M609">
            <v>32.21</v>
          </cell>
          <cell r="N609">
            <v>81.849999999999994</v>
          </cell>
          <cell r="O609">
            <v>149</v>
          </cell>
          <cell r="P609">
            <v>0.498</v>
          </cell>
          <cell r="Q609">
            <v>334</v>
          </cell>
          <cell r="R609">
            <v>9.85</v>
          </cell>
          <cell r="S609">
            <v>328</v>
          </cell>
          <cell r="T609">
            <v>210</v>
          </cell>
        </row>
        <row r="610">
          <cell r="A610">
            <v>7067</v>
          </cell>
          <cell r="B610" t="str">
            <v>AKS-67</v>
          </cell>
          <cell r="C610" t="str">
            <v>9.5 R N</v>
          </cell>
          <cell r="D610" t="str">
            <v>10.0 OE N</v>
          </cell>
          <cell r="E610" t="str">
            <v>2/1 RHT</v>
          </cell>
          <cell r="F610">
            <v>4800</v>
          </cell>
          <cell r="G610">
            <v>9.09</v>
          </cell>
          <cell r="H610">
            <v>3</v>
          </cell>
          <cell r="I610">
            <v>15</v>
          </cell>
          <cell r="J610">
            <v>38.1</v>
          </cell>
          <cell r="K610">
            <v>17</v>
          </cell>
          <cell r="L610">
            <v>43.2</v>
          </cell>
          <cell r="M610">
            <v>30.48</v>
          </cell>
          <cell r="N610">
            <v>77.45</v>
          </cell>
          <cell r="O610">
            <v>157.5</v>
          </cell>
          <cell r="P610">
            <v>0.58599999999999997</v>
          </cell>
          <cell r="Q610">
            <v>372</v>
          </cell>
          <cell r="R610">
            <v>10.97</v>
          </cell>
          <cell r="S610">
            <v>360</v>
          </cell>
          <cell r="T610">
            <v>508</v>
          </cell>
          <cell r="U610">
            <v>813355</v>
          </cell>
        </row>
        <row r="611">
          <cell r="A611">
            <v>7068</v>
          </cell>
          <cell r="B611" t="str">
            <v>AKS-68</v>
          </cell>
          <cell r="C611" t="str">
            <v>7.2 R S</v>
          </cell>
          <cell r="D611" t="str">
            <v>10.0 OE N</v>
          </cell>
          <cell r="E611" t="str">
            <v>2/2 Herri</v>
          </cell>
          <cell r="F611">
            <v>4320</v>
          </cell>
          <cell r="G611">
            <v>6.14</v>
          </cell>
          <cell r="H611">
            <v>4</v>
          </cell>
          <cell r="I611">
            <v>17</v>
          </cell>
          <cell r="J611">
            <v>43.18</v>
          </cell>
          <cell r="K611">
            <v>19</v>
          </cell>
          <cell r="L611">
            <v>48.28</v>
          </cell>
          <cell r="M611">
            <v>27.17</v>
          </cell>
          <cell r="N611">
            <v>69.040000000000006</v>
          </cell>
          <cell r="O611">
            <v>159</v>
          </cell>
          <cell r="P611">
            <v>0.74099999999999999</v>
          </cell>
          <cell r="Q611">
            <v>466</v>
          </cell>
          <cell r="R611">
            <v>13.74</v>
          </cell>
          <cell r="S611">
            <v>400</v>
          </cell>
          <cell r="T611">
            <v>207</v>
          </cell>
          <cell r="U611">
            <v>812356</v>
          </cell>
        </row>
        <row r="612">
          <cell r="A612">
            <v>7070</v>
          </cell>
          <cell r="B612" t="str">
            <v>AKS-70</v>
          </cell>
          <cell r="C612" t="str">
            <v>7.2 R S</v>
          </cell>
          <cell r="D612" t="str">
            <v>7.2 R S</v>
          </cell>
          <cell r="E612" t="str">
            <v>2/2 Herri</v>
          </cell>
          <cell r="F612">
            <v>4320</v>
          </cell>
          <cell r="G612">
            <v>6.14</v>
          </cell>
          <cell r="H612">
            <v>4</v>
          </cell>
          <cell r="I612">
            <v>16</v>
          </cell>
          <cell r="J612">
            <v>40.64</v>
          </cell>
          <cell r="K612">
            <v>18</v>
          </cell>
          <cell r="L612">
            <v>45.74</v>
          </cell>
          <cell r="M612">
            <v>27.17</v>
          </cell>
          <cell r="N612">
            <v>69.040000000000006</v>
          </cell>
          <cell r="O612">
            <v>159</v>
          </cell>
          <cell r="P612">
            <v>0.74099999999999999</v>
          </cell>
          <cell r="Q612">
            <v>466</v>
          </cell>
          <cell r="R612">
            <v>13.74</v>
          </cell>
          <cell r="S612">
            <v>450</v>
          </cell>
          <cell r="T612">
            <v>207</v>
          </cell>
          <cell r="U612">
            <v>832358</v>
          </cell>
        </row>
        <row r="613">
          <cell r="A613">
            <v>7071</v>
          </cell>
          <cell r="B613" t="str">
            <v>AKS-71</v>
          </cell>
          <cell r="C613" t="str">
            <v>7.2 R S</v>
          </cell>
          <cell r="D613" t="str">
            <v>7.2 R N</v>
          </cell>
          <cell r="E613" t="str">
            <v>2/2 Herri</v>
          </cell>
          <cell r="F613">
            <v>4320</v>
          </cell>
          <cell r="G613">
            <v>6.14</v>
          </cell>
          <cell r="H613">
            <v>4</v>
          </cell>
          <cell r="I613">
            <v>16</v>
          </cell>
          <cell r="J613">
            <v>40.64</v>
          </cell>
          <cell r="K613">
            <v>18</v>
          </cell>
          <cell r="L613">
            <v>45.74</v>
          </cell>
          <cell r="M613">
            <v>27.17</v>
          </cell>
          <cell r="N613">
            <v>69.040000000000006</v>
          </cell>
          <cell r="O613">
            <v>159</v>
          </cell>
          <cell r="P613">
            <v>0.74099999999999999</v>
          </cell>
          <cell r="Q613">
            <v>466</v>
          </cell>
          <cell r="R613">
            <v>13.74</v>
          </cell>
          <cell r="S613">
            <v>450</v>
          </cell>
          <cell r="T613">
            <v>207</v>
          </cell>
          <cell r="U613">
            <v>831359</v>
          </cell>
        </row>
        <row r="614">
          <cell r="A614">
            <v>7072</v>
          </cell>
          <cell r="B614" t="str">
            <v>AKS-72</v>
          </cell>
          <cell r="C614" t="str">
            <v>7.2 R S</v>
          </cell>
          <cell r="D614" t="str">
            <v>7.2 R N</v>
          </cell>
          <cell r="E614" t="str">
            <v>2/2 Broke</v>
          </cell>
          <cell r="F614">
            <v>4320</v>
          </cell>
          <cell r="G614">
            <v>6.14</v>
          </cell>
          <cell r="H614">
            <v>4</v>
          </cell>
          <cell r="I614">
            <v>18</v>
          </cell>
          <cell r="J614">
            <v>45.72</v>
          </cell>
          <cell r="K614">
            <v>20</v>
          </cell>
          <cell r="L614">
            <v>50.82</v>
          </cell>
          <cell r="M614">
            <v>27.17</v>
          </cell>
          <cell r="N614">
            <v>69.040000000000006</v>
          </cell>
          <cell r="O614">
            <v>159</v>
          </cell>
          <cell r="P614">
            <v>0.72799999999999998</v>
          </cell>
          <cell r="Q614">
            <v>457.75</v>
          </cell>
          <cell r="R614">
            <v>13.5</v>
          </cell>
          <cell r="S614">
            <v>470</v>
          </cell>
          <cell r="T614">
            <v>207</v>
          </cell>
          <cell r="U614" t="str">
            <v>831360 (BROKEN TWILL)</v>
          </cell>
        </row>
        <row r="615">
          <cell r="A615">
            <v>7073</v>
          </cell>
          <cell r="B615" t="str">
            <v>AKS-73</v>
          </cell>
          <cell r="C615" t="str">
            <v>7.2 R S</v>
          </cell>
          <cell r="D615" t="str">
            <v>10.0 OE N</v>
          </cell>
          <cell r="E615" t="str">
            <v>2/2 Herri</v>
          </cell>
          <cell r="F615">
            <v>4320</v>
          </cell>
          <cell r="G615">
            <v>6.14</v>
          </cell>
          <cell r="H615">
            <v>4</v>
          </cell>
          <cell r="I615">
            <v>17</v>
          </cell>
          <cell r="J615">
            <v>43.18</v>
          </cell>
          <cell r="K615">
            <v>19</v>
          </cell>
          <cell r="L615">
            <v>48.28</v>
          </cell>
          <cell r="M615">
            <v>27.17</v>
          </cell>
          <cell r="N615">
            <v>69.040000000000006</v>
          </cell>
          <cell r="O615">
            <v>159</v>
          </cell>
          <cell r="P615">
            <v>0.68700000000000006</v>
          </cell>
          <cell r="Q615">
            <v>432</v>
          </cell>
          <cell r="R615">
            <v>12.74</v>
          </cell>
          <cell r="S615">
            <v>407</v>
          </cell>
          <cell r="T615">
            <v>207</v>
          </cell>
          <cell r="U615">
            <v>812361</v>
          </cell>
        </row>
        <row r="616">
          <cell r="A616">
            <v>7074</v>
          </cell>
          <cell r="B616" t="str">
            <v>AKS-74</v>
          </cell>
          <cell r="C616" t="str">
            <v>14.0 OE N</v>
          </cell>
          <cell r="D616" t="str">
            <v>16 R N LYCRA + 300 D POLY</v>
          </cell>
          <cell r="E616" t="str">
            <v>2/1 RHT</v>
          </cell>
          <cell r="F616">
            <v>5152</v>
          </cell>
          <cell r="G616">
            <v>9.7799999999999994</v>
          </cell>
          <cell r="H616">
            <v>3</v>
          </cell>
          <cell r="I616">
            <v>19</v>
          </cell>
          <cell r="J616">
            <v>48.26</v>
          </cell>
          <cell r="K616">
            <v>21</v>
          </cell>
          <cell r="L616">
            <v>53.36</v>
          </cell>
          <cell r="M616">
            <v>36.03</v>
          </cell>
          <cell r="N616">
            <v>91.55</v>
          </cell>
          <cell r="O616">
            <v>143</v>
          </cell>
          <cell r="P616">
            <v>0.44600000000000001</v>
          </cell>
          <cell r="Q616">
            <v>312</v>
          </cell>
          <cell r="R616">
            <v>9.1999999999999993</v>
          </cell>
          <cell r="S616">
            <v>333</v>
          </cell>
          <cell r="T616">
            <v>112</v>
          </cell>
        </row>
        <row r="617">
          <cell r="A617">
            <v>7075</v>
          </cell>
          <cell r="B617" t="str">
            <v>AKS-75</v>
          </cell>
          <cell r="C617" t="str">
            <v>14.0 OE N</v>
          </cell>
          <cell r="D617" t="str">
            <v>16 R N LYCRA + 300 D POLY</v>
          </cell>
          <cell r="E617" t="str">
            <v>2/1 RHT</v>
          </cell>
          <cell r="F617">
            <v>5152</v>
          </cell>
          <cell r="G617">
            <v>9.7799999999999994</v>
          </cell>
          <cell r="H617">
            <v>3</v>
          </cell>
          <cell r="I617">
            <v>19</v>
          </cell>
          <cell r="J617">
            <v>48.26</v>
          </cell>
          <cell r="K617">
            <v>21</v>
          </cell>
          <cell r="L617">
            <v>53.36</v>
          </cell>
          <cell r="M617">
            <v>107.33</v>
          </cell>
          <cell r="N617">
            <v>272.73</v>
          </cell>
          <cell r="O617">
            <v>48</v>
          </cell>
          <cell r="P617">
            <v>4.8000000000000001E-2</v>
          </cell>
          <cell r="Q617">
            <v>99</v>
          </cell>
          <cell r="R617">
            <v>2.92</v>
          </cell>
          <cell r="S617">
            <v>106</v>
          </cell>
          <cell r="T617">
            <v>112</v>
          </cell>
        </row>
        <row r="618">
          <cell r="A618">
            <v>7077</v>
          </cell>
          <cell r="B618" t="str">
            <v>AKS-77</v>
          </cell>
          <cell r="C618" t="str">
            <v>9.5 R N + 12.0 R N</v>
          </cell>
          <cell r="D618" t="str">
            <v>16 R N LYCRA + 300 D POLY</v>
          </cell>
          <cell r="E618" t="str">
            <v>2/1 RHT</v>
          </cell>
          <cell r="F618">
            <v>4320</v>
          </cell>
          <cell r="G618">
            <v>6.14</v>
          </cell>
          <cell r="H618">
            <v>4</v>
          </cell>
          <cell r="I618">
            <v>19</v>
          </cell>
          <cell r="J618">
            <v>48.26</v>
          </cell>
          <cell r="K618">
            <v>21</v>
          </cell>
          <cell r="L618">
            <v>53.36</v>
          </cell>
          <cell r="M618">
            <v>31.3</v>
          </cell>
          <cell r="N618">
            <v>79.53</v>
          </cell>
          <cell r="O618">
            <v>138</v>
          </cell>
          <cell r="P618">
            <v>0.45500000000000002</v>
          </cell>
          <cell r="Q618">
            <v>330</v>
          </cell>
          <cell r="R618">
            <v>9.73</v>
          </cell>
          <cell r="S618">
            <v>350</v>
          </cell>
          <cell r="T618">
            <v>208</v>
          </cell>
        </row>
        <row r="619">
          <cell r="A619">
            <v>7078</v>
          </cell>
          <cell r="B619" t="str">
            <v>AKS-78</v>
          </cell>
          <cell r="C619" t="str">
            <v>16.0 R N</v>
          </cell>
          <cell r="D619" t="str">
            <v>10.0 OE N</v>
          </cell>
          <cell r="E619" t="str">
            <v>2/2 RIB</v>
          </cell>
          <cell r="F619">
            <v>6656</v>
          </cell>
          <cell r="G619">
            <v>9.7799999999999994</v>
          </cell>
          <cell r="H619">
            <v>4</v>
          </cell>
          <cell r="I619">
            <v>22</v>
          </cell>
          <cell r="J619">
            <v>55.88</v>
          </cell>
          <cell r="K619">
            <v>23.5</v>
          </cell>
          <cell r="L619">
            <v>59.71</v>
          </cell>
          <cell r="M619">
            <v>41.09</v>
          </cell>
          <cell r="N619">
            <v>104.41</v>
          </cell>
          <cell r="O619">
            <v>162</v>
          </cell>
          <cell r="P619">
            <v>0.60399999999999998</v>
          </cell>
          <cell r="Q619">
            <v>373</v>
          </cell>
          <cell r="R619">
            <v>11</v>
          </cell>
          <cell r="S619">
            <v>347</v>
          </cell>
          <cell r="T619">
            <v>112</v>
          </cell>
          <cell r="U619" t="str">
            <v>813366 (2/2 RIB)</v>
          </cell>
        </row>
        <row r="620">
          <cell r="A620">
            <v>7079</v>
          </cell>
          <cell r="B620" t="str">
            <v>AKS-79</v>
          </cell>
          <cell r="C620" t="str">
            <v>16.0 R N</v>
          </cell>
          <cell r="D620" t="str">
            <v>12.0 OE N</v>
          </cell>
          <cell r="E620" t="str">
            <v>Cord</v>
          </cell>
          <cell r="F620">
            <v>6656</v>
          </cell>
          <cell r="G620">
            <v>9.7799999999999994</v>
          </cell>
          <cell r="H620">
            <v>4</v>
          </cell>
          <cell r="I620">
            <v>22</v>
          </cell>
          <cell r="J620">
            <v>55.88</v>
          </cell>
          <cell r="K620">
            <v>23.5</v>
          </cell>
          <cell r="L620">
            <v>59.71</v>
          </cell>
          <cell r="M620">
            <v>44.97</v>
          </cell>
          <cell r="N620">
            <v>114.27</v>
          </cell>
          <cell r="O620">
            <v>148</v>
          </cell>
          <cell r="P620">
            <v>0.69</v>
          </cell>
          <cell r="Q620">
            <v>466.25</v>
          </cell>
          <cell r="R620">
            <v>13.75</v>
          </cell>
          <cell r="S620">
            <v>346</v>
          </cell>
          <cell r="T620">
            <v>112</v>
          </cell>
          <cell r="U620" t="str">
            <v>813367 (CORD)</v>
          </cell>
        </row>
        <row r="621">
          <cell r="A621">
            <v>7080</v>
          </cell>
          <cell r="B621" t="str">
            <v>AKS-80</v>
          </cell>
          <cell r="C621" t="str">
            <v>16.0 R N</v>
          </cell>
          <cell r="D621" t="str">
            <v>12.0 OE N</v>
          </cell>
          <cell r="E621" t="str">
            <v>Cord</v>
          </cell>
          <cell r="F621">
            <v>6656</v>
          </cell>
          <cell r="G621">
            <v>9.7799999999999994</v>
          </cell>
          <cell r="H621">
            <v>4</v>
          </cell>
          <cell r="I621">
            <v>22</v>
          </cell>
          <cell r="J621">
            <v>55.88</v>
          </cell>
          <cell r="K621">
            <v>23.5</v>
          </cell>
          <cell r="L621">
            <v>59.71</v>
          </cell>
          <cell r="M621">
            <v>44.97</v>
          </cell>
          <cell r="N621">
            <v>114.27</v>
          </cell>
          <cell r="O621">
            <v>148</v>
          </cell>
          <cell r="P621">
            <v>0.55200000000000005</v>
          </cell>
          <cell r="Q621">
            <v>373</v>
          </cell>
          <cell r="R621">
            <v>11</v>
          </cell>
          <cell r="S621">
            <v>346</v>
          </cell>
          <cell r="T621">
            <v>112</v>
          </cell>
          <cell r="U621" t="str">
            <v>813368  (CORD)</v>
          </cell>
        </row>
        <row r="622">
          <cell r="A622">
            <v>7081</v>
          </cell>
          <cell r="B622" t="str">
            <v>AKS-81</v>
          </cell>
          <cell r="C622" t="str">
            <v>7.2 R S</v>
          </cell>
          <cell r="D622" t="str">
            <v>10.0 OE N</v>
          </cell>
          <cell r="E622" t="str">
            <v>2/2 Broke</v>
          </cell>
          <cell r="F622">
            <v>4320</v>
          </cell>
          <cell r="G622">
            <v>6.14</v>
          </cell>
          <cell r="H622">
            <v>4</v>
          </cell>
          <cell r="I622">
            <v>15</v>
          </cell>
          <cell r="J622">
            <v>38.1</v>
          </cell>
          <cell r="K622">
            <v>17</v>
          </cell>
          <cell r="L622">
            <v>43.2</v>
          </cell>
          <cell r="M622">
            <v>27.17</v>
          </cell>
          <cell r="N622">
            <v>69.040000000000006</v>
          </cell>
          <cell r="O622">
            <v>159</v>
          </cell>
          <cell r="P622">
            <v>0.64700000000000002</v>
          </cell>
          <cell r="Q622">
            <v>407</v>
          </cell>
          <cell r="R622">
            <v>12</v>
          </cell>
          <cell r="S622">
            <v>391</v>
          </cell>
          <cell r="T622">
            <v>207</v>
          </cell>
          <cell r="U622" t="str">
            <v>813369 (2/2 BT) BROKEN TWILL</v>
          </cell>
        </row>
        <row r="623">
          <cell r="A623">
            <v>7082</v>
          </cell>
          <cell r="B623" t="str">
            <v>AKS-82</v>
          </cell>
          <cell r="C623" t="str">
            <v>7.2 R S</v>
          </cell>
          <cell r="D623" t="str">
            <v>12.0 OE N</v>
          </cell>
          <cell r="E623" t="str">
            <v>2/2 Broke</v>
          </cell>
          <cell r="F623">
            <v>4320</v>
          </cell>
          <cell r="G623">
            <v>6.14</v>
          </cell>
          <cell r="H623">
            <v>4</v>
          </cell>
          <cell r="I623">
            <v>15</v>
          </cell>
          <cell r="J623">
            <v>38.1</v>
          </cell>
          <cell r="K623">
            <v>17</v>
          </cell>
          <cell r="L623">
            <v>43.2</v>
          </cell>
          <cell r="M623">
            <v>27.17</v>
          </cell>
          <cell r="N623">
            <v>69.040000000000006</v>
          </cell>
          <cell r="O623">
            <v>159</v>
          </cell>
          <cell r="P623">
            <v>0.60599999999999998</v>
          </cell>
          <cell r="Q623">
            <v>381</v>
          </cell>
          <cell r="R623">
            <v>11.24</v>
          </cell>
          <cell r="S623">
            <v>372</v>
          </cell>
          <cell r="T623">
            <v>207</v>
          </cell>
          <cell r="U623" t="str">
            <v>813370 (BROKEN TWILL)</v>
          </cell>
        </row>
        <row r="624">
          <cell r="A624">
            <v>7083</v>
          </cell>
          <cell r="B624" t="str">
            <v>AKS-83</v>
          </cell>
          <cell r="C624" t="str">
            <v>7.2 R S</v>
          </cell>
          <cell r="D624" t="str">
            <v>10.0 R N POLY(PSY)</v>
          </cell>
          <cell r="E624" t="str">
            <v>Other</v>
          </cell>
          <cell r="F624">
            <v>4320</v>
          </cell>
          <cell r="G624">
            <v>6.14</v>
          </cell>
          <cell r="H624">
            <v>4</v>
          </cell>
          <cell r="I624">
            <v>17</v>
          </cell>
          <cell r="J624">
            <v>43.18</v>
          </cell>
          <cell r="K624">
            <v>19</v>
          </cell>
          <cell r="L624">
            <v>48.28</v>
          </cell>
          <cell r="M624">
            <v>27</v>
          </cell>
          <cell r="N624">
            <v>68.61</v>
          </cell>
          <cell r="O624">
            <v>160</v>
          </cell>
          <cell r="P624">
            <v>0.67400000000000004</v>
          </cell>
          <cell r="Q624">
            <v>421</v>
          </cell>
          <cell r="R624">
            <v>12.42</v>
          </cell>
          <cell r="S624">
            <v>405</v>
          </cell>
          <cell r="T624">
            <v>207</v>
          </cell>
        </row>
        <row r="625">
          <cell r="A625">
            <v>7085</v>
          </cell>
          <cell r="B625" t="str">
            <v>AKS-85</v>
          </cell>
          <cell r="C625" t="str">
            <v>9.5 R N + 6.3 R S</v>
          </cell>
          <cell r="D625" t="str">
            <v>7.0 OE N + 16.0 R N COTTO</v>
          </cell>
          <cell r="E625" t="str">
            <v>3/1 RHT</v>
          </cell>
          <cell r="F625">
            <v>4320</v>
          </cell>
          <cell r="G625">
            <v>6.14</v>
          </cell>
          <cell r="H625">
            <v>4</v>
          </cell>
          <cell r="I625">
            <v>17</v>
          </cell>
          <cell r="J625">
            <v>43.18</v>
          </cell>
          <cell r="K625">
            <v>19</v>
          </cell>
          <cell r="L625">
            <v>48.28</v>
          </cell>
          <cell r="M625">
            <v>29.39</v>
          </cell>
          <cell r="N625">
            <v>74.680000000000007</v>
          </cell>
          <cell r="O625">
            <v>147</v>
          </cell>
          <cell r="P625">
            <v>0.66600000000000004</v>
          </cell>
          <cell r="Q625">
            <v>453</v>
          </cell>
          <cell r="R625">
            <v>13.36</v>
          </cell>
          <cell r="S625">
            <v>464</v>
          </cell>
          <cell r="T625">
            <v>302</v>
          </cell>
        </row>
        <row r="626">
          <cell r="A626">
            <v>7086</v>
          </cell>
          <cell r="B626" t="str">
            <v>AKS-86</v>
          </cell>
          <cell r="C626" t="str">
            <v>9.5 R N + 6.3 R S</v>
          </cell>
          <cell r="D626" t="str">
            <v>10.0 Oe. N + 10. 0 R N Co</v>
          </cell>
          <cell r="E626" t="str">
            <v>3/1 RHT</v>
          </cell>
          <cell r="F626">
            <v>4320</v>
          </cell>
          <cell r="G626">
            <v>6.14</v>
          </cell>
          <cell r="H626">
            <v>4</v>
          </cell>
          <cell r="I626">
            <v>19</v>
          </cell>
          <cell r="J626">
            <v>48.26</v>
          </cell>
          <cell r="K626">
            <v>21</v>
          </cell>
          <cell r="L626">
            <v>53.36</v>
          </cell>
          <cell r="M626" t="str">
            <v>***.**</v>
          </cell>
          <cell r="N626" t="str">
            <v>***.**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302</v>
          </cell>
        </row>
        <row r="627">
          <cell r="A627">
            <v>7087</v>
          </cell>
          <cell r="B627" t="str">
            <v>AKS-87</v>
          </cell>
          <cell r="C627" t="str">
            <v>9.5 R N</v>
          </cell>
          <cell r="D627" t="str">
            <v>14.0 R F WEFT LONG</v>
          </cell>
          <cell r="E627" t="str">
            <v>2/1 RHT</v>
          </cell>
          <cell r="F627">
            <v>4800</v>
          </cell>
          <cell r="G627">
            <v>9.09</v>
          </cell>
          <cell r="H627">
            <v>3</v>
          </cell>
          <cell r="I627">
            <v>16</v>
          </cell>
          <cell r="J627">
            <v>40.64</v>
          </cell>
          <cell r="K627">
            <v>18</v>
          </cell>
          <cell r="L627">
            <v>45.74</v>
          </cell>
          <cell r="M627">
            <v>30.57</v>
          </cell>
          <cell r="N627">
            <v>77.680000000000007</v>
          </cell>
          <cell r="O627">
            <v>157</v>
          </cell>
          <cell r="P627">
            <v>0.52100000000000002</v>
          </cell>
          <cell r="Q627">
            <v>332</v>
          </cell>
          <cell r="R627">
            <v>9.7899999999999991</v>
          </cell>
          <cell r="S627">
            <v>0</v>
          </cell>
          <cell r="T627">
            <v>110</v>
          </cell>
          <cell r="U627">
            <v>834375</v>
          </cell>
        </row>
        <row r="628">
          <cell r="A628">
            <v>7088</v>
          </cell>
          <cell r="B628" t="str">
            <v>AKS-88</v>
          </cell>
          <cell r="C628" t="str">
            <v>14.0 R F WARP</v>
          </cell>
          <cell r="D628" t="str">
            <v>9.5 R F</v>
          </cell>
          <cell r="E628" t="str">
            <v>2/1 RHT</v>
          </cell>
          <cell r="F628">
            <v>5152</v>
          </cell>
          <cell r="G628">
            <v>9.7799999999999994</v>
          </cell>
          <cell r="H628">
            <v>3</v>
          </cell>
          <cell r="I628">
            <v>15</v>
          </cell>
          <cell r="J628">
            <v>38.1</v>
          </cell>
          <cell r="K628">
            <v>17</v>
          </cell>
          <cell r="L628">
            <v>43.2</v>
          </cell>
          <cell r="M628">
            <v>32.299999999999997</v>
          </cell>
          <cell r="N628">
            <v>82.07</v>
          </cell>
          <cell r="O628">
            <v>159.5</v>
          </cell>
          <cell r="P628">
            <v>0.48599999999999999</v>
          </cell>
          <cell r="Q628">
            <v>305</v>
          </cell>
          <cell r="R628">
            <v>8.99</v>
          </cell>
          <cell r="S628">
            <v>296</v>
          </cell>
          <cell r="T628">
            <v>210</v>
          </cell>
          <cell r="U628">
            <v>814376</v>
          </cell>
        </row>
        <row r="629">
          <cell r="A629">
            <v>7089</v>
          </cell>
          <cell r="B629" t="str">
            <v>AKS-89</v>
          </cell>
          <cell r="C629" t="str">
            <v>10.0 OE N + 7.0 OE N + 6.3 R S</v>
          </cell>
          <cell r="D629" t="str">
            <v>14.0 R F WEFT LONG</v>
          </cell>
          <cell r="E629" t="str">
            <v>2/1 RHT</v>
          </cell>
          <cell r="F629">
            <v>4320</v>
          </cell>
          <cell r="G629">
            <v>6.14</v>
          </cell>
          <cell r="H629">
            <v>4</v>
          </cell>
          <cell r="I629">
            <v>15</v>
          </cell>
          <cell r="J629">
            <v>38.1</v>
          </cell>
          <cell r="K629">
            <v>17</v>
          </cell>
          <cell r="L629">
            <v>43.2</v>
          </cell>
          <cell r="M629">
            <v>27.6</v>
          </cell>
          <cell r="N629">
            <v>70.13</v>
          </cell>
          <cell r="O629">
            <v>156.5</v>
          </cell>
          <cell r="P629">
            <v>0.53100000000000003</v>
          </cell>
          <cell r="Q629">
            <v>339</v>
          </cell>
          <cell r="R629">
            <v>10</v>
          </cell>
          <cell r="S629">
            <v>326</v>
          </cell>
          <cell r="T629">
            <v>110</v>
          </cell>
          <cell r="U629">
            <v>833377</v>
          </cell>
        </row>
        <row r="630">
          <cell r="A630">
            <v>7090</v>
          </cell>
          <cell r="B630" t="str">
            <v>AKS-90</v>
          </cell>
          <cell r="C630" t="str">
            <v>7.2 R S</v>
          </cell>
          <cell r="D630" t="str">
            <v>7.2 R S</v>
          </cell>
          <cell r="E630" t="str">
            <v>2/1 LHT</v>
          </cell>
          <cell r="F630">
            <v>4320</v>
          </cell>
          <cell r="G630">
            <v>6.14</v>
          </cell>
          <cell r="H630">
            <v>4</v>
          </cell>
          <cell r="I630">
            <v>15</v>
          </cell>
          <cell r="J630">
            <v>38.1</v>
          </cell>
          <cell r="K630">
            <v>17</v>
          </cell>
          <cell r="L630">
            <v>43.2</v>
          </cell>
          <cell r="M630" t="str">
            <v>***.**</v>
          </cell>
          <cell r="N630" t="str">
            <v>***.**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207</v>
          </cell>
          <cell r="U630" t="str">
            <v>BROWN WEFT</v>
          </cell>
        </row>
        <row r="631">
          <cell r="A631">
            <v>7091</v>
          </cell>
          <cell r="B631" t="str">
            <v>AKS-91</v>
          </cell>
          <cell r="C631" t="str">
            <v>7.2 R F WARP</v>
          </cell>
          <cell r="D631" t="str">
            <v>7.2 R S</v>
          </cell>
          <cell r="E631" t="str">
            <v>2/1 LHT</v>
          </cell>
          <cell r="F631">
            <v>4320</v>
          </cell>
          <cell r="G631">
            <v>6.14</v>
          </cell>
          <cell r="H631">
            <v>4</v>
          </cell>
          <cell r="I631">
            <v>15</v>
          </cell>
          <cell r="J631">
            <v>38.1</v>
          </cell>
          <cell r="K631">
            <v>17</v>
          </cell>
          <cell r="L631">
            <v>43.2</v>
          </cell>
          <cell r="M631">
            <v>26.18</v>
          </cell>
          <cell r="N631">
            <v>66.52</v>
          </cell>
          <cell r="O631">
            <v>165</v>
          </cell>
          <cell r="P631">
            <v>0.73599999999999999</v>
          </cell>
          <cell r="Q631">
            <v>446</v>
          </cell>
          <cell r="R631">
            <v>13.15</v>
          </cell>
          <cell r="S631">
            <v>431</v>
          </cell>
          <cell r="T631">
            <v>210</v>
          </cell>
          <cell r="U631" t="str">
            <v>BROWN  WEFT</v>
          </cell>
        </row>
        <row r="632">
          <cell r="A632">
            <v>7092</v>
          </cell>
          <cell r="B632" t="str">
            <v>AKS-92</v>
          </cell>
          <cell r="C632" t="str">
            <v>9.5 R F</v>
          </cell>
          <cell r="D632" t="str">
            <v>7.2 R S</v>
          </cell>
          <cell r="E632" t="str">
            <v>2/1 RHT</v>
          </cell>
          <cell r="F632">
            <v>4800</v>
          </cell>
          <cell r="G632">
            <v>9.09</v>
          </cell>
          <cell r="H632">
            <v>3</v>
          </cell>
          <cell r="I632">
            <v>15</v>
          </cell>
          <cell r="J632">
            <v>38.1</v>
          </cell>
          <cell r="K632">
            <v>17</v>
          </cell>
          <cell r="L632">
            <v>43.2</v>
          </cell>
          <cell r="M632" t="str">
            <v>***.**</v>
          </cell>
          <cell r="N632" t="str">
            <v>***.**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210</v>
          </cell>
          <cell r="U632" t="str">
            <v>BROWN WEFT</v>
          </cell>
        </row>
        <row r="633">
          <cell r="A633">
            <v>7093</v>
          </cell>
          <cell r="B633" t="str">
            <v>AKS-93</v>
          </cell>
          <cell r="C633" t="str">
            <v>14.0 R F WARP</v>
          </cell>
          <cell r="D633" t="str">
            <v>14.0 R F WEFT SMALL</v>
          </cell>
          <cell r="E633" t="str">
            <v>2/1 RHT</v>
          </cell>
          <cell r="F633">
            <v>5152</v>
          </cell>
          <cell r="G633">
            <v>9.7799999999999994</v>
          </cell>
          <cell r="H633">
            <v>3</v>
          </cell>
          <cell r="I633">
            <v>15</v>
          </cell>
          <cell r="J633">
            <v>38.1</v>
          </cell>
          <cell r="K633">
            <v>17</v>
          </cell>
          <cell r="L633">
            <v>43.2</v>
          </cell>
          <cell r="M633">
            <v>32.61</v>
          </cell>
          <cell r="N633">
            <v>82.86</v>
          </cell>
          <cell r="O633">
            <v>158</v>
          </cell>
          <cell r="P633">
            <v>0.40100000000000002</v>
          </cell>
          <cell r="Q633">
            <v>254</v>
          </cell>
          <cell r="R633">
            <v>7.49</v>
          </cell>
          <cell r="S633">
            <v>230</v>
          </cell>
          <cell r="T633">
            <v>210</v>
          </cell>
          <cell r="U633">
            <v>835381</v>
          </cell>
        </row>
        <row r="634">
          <cell r="A634">
            <v>7094</v>
          </cell>
          <cell r="B634" t="str">
            <v>AKS-94</v>
          </cell>
          <cell r="C634" t="str">
            <v>14.0 R F WARP</v>
          </cell>
          <cell r="D634" t="str">
            <v>14.0 R F WEFT SMALL</v>
          </cell>
          <cell r="E634" t="str">
            <v>2/1 LHT</v>
          </cell>
          <cell r="F634">
            <v>5152</v>
          </cell>
          <cell r="G634">
            <v>9.7799999999999994</v>
          </cell>
          <cell r="H634">
            <v>3</v>
          </cell>
          <cell r="I634">
            <v>15</v>
          </cell>
          <cell r="J634">
            <v>38.1</v>
          </cell>
          <cell r="K634">
            <v>17</v>
          </cell>
          <cell r="L634">
            <v>43.2</v>
          </cell>
          <cell r="M634">
            <v>32.61</v>
          </cell>
          <cell r="N634">
            <v>82.86</v>
          </cell>
          <cell r="O634">
            <v>158</v>
          </cell>
          <cell r="P634">
            <v>0.40100000000000002</v>
          </cell>
          <cell r="Q634">
            <v>254</v>
          </cell>
          <cell r="R634">
            <v>7.49</v>
          </cell>
          <cell r="S634">
            <v>230</v>
          </cell>
          <cell r="T634">
            <v>210</v>
          </cell>
          <cell r="U634">
            <v>835382</v>
          </cell>
        </row>
        <row r="635">
          <cell r="A635">
            <v>7095</v>
          </cell>
          <cell r="B635" t="str">
            <v>AKS-95</v>
          </cell>
          <cell r="C635" t="str">
            <v>14.0 R F WARP</v>
          </cell>
          <cell r="D635" t="str">
            <v>14.0 OE N</v>
          </cell>
          <cell r="E635" t="str">
            <v>2/1 RHT</v>
          </cell>
          <cell r="F635">
            <v>5152</v>
          </cell>
          <cell r="G635">
            <v>9.7799999999999994</v>
          </cell>
          <cell r="H635">
            <v>3</v>
          </cell>
          <cell r="I635">
            <v>15</v>
          </cell>
          <cell r="J635">
            <v>38.1</v>
          </cell>
          <cell r="K635">
            <v>17</v>
          </cell>
          <cell r="L635">
            <v>43.2</v>
          </cell>
          <cell r="M635">
            <v>32.61</v>
          </cell>
          <cell r="N635">
            <v>82.86</v>
          </cell>
          <cell r="O635">
            <v>158</v>
          </cell>
          <cell r="P635">
            <v>0.40100000000000002</v>
          </cell>
          <cell r="Q635">
            <v>254</v>
          </cell>
          <cell r="R635">
            <v>7.49</v>
          </cell>
          <cell r="S635">
            <v>230</v>
          </cell>
          <cell r="T635">
            <v>210</v>
          </cell>
          <cell r="U635">
            <v>815383</v>
          </cell>
        </row>
        <row r="636">
          <cell r="A636">
            <v>7096</v>
          </cell>
          <cell r="B636" t="str">
            <v>AKS-96</v>
          </cell>
          <cell r="C636" t="str">
            <v>14.0 R F WARP</v>
          </cell>
          <cell r="D636" t="str">
            <v>14.0 OE N</v>
          </cell>
          <cell r="E636" t="str">
            <v>2/1 LHT</v>
          </cell>
          <cell r="F636">
            <v>5152</v>
          </cell>
          <cell r="G636">
            <v>9.7799999999999994</v>
          </cell>
          <cell r="H636">
            <v>3</v>
          </cell>
          <cell r="I636">
            <v>15</v>
          </cell>
          <cell r="J636">
            <v>38.1</v>
          </cell>
          <cell r="K636">
            <v>17</v>
          </cell>
          <cell r="L636">
            <v>43.2</v>
          </cell>
          <cell r="M636">
            <v>32.61</v>
          </cell>
          <cell r="N636">
            <v>82.86</v>
          </cell>
          <cell r="O636">
            <v>158</v>
          </cell>
          <cell r="P636">
            <v>0.40100000000000002</v>
          </cell>
          <cell r="Q636">
            <v>254</v>
          </cell>
          <cell r="R636">
            <v>7.49</v>
          </cell>
          <cell r="S636">
            <v>230</v>
          </cell>
          <cell r="T636">
            <v>210</v>
          </cell>
          <cell r="U636">
            <v>815384</v>
          </cell>
        </row>
        <row r="637">
          <cell r="A637">
            <v>7097</v>
          </cell>
          <cell r="B637" t="str">
            <v>AKS-97</v>
          </cell>
          <cell r="C637" t="str">
            <v>14.0 R F WARP</v>
          </cell>
          <cell r="D637" t="str">
            <v>12.0 OE N</v>
          </cell>
          <cell r="E637" t="str">
            <v>2/1 RHT</v>
          </cell>
          <cell r="F637">
            <v>5152</v>
          </cell>
          <cell r="G637">
            <v>9.7799999999999994</v>
          </cell>
          <cell r="H637">
            <v>3</v>
          </cell>
          <cell r="I637">
            <v>16</v>
          </cell>
          <cell r="J637">
            <v>40.64</v>
          </cell>
          <cell r="K637">
            <v>18</v>
          </cell>
          <cell r="L637">
            <v>45.74</v>
          </cell>
          <cell r="M637">
            <v>32.61</v>
          </cell>
          <cell r="N637">
            <v>82.86</v>
          </cell>
          <cell r="O637">
            <v>158</v>
          </cell>
          <cell r="P637">
            <v>0.45500000000000002</v>
          </cell>
          <cell r="Q637">
            <v>288</v>
          </cell>
          <cell r="R637">
            <v>8.49</v>
          </cell>
          <cell r="S637">
            <v>273</v>
          </cell>
          <cell r="T637">
            <v>210</v>
          </cell>
          <cell r="U637">
            <v>814385</v>
          </cell>
        </row>
        <row r="638">
          <cell r="A638">
            <v>7098</v>
          </cell>
          <cell r="B638" t="str">
            <v>AKS-98</v>
          </cell>
          <cell r="C638" t="str">
            <v>14.0 R F WARP</v>
          </cell>
          <cell r="D638" t="str">
            <v>12.0 OE N</v>
          </cell>
          <cell r="E638" t="str">
            <v>2/1 LHT</v>
          </cell>
          <cell r="F638">
            <v>5152</v>
          </cell>
          <cell r="G638">
            <v>9.7799999999999994</v>
          </cell>
          <cell r="H638">
            <v>3</v>
          </cell>
          <cell r="I638">
            <v>16</v>
          </cell>
          <cell r="J638">
            <v>40.64</v>
          </cell>
          <cell r="K638">
            <v>18</v>
          </cell>
          <cell r="L638">
            <v>45.74</v>
          </cell>
          <cell r="M638">
            <v>32.61</v>
          </cell>
          <cell r="N638">
            <v>82.86</v>
          </cell>
          <cell r="O638">
            <v>158</v>
          </cell>
          <cell r="P638">
            <v>0.45500000000000002</v>
          </cell>
          <cell r="Q638">
            <v>288</v>
          </cell>
          <cell r="R638">
            <v>8.49</v>
          </cell>
          <cell r="S638">
            <v>273</v>
          </cell>
          <cell r="T638">
            <v>210</v>
          </cell>
          <cell r="U638">
            <v>814386</v>
          </cell>
        </row>
        <row r="639">
          <cell r="A639">
            <v>7099</v>
          </cell>
          <cell r="B639" t="str">
            <v>AKS-99</v>
          </cell>
          <cell r="C639" t="str">
            <v>14.0 R F WARP</v>
          </cell>
          <cell r="D639" t="str">
            <v>12.0 R N</v>
          </cell>
          <cell r="E639" t="str">
            <v>2/1 RHT</v>
          </cell>
          <cell r="F639">
            <v>5152</v>
          </cell>
          <cell r="G639">
            <v>9.7799999999999994</v>
          </cell>
          <cell r="H639">
            <v>3</v>
          </cell>
          <cell r="I639">
            <v>16</v>
          </cell>
          <cell r="J639">
            <v>40.64</v>
          </cell>
          <cell r="K639">
            <v>18</v>
          </cell>
          <cell r="L639">
            <v>45.74</v>
          </cell>
          <cell r="M639" t="str">
            <v>***.**</v>
          </cell>
          <cell r="N639" t="str">
            <v>***.**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210</v>
          </cell>
          <cell r="U639" t="str">
            <v>WEFT IS FANCY NOT NORMAL</v>
          </cell>
        </row>
        <row r="640">
          <cell r="A640">
            <v>7100</v>
          </cell>
          <cell r="B640" t="str">
            <v>AKS-100</v>
          </cell>
          <cell r="C640" t="str">
            <v>14.0 R F WARP</v>
          </cell>
          <cell r="D640" t="str">
            <v>12.0 R N</v>
          </cell>
          <cell r="E640" t="str">
            <v>2/1 LHT</v>
          </cell>
          <cell r="F640">
            <v>5152</v>
          </cell>
          <cell r="G640">
            <v>9.7799999999999994</v>
          </cell>
          <cell r="H640">
            <v>3</v>
          </cell>
          <cell r="I640">
            <v>16</v>
          </cell>
          <cell r="J640">
            <v>40.64</v>
          </cell>
          <cell r="K640">
            <v>18</v>
          </cell>
          <cell r="L640">
            <v>45.74</v>
          </cell>
          <cell r="M640" t="str">
            <v>***.**</v>
          </cell>
          <cell r="N640" t="str">
            <v>***.**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210</v>
          </cell>
          <cell r="U640" t="str">
            <v>WEFT IS FANCY NOT NORMAL</v>
          </cell>
        </row>
        <row r="641">
          <cell r="A641">
            <v>7101</v>
          </cell>
          <cell r="B641" t="str">
            <v>AKS-101</v>
          </cell>
          <cell r="C641" t="str">
            <v>14.0 R F WARP</v>
          </cell>
          <cell r="D641" t="str">
            <v>9.5 R F</v>
          </cell>
          <cell r="E641" t="str">
            <v>2/1 LHT</v>
          </cell>
          <cell r="F641">
            <v>5152</v>
          </cell>
          <cell r="G641">
            <v>9.7799999999999994</v>
          </cell>
          <cell r="H641">
            <v>3</v>
          </cell>
          <cell r="I641">
            <v>15</v>
          </cell>
          <cell r="J641">
            <v>38.1</v>
          </cell>
          <cell r="K641">
            <v>17</v>
          </cell>
          <cell r="L641">
            <v>43.2</v>
          </cell>
          <cell r="M641">
            <v>32.61</v>
          </cell>
          <cell r="N641">
            <v>82.86</v>
          </cell>
          <cell r="O641">
            <v>158</v>
          </cell>
          <cell r="P641">
            <v>0.48199999999999998</v>
          </cell>
          <cell r="Q641">
            <v>305</v>
          </cell>
          <cell r="R641">
            <v>8.99</v>
          </cell>
          <cell r="S641">
            <v>295</v>
          </cell>
          <cell r="T641">
            <v>210</v>
          </cell>
          <cell r="U641">
            <v>814389</v>
          </cell>
        </row>
        <row r="642">
          <cell r="A642">
            <v>7102</v>
          </cell>
          <cell r="B642" t="str">
            <v>AKS-102</v>
          </cell>
          <cell r="C642" t="str">
            <v>7.2 R N</v>
          </cell>
          <cell r="D642" t="str">
            <v>16.0 OE N</v>
          </cell>
          <cell r="E642" t="str">
            <v>3/1 LHT</v>
          </cell>
          <cell r="F642">
            <v>4320</v>
          </cell>
          <cell r="G642">
            <v>6.14</v>
          </cell>
          <cell r="H642">
            <v>4</v>
          </cell>
          <cell r="I642">
            <v>17.5</v>
          </cell>
          <cell r="J642">
            <v>44.45</v>
          </cell>
          <cell r="K642">
            <v>19.5</v>
          </cell>
          <cell r="L642">
            <v>49.55</v>
          </cell>
          <cell r="M642">
            <v>27.17</v>
          </cell>
          <cell r="N642">
            <v>69.040000000000006</v>
          </cell>
          <cell r="O642">
            <v>159</v>
          </cell>
          <cell r="P642">
            <v>0.60299999999999998</v>
          </cell>
          <cell r="Q642">
            <v>379</v>
          </cell>
          <cell r="R642">
            <v>11.18</v>
          </cell>
          <cell r="S642">
            <v>355</v>
          </cell>
          <cell r="T642">
            <v>0</v>
          </cell>
          <cell r="U642" t="str">
            <v>Wash Wt Not Available (713390)</v>
          </cell>
        </row>
        <row r="643">
          <cell r="A643">
            <v>7103</v>
          </cell>
          <cell r="B643" t="str">
            <v>AKS-103</v>
          </cell>
          <cell r="C643" t="str">
            <v>7.2 R N</v>
          </cell>
          <cell r="D643" t="str">
            <v>12.0 OE N</v>
          </cell>
          <cell r="E643" t="str">
            <v>3/1 LHT</v>
          </cell>
          <cell r="F643">
            <v>4320</v>
          </cell>
          <cell r="G643">
            <v>6.14</v>
          </cell>
          <cell r="H643">
            <v>4</v>
          </cell>
          <cell r="I643">
            <v>15</v>
          </cell>
          <cell r="J643">
            <v>38.1</v>
          </cell>
          <cell r="K643">
            <v>17</v>
          </cell>
          <cell r="L643">
            <v>43.2</v>
          </cell>
          <cell r="M643">
            <v>27.17</v>
          </cell>
          <cell r="N643">
            <v>69.040000000000006</v>
          </cell>
          <cell r="O643">
            <v>159</v>
          </cell>
          <cell r="P643">
            <v>0.622</v>
          </cell>
          <cell r="Q643">
            <v>391</v>
          </cell>
          <cell r="R643">
            <v>11.53</v>
          </cell>
          <cell r="S643">
            <v>370</v>
          </cell>
          <cell r="T643">
            <v>0</v>
          </cell>
          <cell r="U643" t="str">
            <v>Wash Wt Not Available (713391)</v>
          </cell>
        </row>
        <row r="644">
          <cell r="A644">
            <v>7104</v>
          </cell>
          <cell r="B644" t="str">
            <v>AKS-104</v>
          </cell>
          <cell r="C644" t="str">
            <v>7.2 R S</v>
          </cell>
          <cell r="D644" t="str">
            <v>10.0 R N POLY(PSY)</v>
          </cell>
          <cell r="E644" t="str">
            <v>3/1 HERRI</v>
          </cell>
          <cell r="F644">
            <v>4320</v>
          </cell>
          <cell r="G644">
            <v>6.14</v>
          </cell>
          <cell r="H644">
            <v>4</v>
          </cell>
          <cell r="I644">
            <v>17</v>
          </cell>
          <cell r="J644">
            <v>43.18</v>
          </cell>
          <cell r="K644">
            <v>19</v>
          </cell>
          <cell r="L644">
            <v>48.28</v>
          </cell>
          <cell r="M644">
            <v>27.87</v>
          </cell>
          <cell r="N644">
            <v>70.819999999999993</v>
          </cell>
          <cell r="O644">
            <v>155</v>
          </cell>
          <cell r="P644">
            <v>0.65100000000000002</v>
          </cell>
          <cell r="Q644">
            <v>420</v>
          </cell>
          <cell r="R644">
            <v>12.39</v>
          </cell>
          <cell r="S644">
            <v>370</v>
          </cell>
          <cell r="T644">
            <v>207</v>
          </cell>
        </row>
        <row r="645">
          <cell r="A645">
            <v>7105</v>
          </cell>
          <cell r="B645" t="str">
            <v>AKS-105</v>
          </cell>
          <cell r="C645" t="str">
            <v>14.0 R F WARP</v>
          </cell>
          <cell r="D645" t="str">
            <v>16.0 OE N</v>
          </cell>
          <cell r="E645" t="str">
            <v>2/1 RHT</v>
          </cell>
          <cell r="F645">
            <v>5152</v>
          </cell>
          <cell r="G645">
            <v>9.7799999999999994</v>
          </cell>
          <cell r="H645">
            <v>3</v>
          </cell>
          <cell r="I645">
            <v>16</v>
          </cell>
          <cell r="J645">
            <v>40.64</v>
          </cell>
          <cell r="K645">
            <v>18</v>
          </cell>
          <cell r="L645">
            <v>45.74</v>
          </cell>
          <cell r="M645">
            <v>32.61</v>
          </cell>
          <cell r="N645">
            <v>82.86</v>
          </cell>
          <cell r="O645">
            <v>158</v>
          </cell>
          <cell r="P645">
            <v>0.40100000000000002</v>
          </cell>
          <cell r="Q645">
            <v>254</v>
          </cell>
          <cell r="R645">
            <v>7.49</v>
          </cell>
          <cell r="S645">
            <v>241</v>
          </cell>
          <cell r="T645">
            <v>210</v>
          </cell>
          <cell r="U645">
            <v>815393</v>
          </cell>
        </row>
        <row r="646">
          <cell r="A646">
            <v>7106</v>
          </cell>
          <cell r="B646" t="str">
            <v>AKS-106</v>
          </cell>
          <cell r="C646" t="str">
            <v>14.0 R F WARP</v>
          </cell>
          <cell r="D646" t="str">
            <v>16.0 OE N</v>
          </cell>
          <cell r="E646" t="str">
            <v>2/1 LHT</v>
          </cell>
          <cell r="F646">
            <v>5152</v>
          </cell>
          <cell r="G646">
            <v>9.7799999999999994</v>
          </cell>
          <cell r="H646">
            <v>3</v>
          </cell>
          <cell r="I646">
            <v>16</v>
          </cell>
          <cell r="J646">
            <v>40.64</v>
          </cell>
          <cell r="K646">
            <v>18</v>
          </cell>
          <cell r="L646">
            <v>45.74</v>
          </cell>
          <cell r="M646">
            <v>32.61</v>
          </cell>
          <cell r="N646">
            <v>82.86</v>
          </cell>
          <cell r="O646">
            <v>158</v>
          </cell>
          <cell r="P646">
            <v>0.40100000000000002</v>
          </cell>
          <cell r="Q646">
            <v>254</v>
          </cell>
          <cell r="R646">
            <v>7.49</v>
          </cell>
          <cell r="S646">
            <v>240</v>
          </cell>
          <cell r="T646">
            <v>210</v>
          </cell>
          <cell r="U646">
            <v>815394</v>
          </cell>
        </row>
        <row r="647">
          <cell r="A647">
            <v>7107</v>
          </cell>
          <cell r="B647" t="str">
            <v>AKS-107</v>
          </cell>
          <cell r="C647" t="str">
            <v>14.0 R F WARP</v>
          </cell>
          <cell r="D647" t="str">
            <v>20.0 OE N</v>
          </cell>
          <cell r="E647" t="str">
            <v>2/1 RHT</v>
          </cell>
          <cell r="F647">
            <v>5152</v>
          </cell>
          <cell r="G647">
            <v>9.7799999999999994</v>
          </cell>
          <cell r="H647">
            <v>3</v>
          </cell>
          <cell r="I647">
            <v>20</v>
          </cell>
          <cell r="J647">
            <v>50.8</v>
          </cell>
          <cell r="K647">
            <v>22</v>
          </cell>
          <cell r="L647">
            <v>55.9</v>
          </cell>
          <cell r="M647">
            <v>32.61</v>
          </cell>
          <cell r="N647">
            <v>82.86</v>
          </cell>
          <cell r="O647">
            <v>158</v>
          </cell>
          <cell r="P647">
            <v>0.40100000000000002</v>
          </cell>
          <cell r="Q647">
            <v>254</v>
          </cell>
          <cell r="R647">
            <v>7.49</v>
          </cell>
          <cell r="S647">
            <v>238</v>
          </cell>
          <cell r="T647">
            <v>210</v>
          </cell>
          <cell r="U647">
            <v>815395</v>
          </cell>
        </row>
        <row r="648">
          <cell r="A648">
            <v>7108</v>
          </cell>
          <cell r="B648" t="str">
            <v>AKS-108</v>
          </cell>
          <cell r="C648" t="str">
            <v>14.0 R F WARP</v>
          </cell>
          <cell r="D648" t="str">
            <v>20.0 OE N</v>
          </cell>
          <cell r="E648" t="str">
            <v>2/1 LHT</v>
          </cell>
          <cell r="F648">
            <v>5152</v>
          </cell>
          <cell r="G648">
            <v>9.7799999999999994</v>
          </cell>
          <cell r="H648">
            <v>3</v>
          </cell>
          <cell r="I648">
            <v>20</v>
          </cell>
          <cell r="J648">
            <v>50.8</v>
          </cell>
          <cell r="K648">
            <v>22</v>
          </cell>
          <cell r="L648">
            <v>55.9</v>
          </cell>
          <cell r="M648">
            <v>32.61</v>
          </cell>
          <cell r="N648">
            <v>82.86</v>
          </cell>
          <cell r="O648">
            <v>158</v>
          </cell>
          <cell r="P648">
            <v>0.40100000000000002</v>
          </cell>
          <cell r="Q648">
            <v>254</v>
          </cell>
          <cell r="R648">
            <v>7.49</v>
          </cell>
          <cell r="S648">
            <v>238</v>
          </cell>
          <cell r="T648">
            <v>210</v>
          </cell>
          <cell r="U648">
            <v>815396</v>
          </cell>
        </row>
        <row r="649">
          <cell r="A649">
            <v>7109</v>
          </cell>
          <cell r="B649" t="str">
            <v>AKS-109</v>
          </cell>
          <cell r="C649" t="str">
            <v>7.2 R S</v>
          </cell>
          <cell r="D649" t="str">
            <v>10.0 OE N</v>
          </cell>
          <cell r="E649" t="str">
            <v>Cord</v>
          </cell>
          <cell r="F649">
            <v>4320</v>
          </cell>
          <cell r="G649">
            <v>6.14</v>
          </cell>
          <cell r="H649">
            <v>4</v>
          </cell>
          <cell r="I649">
            <v>17</v>
          </cell>
          <cell r="J649">
            <v>43.18</v>
          </cell>
          <cell r="K649">
            <v>19</v>
          </cell>
          <cell r="L649">
            <v>48.28</v>
          </cell>
          <cell r="M649">
            <v>27.34</v>
          </cell>
          <cell r="N649">
            <v>69.47</v>
          </cell>
          <cell r="O649">
            <v>158</v>
          </cell>
          <cell r="P649">
            <v>0.68300000000000005</v>
          </cell>
          <cell r="Q649">
            <v>432</v>
          </cell>
          <cell r="R649">
            <v>12.74</v>
          </cell>
          <cell r="S649">
            <v>419</v>
          </cell>
          <cell r="T649">
            <v>207</v>
          </cell>
          <cell r="U649">
            <v>812397</v>
          </cell>
        </row>
        <row r="650">
          <cell r="A650">
            <v>7110</v>
          </cell>
          <cell r="B650" t="str">
            <v>AKS-110</v>
          </cell>
          <cell r="C650" t="str">
            <v>7.2 R S</v>
          </cell>
          <cell r="D650" t="str">
            <v>10.0 OE N</v>
          </cell>
          <cell r="E650" t="str">
            <v>Cord</v>
          </cell>
          <cell r="F650">
            <v>4320</v>
          </cell>
          <cell r="G650">
            <v>6.14</v>
          </cell>
          <cell r="H650">
            <v>4</v>
          </cell>
          <cell r="I650">
            <v>17</v>
          </cell>
          <cell r="J650">
            <v>43.18</v>
          </cell>
          <cell r="K650">
            <v>19</v>
          </cell>
          <cell r="L650">
            <v>48.28</v>
          </cell>
          <cell r="M650">
            <v>27.34</v>
          </cell>
          <cell r="N650">
            <v>69.47</v>
          </cell>
          <cell r="O650">
            <v>158</v>
          </cell>
          <cell r="P650">
            <v>0.68300000000000005</v>
          </cell>
          <cell r="Q650">
            <v>432</v>
          </cell>
          <cell r="R650">
            <v>12.74</v>
          </cell>
          <cell r="S650">
            <v>419</v>
          </cell>
          <cell r="T650">
            <v>207</v>
          </cell>
          <cell r="U650" t="str">
            <v>WEAVE TYPE CORD (812398)</v>
          </cell>
        </row>
        <row r="651">
          <cell r="A651">
            <v>7111</v>
          </cell>
          <cell r="B651" t="str">
            <v>AKS-111</v>
          </cell>
          <cell r="C651" t="str">
            <v>7.2 R S</v>
          </cell>
          <cell r="D651" t="str">
            <v>10.0 OE N</v>
          </cell>
          <cell r="E651" t="str">
            <v>Diamond W</v>
          </cell>
          <cell r="F651">
            <v>4320</v>
          </cell>
          <cell r="G651">
            <v>6.14</v>
          </cell>
          <cell r="H651">
            <v>4</v>
          </cell>
          <cell r="I651">
            <v>17</v>
          </cell>
          <cell r="J651">
            <v>43.18</v>
          </cell>
          <cell r="K651">
            <v>19</v>
          </cell>
          <cell r="L651">
            <v>48.28</v>
          </cell>
          <cell r="M651">
            <v>27.17</v>
          </cell>
          <cell r="N651">
            <v>69.040000000000006</v>
          </cell>
          <cell r="O651">
            <v>159</v>
          </cell>
          <cell r="P651">
            <v>0.68700000000000006</v>
          </cell>
          <cell r="Q651">
            <v>432</v>
          </cell>
          <cell r="R651">
            <v>12.74</v>
          </cell>
          <cell r="S651">
            <v>419</v>
          </cell>
          <cell r="T651">
            <v>207</v>
          </cell>
          <cell r="U651" t="str">
            <v>DIAMOND WEAVE (812399)</v>
          </cell>
        </row>
        <row r="652">
          <cell r="A652">
            <v>7112</v>
          </cell>
          <cell r="B652" t="str">
            <v>AKS-112</v>
          </cell>
          <cell r="C652" t="str">
            <v>7.2 R F WARP</v>
          </cell>
          <cell r="D652" t="str">
            <v>10.0 OE N</v>
          </cell>
          <cell r="E652" t="str">
            <v>Cord</v>
          </cell>
          <cell r="F652">
            <v>4320</v>
          </cell>
          <cell r="G652">
            <v>6.14</v>
          </cell>
          <cell r="H652">
            <v>4</v>
          </cell>
          <cell r="I652">
            <v>17</v>
          </cell>
          <cell r="J652">
            <v>43.18</v>
          </cell>
          <cell r="K652">
            <v>19</v>
          </cell>
          <cell r="L652">
            <v>48.28</v>
          </cell>
          <cell r="M652">
            <v>27.34</v>
          </cell>
          <cell r="N652">
            <v>69.47</v>
          </cell>
          <cell r="O652">
            <v>158</v>
          </cell>
          <cell r="P652">
            <v>0.68300000000000005</v>
          </cell>
          <cell r="Q652">
            <v>432</v>
          </cell>
          <cell r="R652">
            <v>12.74</v>
          </cell>
          <cell r="S652">
            <v>419</v>
          </cell>
          <cell r="T652">
            <v>210</v>
          </cell>
          <cell r="U652">
            <v>812400</v>
          </cell>
        </row>
        <row r="653">
          <cell r="A653">
            <v>7113</v>
          </cell>
          <cell r="B653" t="str">
            <v>AKS-113</v>
          </cell>
          <cell r="C653" t="str">
            <v>7.2 R F WARP</v>
          </cell>
          <cell r="D653" t="str">
            <v>10.0 OE N</v>
          </cell>
          <cell r="E653" t="str">
            <v>Cord</v>
          </cell>
          <cell r="F653">
            <v>4320</v>
          </cell>
          <cell r="G653">
            <v>6.14</v>
          </cell>
          <cell r="H653">
            <v>4</v>
          </cell>
          <cell r="I653">
            <v>17</v>
          </cell>
          <cell r="J653">
            <v>43.18</v>
          </cell>
          <cell r="K653">
            <v>19</v>
          </cell>
          <cell r="L653">
            <v>48.28</v>
          </cell>
          <cell r="M653">
            <v>27.34</v>
          </cell>
          <cell r="N653">
            <v>69.47</v>
          </cell>
          <cell r="O653">
            <v>158</v>
          </cell>
          <cell r="P653">
            <v>0.68300000000000005</v>
          </cell>
          <cell r="Q653">
            <v>432</v>
          </cell>
          <cell r="R653">
            <v>12.74</v>
          </cell>
          <cell r="S653">
            <v>419</v>
          </cell>
          <cell r="T653">
            <v>210</v>
          </cell>
          <cell r="U653">
            <v>812401</v>
          </cell>
        </row>
        <row r="654">
          <cell r="A654">
            <v>7114</v>
          </cell>
          <cell r="B654" t="str">
            <v>AKS-114</v>
          </cell>
          <cell r="C654" t="str">
            <v>7.2 R F WARP</v>
          </cell>
          <cell r="D654" t="str">
            <v>10.0 OE N</v>
          </cell>
          <cell r="E654" t="str">
            <v>Cord</v>
          </cell>
          <cell r="F654">
            <v>4320</v>
          </cell>
          <cell r="G654">
            <v>6.14</v>
          </cell>
          <cell r="H654">
            <v>4</v>
          </cell>
          <cell r="I654">
            <v>17</v>
          </cell>
          <cell r="J654">
            <v>43.18</v>
          </cell>
          <cell r="K654">
            <v>19</v>
          </cell>
          <cell r="L654">
            <v>48.28</v>
          </cell>
          <cell r="M654">
            <v>27.34</v>
          </cell>
          <cell r="N654">
            <v>69.47</v>
          </cell>
          <cell r="O654">
            <v>158</v>
          </cell>
          <cell r="P654">
            <v>0.68300000000000005</v>
          </cell>
          <cell r="Q654">
            <v>432</v>
          </cell>
          <cell r="R654">
            <v>12.74</v>
          </cell>
          <cell r="S654">
            <v>419</v>
          </cell>
          <cell r="T654">
            <v>210</v>
          </cell>
          <cell r="U654">
            <v>812402</v>
          </cell>
        </row>
        <row r="655">
          <cell r="A655">
            <v>7115</v>
          </cell>
          <cell r="B655" t="str">
            <v>AKS-115</v>
          </cell>
          <cell r="C655" t="str">
            <v>7.2 R F WARP</v>
          </cell>
          <cell r="D655" t="str">
            <v>10.0 OE N</v>
          </cell>
          <cell r="E655" t="str">
            <v>Cord</v>
          </cell>
          <cell r="F655">
            <v>4320</v>
          </cell>
          <cell r="G655">
            <v>6.14</v>
          </cell>
          <cell r="H655">
            <v>4</v>
          </cell>
          <cell r="I655">
            <v>17</v>
          </cell>
          <cell r="J655">
            <v>43.18</v>
          </cell>
          <cell r="K655">
            <v>19</v>
          </cell>
          <cell r="L655">
            <v>48.28</v>
          </cell>
          <cell r="M655">
            <v>27.34</v>
          </cell>
          <cell r="N655">
            <v>69.47</v>
          </cell>
          <cell r="O655">
            <v>158</v>
          </cell>
          <cell r="P655">
            <v>0.68300000000000005</v>
          </cell>
          <cell r="Q655">
            <v>432</v>
          </cell>
          <cell r="R655">
            <v>12.74</v>
          </cell>
          <cell r="S655">
            <v>419</v>
          </cell>
          <cell r="T655">
            <v>210</v>
          </cell>
          <cell r="U655">
            <v>812403</v>
          </cell>
        </row>
        <row r="656">
          <cell r="A656">
            <v>7116</v>
          </cell>
          <cell r="B656" t="str">
            <v>AKS-116</v>
          </cell>
          <cell r="C656" t="str">
            <v>14.0 R F WARP</v>
          </cell>
          <cell r="D656" t="str">
            <v>14.0 R F WEFT LONG</v>
          </cell>
          <cell r="E656" t="str">
            <v>2/1 RHT</v>
          </cell>
          <cell r="F656">
            <v>5152</v>
          </cell>
          <cell r="G656">
            <v>9.7799999999999994</v>
          </cell>
          <cell r="H656">
            <v>3</v>
          </cell>
          <cell r="I656">
            <v>15</v>
          </cell>
          <cell r="J656">
            <v>38.1</v>
          </cell>
          <cell r="K656">
            <v>17</v>
          </cell>
          <cell r="L656">
            <v>43.2</v>
          </cell>
          <cell r="M656">
            <v>32.61</v>
          </cell>
          <cell r="N656">
            <v>82.86</v>
          </cell>
          <cell r="O656">
            <v>158</v>
          </cell>
          <cell r="P656">
            <v>0.53600000000000003</v>
          </cell>
          <cell r="Q656">
            <v>339</v>
          </cell>
          <cell r="R656">
            <v>10</v>
          </cell>
          <cell r="S656">
            <v>330</v>
          </cell>
          <cell r="T656">
            <v>210</v>
          </cell>
          <cell r="U656">
            <v>834404</v>
          </cell>
        </row>
        <row r="657">
          <cell r="A657">
            <v>7117</v>
          </cell>
          <cell r="B657" t="str">
            <v>AKS-117</v>
          </cell>
          <cell r="C657" t="str">
            <v>10.0 OE N + 7.0 OE N + 6.3 R S</v>
          </cell>
          <cell r="D657" t="str">
            <v>14.0 F OE (143)</v>
          </cell>
          <cell r="E657" t="str">
            <v>2/1 RHT</v>
          </cell>
          <cell r="F657">
            <v>4320</v>
          </cell>
          <cell r="G657">
            <v>6.14</v>
          </cell>
          <cell r="H657">
            <v>4</v>
          </cell>
          <cell r="I657">
            <v>17</v>
          </cell>
          <cell r="J657">
            <v>43.18</v>
          </cell>
          <cell r="K657">
            <v>19</v>
          </cell>
          <cell r="L657">
            <v>48.28</v>
          </cell>
          <cell r="M657">
            <v>27.34</v>
          </cell>
          <cell r="N657">
            <v>69.47</v>
          </cell>
          <cell r="O657">
            <v>158</v>
          </cell>
          <cell r="P657">
            <v>0.59599999999999997</v>
          </cell>
          <cell r="Q657">
            <v>377</v>
          </cell>
          <cell r="R657">
            <v>11.12</v>
          </cell>
          <cell r="S657">
            <v>335</v>
          </cell>
          <cell r="T657">
            <v>110</v>
          </cell>
        </row>
        <row r="658">
          <cell r="A658">
            <v>7122</v>
          </cell>
          <cell r="B658" t="str">
            <v>AKS-122</v>
          </cell>
          <cell r="C658" t="str">
            <v>9.5 R N</v>
          </cell>
          <cell r="D658" t="str">
            <v>16.0 R N COMBED + CORE LY</v>
          </cell>
          <cell r="E658" t="str">
            <v>2/1 RHT</v>
          </cell>
          <cell r="F658">
            <v>4800</v>
          </cell>
          <cell r="G658">
            <v>9.09</v>
          </cell>
          <cell r="H658">
            <v>3</v>
          </cell>
          <cell r="I658">
            <v>17</v>
          </cell>
          <cell r="J658">
            <v>43.18</v>
          </cell>
          <cell r="K658">
            <v>19</v>
          </cell>
          <cell r="L658">
            <v>48.28</v>
          </cell>
          <cell r="M658">
            <v>31.17</v>
          </cell>
          <cell r="N658">
            <v>79.2</v>
          </cell>
          <cell r="O658">
            <v>154</v>
          </cell>
          <cell r="P658">
            <v>0.54800000000000004</v>
          </cell>
          <cell r="Q658">
            <v>356</v>
          </cell>
          <cell r="R658">
            <v>10.5</v>
          </cell>
          <cell r="S658">
            <v>335</v>
          </cell>
          <cell r="T658">
            <v>110</v>
          </cell>
          <cell r="U658" t="str">
            <v>CASPER RELAXO POLYSTER (843410)</v>
          </cell>
        </row>
        <row r="659">
          <cell r="A659">
            <v>7123</v>
          </cell>
          <cell r="B659" t="str">
            <v>AKS-123</v>
          </cell>
          <cell r="C659" t="str">
            <v>9.5 R F</v>
          </cell>
          <cell r="D659" t="str">
            <v>16.0 R N COMBED + CORE LY</v>
          </cell>
          <cell r="E659" t="str">
            <v>2/1 RHT</v>
          </cell>
          <cell r="F659">
            <v>4800</v>
          </cell>
          <cell r="G659">
            <v>9.09</v>
          </cell>
          <cell r="H659">
            <v>3</v>
          </cell>
          <cell r="I659">
            <v>17</v>
          </cell>
          <cell r="J659">
            <v>43.18</v>
          </cell>
          <cell r="K659">
            <v>19</v>
          </cell>
          <cell r="L659">
            <v>48.28</v>
          </cell>
          <cell r="M659">
            <v>33.1</v>
          </cell>
          <cell r="N659">
            <v>84.11</v>
          </cell>
          <cell r="O659">
            <v>145</v>
          </cell>
          <cell r="P659">
            <v>0.51300000000000001</v>
          </cell>
          <cell r="Q659">
            <v>354</v>
          </cell>
          <cell r="R659">
            <v>10.44</v>
          </cell>
          <cell r="S659">
            <v>342</v>
          </cell>
          <cell r="T659">
            <v>210</v>
          </cell>
        </row>
        <row r="660">
          <cell r="A660">
            <v>7124</v>
          </cell>
          <cell r="B660" t="str">
            <v>AKS-124</v>
          </cell>
          <cell r="C660" t="str">
            <v>7.2 R S</v>
          </cell>
          <cell r="D660" t="str">
            <v>16.0 R N COMBED + CORE LY</v>
          </cell>
          <cell r="E660" t="str">
            <v>2/1 RHT</v>
          </cell>
          <cell r="F660">
            <v>4320</v>
          </cell>
          <cell r="G660">
            <v>6.14</v>
          </cell>
          <cell r="H660">
            <v>4</v>
          </cell>
          <cell r="I660">
            <v>17</v>
          </cell>
          <cell r="J660">
            <v>43.18</v>
          </cell>
          <cell r="K660">
            <v>19</v>
          </cell>
          <cell r="L660">
            <v>48.28</v>
          </cell>
          <cell r="M660">
            <v>28.14</v>
          </cell>
          <cell r="N660">
            <v>71.5</v>
          </cell>
          <cell r="O660">
            <v>153.5</v>
          </cell>
          <cell r="P660">
            <v>0.623</v>
          </cell>
          <cell r="Q660">
            <v>406</v>
          </cell>
          <cell r="R660">
            <v>11.97</v>
          </cell>
          <cell r="S660">
            <v>373</v>
          </cell>
          <cell r="T660">
            <v>207</v>
          </cell>
          <cell r="U660">
            <v>843412</v>
          </cell>
        </row>
        <row r="661">
          <cell r="A661">
            <v>7125</v>
          </cell>
          <cell r="B661" t="str">
            <v>AKS-125</v>
          </cell>
          <cell r="C661" t="str">
            <v>14.0 OE N</v>
          </cell>
          <cell r="D661" t="str">
            <v>16.0 R N COMBED + CORE LY</v>
          </cell>
          <cell r="E661" t="str">
            <v>2/1 RHT</v>
          </cell>
          <cell r="F661">
            <v>5152</v>
          </cell>
          <cell r="G661">
            <v>9.7799999999999994</v>
          </cell>
          <cell r="H661">
            <v>3</v>
          </cell>
          <cell r="I661">
            <v>19</v>
          </cell>
          <cell r="J661">
            <v>48.26</v>
          </cell>
          <cell r="K661">
            <v>21</v>
          </cell>
          <cell r="L661">
            <v>53.36</v>
          </cell>
          <cell r="M661">
            <v>36.28</v>
          </cell>
          <cell r="N661">
            <v>92.19</v>
          </cell>
          <cell r="O661">
            <v>142</v>
          </cell>
          <cell r="P661">
            <v>0.40899999999999997</v>
          </cell>
          <cell r="Q661">
            <v>288</v>
          </cell>
          <cell r="R661">
            <v>8.49</v>
          </cell>
          <cell r="S661">
            <v>333</v>
          </cell>
          <cell r="T661">
            <v>112</v>
          </cell>
          <cell r="U661" t="str">
            <v>DYED WEFT (843413)</v>
          </cell>
        </row>
        <row r="662">
          <cell r="A662">
            <v>7126</v>
          </cell>
          <cell r="B662" t="str">
            <v>AKS-126</v>
          </cell>
          <cell r="C662" t="str">
            <v>9.5 R N</v>
          </cell>
          <cell r="D662" t="str">
            <v>16.0 R N COMBED + CORE LY</v>
          </cell>
          <cell r="E662" t="str">
            <v>2/1 RHT</v>
          </cell>
          <cell r="F662">
            <v>4800</v>
          </cell>
          <cell r="G662">
            <v>9.09</v>
          </cell>
          <cell r="H662">
            <v>3</v>
          </cell>
          <cell r="I662">
            <v>17</v>
          </cell>
          <cell r="J662">
            <v>43.18</v>
          </cell>
          <cell r="K662">
            <v>19</v>
          </cell>
          <cell r="L662">
            <v>48.28</v>
          </cell>
          <cell r="M662">
            <v>32.65</v>
          </cell>
          <cell r="N662">
            <v>82.96</v>
          </cell>
          <cell r="O662">
            <v>147</v>
          </cell>
          <cell r="P662">
            <v>0.52300000000000002</v>
          </cell>
          <cell r="Q662">
            <v>356</v>
          </cell>
          <cell r="R662">
            <v>10.5</v>
          </cell>
          <cell r="S662">
            <v>340</v>
          </cell>
          <cell r="T662">
            <v>110</v>
          </cell>
          <cell r="U662" t="str">
            <v>CASPER RELAXO POLYSTER (843414)</v>
          </cell>
        </row>
        <row r="663">
          <cell r="A663">
            <v>7127</v>
          </cell>
          <cell r="B663" t="str">
            <v>AKS-127</v>
          </cell>
          <cell r="C663" t="str">
            <v>7.2 R S</v>
          </cell>
          <cell r="D663" t="str">
            <v>16.0 R N COMBED + CORE LY</v>
          </cell>
          <cell r="E663" t="str">
            <v>2/1 RHT</v>
          </cell>
          <cell r="F663">
            <v>4320</v>
          </cell>
          <cell r="G663">
            <v>6.14</v>
          </cell>
          <cell r="H663">
            <v>4</v>
          </cell>
          <cell r="I663">
            <v>17</v>
          </cell>
          <cell r="J663">
            <v>43.18</v>
          </cell>
          <cell r="K663">
            <v>19</v>
          </cell>
          <cell r="L663">
            <v>48.28</v>
          </cell>
          <cell r="M663">
            <v>29.39</v>
          </cell>
          <cell r="N663">
            <v>74.680000000000007</v>
          </cell>
          <cell r="O663">
            <v>147</v>
          </cell>
          <cell r="P663">
            <v>0.59799999999999998</v>
          </cell>
          <cell r="Q663">
            <v>407</v>
          </cell>
          <cell r="R663">
            <v>12</v>
          </cell>
          <cell r="S663">
            <v>387</v>
          </cell>
          <cell r="T663">
            <v>207</v>
          </cell>
          <cell r="U663" t="str">
            <v>COMFORT POLY LYCRA (843415)</v>
          </cell>
        </row>
        <row r="664">
          <cell r="A664">
            <v>7128</v>
          </cell>
          <cell r="B664" t="str">
            <v>AKS-128</v>
          </cell>
          <cell r="C664" t="str">
            <v>16.0 R N</v>
          </cell>
          <cell r="D664" t="str">
            <v>10.0 OE N</v>
          </cell>
          <cell r="E664" t="str">
            <v>3/1 LHT</v>
          </cell>
          <cell r="F664">
            <v>6656</v>
          </cell>
          <cell r="G664">
            <v>9.7799999999999994</v>
          </cell>
          <cell r="H664">
            <v>4</v>
          </cell>
          <cell r="I664">
            <v>17</v>
          </cell>
          <cell r="J664">
            <v>43.18</v>
          </cell>
          <cell r="K664">
            <v>19</v>
          </cell>
          <cell r="L664">
            <v>48.28</v>
          </cell>
          <cell r="M664">
            <v>43.22</v>
          </cell>
          <cell r="N664">
            <v>109.82</v>
          </cell>
          <cell r="O664">
            <v>154</v>
          </cell>
          <cell r="P664">
            <v>0.56499999999999995</v>
          </cell>
          <cell r="Q664">
            <v>367</v>
          </cell>
          <cell r="R664">
            <v>10.82</v>
          </cell>
          <cell r="S664">
            <v>332</v>
          </cell>
          <cell r="T664">
            <v>112</v>
          </cell>
          <cell r="U664" t="str">
            <v>LIGHT WT CHEVIOT (814416)</v>
          </cell>
        </row>
        <row r="665">
          <cell r="A665">
            <v>7129</v>
          </cell>
          <cell r="B665" t="str">
            <v>AKS-129</v>
          </cell>
          <cell r="C665" t="str">
            <v>9.5 R N + 6.3 R S</v>
          </cell>
          <cell r="D665" t="str">
            <v>300 Denier Polyster + 40</v>
          </cell>
          <cell r="E665" t="str">
            <v>2/1 LHT</v>
          </cell>
          <cell r="F665">
            <v>4320</v>
          </cell>
          <cell r="G665">
            <v>6.14</v>
          </cell>
          <cell r="H665">
            <v>4</v>
          </cell>
          <cell r="I665">
            <v>15</v>
          </cell>
          <cell r="J665">
            <v>38.1</v>
          </cell>
          <cell r="K665">
            <v>17</v>
          </cell>
          <cell r="L665">
            <v>43.2</v>
          </cell>
          <cell r="M665">
            <v>29.59</v>
          </cell>
          <cell r="N665">
            <v>75.19</v>
          </cell>
          <cell r="O665">
            <v>146</v>
          </cell>
          <cell r="P665">
            <v>0.55600000000000005</v>
          </cell>
          <cell r="Q665">
            <v>381</v>
          </cell>
          <cell r="R665">
            <v>11.24</v>
          </cell>
          <cell r="S665">
            <v>368</v>
          </cell>
          <cell r="T665">
            <v>302</v>
          </cell>
          <cell r="U665" t="str">
            <v>WEFT YARN POLY LYCRA (843417)</v>
          </cell>
        </row>
        <row r="666">
          <cell r="A666">
            <v>7130</v>
          </cell>
          <cell r="B666" t="str">
            <v>AKS-130</v>
          </cell>
          <cell r="C666" t="str">
            <v>9.5 R N + 6.3 R S</v>
          </cell>
          <cell r="D666" t="str">
            <v>300 Denier Polyster + 40</v>
          </cell>
          <cell r="E666" t="str">
            <v>2/1 LHT</v>
          </cell>
          <cell r="F666">
            <v>4320</v>
          </cell>
          <cell r="G666">
            <v>6.14</v>
          </cell>
          <cell r="H666">
            <v>4</v>
          </cell>
          <cell r="I666">
            <v>15</v>
          </cell>
          <cell r="J666">
            <v>38.1</v>
          </cell>
          <cell r="K666">
            <v>17</v>
          </cell>
          <cell r="L666">
            <v>43.2</v>
          </cell>
          <cell r="M666">
            <v>29.59</v>
          </cell>
          <cell r="N666">
            <v>75.19</v>
          </cell>
          <cell r="O666">
            <v>146</v>
          </cell>
          <cell r="P666">
            <v>0.55600000000000005</v>
          </cell>
          <cell r="Q666">
            <v>381</v>
          </cell>
          <cell r="R666">
            <v>11.24</v>
          </cell>
          <cell r="S666">
            <v>368</v>
          </cell>
          <cell r="T666">
            <v>117</v>
          </cell>
          <cell r="U666" t="str">
            <v>WEFT YARN PLOY LYCRA</v>
          </cell>
        </row>
        <row r="667">
          <cell r="A667">
            <v>7131</v>
          </cell>
          <cell r="B667" t="str">
            <v>AKS-131</v>
          </cell>
          <cell r="C667" t="str">
            <v>9.5 R N</v>
          </cell>
          <cell r="D667" t="str">
            <v>10.0 OE N</v>
          </cell>
          <cell r="E667" t="str">
            <v>2/1 RHT</v>
          </cell>
          <cell r="F667">
            <v>4800</v>
          </cell>
          <cell r="G667">
            <v>9.09</v>
          </cell>
          <cell r="H667">
            <v>3</v>
          </cell>
          <cell r="I667">
            <v>15</v>
          </cell>
          <cell r="J667">
            <v>38.1</v>
          </cell>
          <cell r="K667">
            <v>17</v>
          </cell>
          <cell r="L667">
            <v>43.2</v>
          </cell>
          <cell r="M667">
            <v>30.48</v>
          </cell>
          <cell r="N667">
            <v>77.45</v>
          </cell>
          <cell r="O667">
            <v>157.5</v>
          </cell>
          <cell r="P667">
            <v>0.58699999999999997</v>
          </cell>
          <cell r="Q667">
            <v>372.9</v>
          </cell>
          <cell r="R667">
            <v>11</v>
          </cell>
          <cell r="S667">
            <v>360</v>
          </cell>
          <cell r="T667">
            <v>110</v>
          </cell>
          <cell r="U667" t="str">
            <v>WEFT YARN DYED (GOKAK) (813419)</v>
          </cell>
        </row>
        <row r="668">
          <cell r="A668">
            <v>7133</v>
          </cell>
          <cell r="B668" t="str">
            <v>AKS-133</v>
          </cell>
          <cell r="C668" t="str">
            <v>9.5 R N</v>
          </cell>
          <cell r="D668" t="str">
            <v>10.0 OE N</v>
          </cell>
          <cell r="E668" t="str">
            <v>2/1 RHT</v>
          </cell>
          <cell r="F668">
            <v>4800</v>
          </cell>
          <cell r="G668">
            <v>9.09</v>
          </cell>
          <cell r="H668">
            <v>3</v>
          </cell>
          <cell r="I668">
            <v>15</v>
          </cell>
          <cell r="J668">
            <v>38.1</v>
          </cell>
          <cell r="K668">
            <v>17</v>
          </cell>
          <cell r="L668">
            <v>43.2</v>
          </cell>
          <cell r="M668">
            <v>30.48</v>
          </cell>
          <cell r="N668">
            <v>77.45</v>
          </cell>
          <cell r="O668">
            <v>157.5</v>
          </cell>
          <cell r="P668">
            <v>0.58699999999999997</v>
          </cell>
          <cell r="Q668">
            <v>372.9</v>
          </cell>
          <cell r="R668">
            <v>11</v>
          </cell>
          <cell r="S668">
            <v>360</v>
          </cell>
          <cell r="T668">
            <v>110</v>
          </cell>
          <cell r="U668" t="str">
            <v>WEFT YARN DYED WELLSPUN TOBACO (813421)</v>
          </cell>
        </row>
        <row r="669">
          <cell r="A669">
            <v>7135</v>
          </cell>
          <cell r="B669" t="str">
            <v>AKS-135</v>
          </cell>
          <cell r="C669" t="str">
            <v>7.2 R S</v>
          </cell>
          <cell r="D669" t="str">
            <v>10.0 OE N</v>
          </cell>
          <cell r="E669" t="str">
            <v>2/1 LHT</v>
          </cell>
          <cell r="F669">
            <v>4320</v>
          </cell>
          <cell r="G669">
            <v>6.14</v>
          </cell>
          <cell r="H669">
            <v>4</v>
          </cell>
          <cell r="I669">
            <v>15</v>
          </cell>
          <cell r="J669">
            <v>38.1</v>
          </cell>
          <cell r="K669">
            <v>17</v>
          </cell>
          <cell r="L669">
            <v>43.2</v>
          </cell>
          <cell r="M669">
            <v>27.43</v>
          </cell>
          <cell r="N669">
            <v>69.7</v>
          </cell>
          <cell r="O669">
            <v>157.5</v>
          </cell>
          <cell r="P669">
            <v>0.66700000000000004</v>
          </cell>
          <cell r="Q669">
            <v>423.75</v>
          </cell>
          <cell r="R669">
            <v>12.5</v>
          </cell>
          <cell r="S669">
            <v>380</v>
          </cell>
          <cell r="T669">
            <v>207</v>
          </cell>
          <cell r="U669" t="str">
            <v>GAKAK GREY DYED (813423)</v>
          </cell>
        </row>
        <row r="670">
          <cell r="A670">
            <v>7141</v>
          </cell>
          <cell r="B670" t="str">
            <v>AKS-141</v>
          </cell>
          <cell r="C670" t="str">
            <v>9.5 R N + 6.3 R S</v>
          </cell>
          <cell r="D670" t="str">
            <v>16.0 R N COMBED + CORE LY</v>
          </cell>
          <cell r="E670" t="str">
            <v>2/1 RHT</v>
          </cell>
          <cell r="F670">
            <v>4320</v>
          </cell>
          <cell r="G670">
            <v>6.14</v>
          </cell>
          <cell r="H670">
            <v>4</v>
          </cell>
          <cell r="I670">
            <v>16</v>
          </cell>
          <cell r="J670">
            <v>40.64</v>
          </cell>
          <cell r="K670">
            <v>18</v>
          </cell>
          <cell r="L670">
            <v>45.74</v>
          </cell>
          <cell r="M670">
            <v>29.39</v>
          </cell>
          <cell r="N670">
            <v>74.680000000000007</v>
          </cell>
          <cell r="O670">
            <v>147</v>
          </cell>
          <cell r="P670">
            <v>0.54800000000000004</v>
          </cell>
          <cell r="Q670">
            <v>373</v>
          </cell>
          <cell r="R670">
            <v>11</v>
          </cell>
          <cell r="S670">
            <v>368</v>
          </cell>
          <cell r="T670">
            <v>302</v>
          </cell>
          <cell r="U670">
            <v>843429</v>
          </cell>
        </row>
        <row r="671">
          <cell r="A671">
            <v>7142</v>
          </cell>
          <cell r="B671" t="str">
            <v>AKS-142</v>
          </cell>
          <cell r="C671" t="str">
            <v>7.2 R S</v>
          </cell>
          <cell r="D671" t="str">
            <v>12.0 OE N</v>
          </cell>
          <cell r="E671" t="str">
            <v>2/1 RHT</v>
          </cell>
          <cell r="F671">
            <v>4320</v>
          </cell>
          <cell r="G671">
            <v>6.14</v>
          </cell>
          <cell r="H671">
            <v>4</v>
          </cell>
          <cell r="I671">
            <v>17</v>
          </cell>
          <cell r="J671">
            <v>43.18</v>
          </cell>
          <cell r="K671">
            <v>19</v>
          </cell>
          <cell r="L671">
            <v>48.28</v>
          </cell>
          <cell r="M671">
            <v>27.43</v>
          </cell>
          <cell r="N671">
            <v>69.7</v>
          </cell>
          <cell r="O671">
            <v>157.5</v>
          </cell>
          <cell r="P671">
            <v>0.65400000000000003</v>
          </cell>
          <cell r="Q671">
            <v>415</v>
          </cell>
          <cell r="R671">
            <v>12.24</v>
          </cell>
          <cell r="S671">
            <v>378</v>
          </cell>
          <cell r="T671">
            <v>207</v>
          </cell>
          <cell r="U671" t="str">
            <v>GLASSGOW IN SBIT (813430)</v>
          </cell>
        </row>
        <row r="672">
          <cell r="A672">
            <v>7143</v>
          </cell>
          <cell r="B672" t="str">
            <v>AKS-143</v>
          </cell>
          <cell r="C672" t="str">
            <v>7.2 R S</v>
          </cell>
          <cell r="D672" t="str">
            <v>10.0 R N POLY(PSY)</v>
          </cell>
          <cell r="E672" t="str">
            <v>2/1 LHT</v>
          </cell>
          <cell r="F672">
            <v>4320</v>
          </cell>
          <cell r="G672">
            <v>6.14</v>
          </cell>
          <cell r="H672">
            <v>4</v>
          </cell>
          <cell r="I672">
            <v>17</v>
          </cell>
          <cell r="J672">
            <v>43.18</v>
          </cell>
          <cell r="K672">
            <v>19</v>
          </cell>
          <cell r="L672">
            <v>48.28</v>
          </cell>
          <cell r="M672">
            <v>27.34</v>
          </cell>
          <cell r="N672">
            <v>69.47</v>
          </cell>
          <cell r="O672">
            <v>158</v>
          </cell>
          <cell r="P672">
            <v>0.66700000000000004</v>
          </cell>
          <cell r="Q672">
            <v>422</v>
          </cell>
          <cell r="R672">
            <v>12.44</v>
          </cell>
          <cell r="S672">
            <v>402</v>
          </cell>
          <cell r="T672">
            <v>207</v>
          </cell>
          <cell r="U672" t="str">
            <v>863431 (PANAMA IN PSY)</v>
          </cell>
        </row>
        <row r="673">
          <cell r="A673">
            <v>7144</v>
          </cell>
          <cell r="B673" t="str">
            <v>AKS-144</v>
          </cell>
          <cell r="C673" t="str">
            <v>7.2 R S</v>
          </cell>
          <cell r="D673" t="str">
            <v>10.0 OE N</v>
          </cell>
          <cell r="E673" t="str">
            <v>2/1 LHT</v>
          </cell>
          <cell r="F673">
            <v>4320</v>
          </cell>
          <cell r="G673">
            <v>6.14</v>
          </cell>
          <cell r="H673">
            <v>4</v>
          </cell>
          <cell r="I673">
            <v>15</v>
          </cell>
          <cell r="J673">
            <v>38.1</v>
          </cell>
          <cell r="K673">
            <v>17</v>
          </cell>
          <cell r="L673">
            <v>43.2</v>
          </cell>
          <cell r="M673">
            <v>27.17</v>
          </cell>
          <cell r="N673">
            <v>69.040000000000006</v>
          </cell>
          <cell r="O673">
            <v>159</v>
          </cell>
          <cell r="P673">
            <v>0.68400000000000005</v>
          </cell>
          <cell r="Q673">
            <v>430</v>
          </cell>
          <cell r="R673">
            <v>12.68</v>
          </cell>
          <cell r="S673">
            <v>410</v>
          </cell>
          <cell r="T673">
            <v>207</v>
          </cell>
          <cell r="U673" t="str">
            <v>DIRECT DYE TINT (814432)</v>
          </cell>
        </row>
        <row r="674">
          <cell r="A674">
            <v>7145</v>
          </cell>
          <cell r="B674" t="str">
            <v>AKS-145</v>
          </cell>
          <cell r="C674" t="str">
            <v>7.2 R F WARP</v>
          </cell>
          <cell r="D674" t="str">
            <v>9.5 R F</v>
          </cell>
          <cell r="E674" t="str">
            <v>2/1 LHT</v>
          </cell>
          <cell r="F674">
            <v>4320</v>
          </cell>
          <cell r="G674">
            <v>6.14</v>
          </cell>
          <cell r="H674">
            <v>4</v>
          </cell>
          <cell r="I674">
            <v>15</v>
          </cell>
          <cell r="J674">
            <v>38.1</v>
          </cell>
          <cell r="K674">
            <v>17</v>
          </cell>
          <cell r="L674">
            <v>43.2</v>
          </cell>
          <cell r="M674">
            <v>27.34</v>
          </cell>
          <cell r="N674">
            <v>69.47</v>
          </cell>
          <cell r="O674">
            <v>158</v>
          </cell>
          <cell r="P674">
            <v>0.66800000000000004</v>
          </cell>
          <cell r="Q674">
            <v>423</v>
          </cell>
          <cell r="R674">
            <v>12.47</v>
          </cell>
          <cell r="S674">
            <v>408</v>
          </cell>
          <cell r="T674">
            <v>210</v>
          </cell>
          <cell r="U674" t="str">
            <v>DIRECT DYE TINT (834433)</v>
          </cell>
        </row>
        <row r="675">
          <cell r="A675">
            <v>7148</v>
          </cell>
          <cell r="B675" t="str">
            <v>AKS-148</v>
          </cell>
          <cell r="C675" t="str">
            <v>9.5 R N + 6.3 R S</v>
          </cell>
          <cell r="D675" t="str">
            <v>300 Denier Polyster + 40</v>
          </cell>
          <cell r="E675" t="str">
            <v>2/1 RHT</v>
          </cell>
          <cell r="F675">
            <v>4320</v>
          </cell>
          <cell r="G675">
            <v>6.14</v>
          </cell>
          <cell r="H675">
            <v>4</v>
          </cell>
          <cell r="I675">
            <v>16</v>
          </cell>
          <cell r="J675">
            <v>40.64</v>
          </cell>
          <cell r="K675">
            <v>18</v>
          </cell>
          <cell r="L675">
            <v>45.74</v>
          </cell>
          <cell r="M675">
            <v>29.39</v>
          </cell>
          <cell r="N675">
            <v>74.680000000000007</v>
          </cell>
          <cell r="O675">
            <v>147</v>
          </cell>
          <cell r="P675">
            <v>0.57599999999999996</v>
          </cell>
          <cell r="Q675">
            <v>392</v>
          </cell>
          <cell r="R675">
            <v>11.56</v>
          </cell>
          <cell r="S675">
            <v>460</v>
          </cell>
          <cell r="T675">
            <v>117</v>
          </cell>
          <cell r="U675" t="str">
            <v>843437 (POLY STRETCH)</v>
          </cell>
        </row>
        <row r="676">
          <cell r="A676">
            <v>7149</v>
          </cell>
          <cell r="B676" t="str">
            <v>AKS-149</v>
          </cell>
          <cell r="C676" t="str">
            <v>9.5 R N + 6.3 R S</v>
          </cell>
          <cell r="D676" t="str">
            <v>16 R N LYCRA + 16 OE N (2</v>
          </cell>
          <cell r="E676" t="str">
            <v>2/1 RHT</v>
          </cell>
          <cell r="F676">
            <v>4320</v>
          </cell>
          <cell r="G676">
            <v>6.14</v>
          </cell>
          <cell r="H676">
            <v>4</v>
          </cell>
          <cell r="I676">
            <v>18</v>
          </cell>
          <cell r="J676">
            <v>45.72</v>
          </cell>
          <cell r="K676">
            <v>20</v>
          </cell>
          <cell r="L676">
            <v>50.82</v>
          </cell>
          <cell r="M676">
            <v>29.79</v>
          </cell>
          <cell r="N676">
            <v>75.7</v>
          </cell>
          <cell r="O676">
            <v>145</v>
          </cell>
          <cell r="P676">
            <v>0.57399999999999995</v>
          </cell>
          <cell r="Q676">
            <v>396</v>
          </cell>
          <cell r="R676">
            <v>11.68</v>
          </cell>
          <cell r="S676">
            <v>415</v>
          </cell>
          <cell r="T676">
            <v>117</v>
          </cell>
          <cell r="U676">
            <v>843438</v>
          </cell>
        </row>
        <row r="677">
          <cell r="A677">
            <v>7152</v>
          </cell>
          <cell r="B677" t="str">
            <v>AKS-152</v>
          </cell>
          <cell r="C677" t="str">
            <v>14.0 OE N</v>
          </cell>
          <cell r="D677" t="str">
            <v>16.0 R N COMBED + CORE LY</v>
          </cell>
          <cell r="E677" t="str">
            <v>2/1 RHT</v>
          </cell>
          <cell r="F677">
            <v>5152</v>
          </cell>
          <cell r="G677">
            <v>9.7799999999999994</v>
          </cell>
          <cell r="H677">
            <v>3</v>
          </cell>
          <cell r="I677">
            <v>16</v>
          </cell>
          <cell r="J677">
            <v>40.64</v>
          </cell>
          <cell r="K677">
            <v>18</v>
          </cell>
          <cell r="L677">
            <v>45.74</v>
          </cell>
          <cell r="M677">
            <v>36.799999999999997</v>
          </cell>
          <cell r="N677">
            <v>93.51</v>
          </cell>
          <cell r="O677">
            <v>140</v>
          </cell>
          <cell r="P677">
            <v>0.39900000000000002</v>
          </cell>
          <cell r="Q677">
            <v>285</v>
          </cell>
          <cell r="R677">
            <v>8.4</v>
          </cell>
          <cell r="S677">
            <v>314</v>
          </cell>
          <cell r="T677">
            <v>112</v>
          </cell>
          <cell r="U677" t="str">
            <v>COTTON LYCRA (874440)</v>
          </cell>
        </row>
        <row r="678">
          <cell r="A678">
            <v>7153</v>
          </cell>
          <cell r="B678" t="str">
            <v>AKS-153</v>
          </cell>
          <cell r="C678" t="str">
            <v>12.0 R N + 16.0 R N</v>
          </cell>
          <cell r="D678" t="str">
            <v>16.0 R N COMBED + CORE LY</v>
          </cell>
          <cell r="E678" t="str">
            <v>2/1 RHT</v>
          </cell>
          <cell r="F678">
            <v>4320</v>
          </cell>
          <cell r="G678">
            <v>6.14</v>
          </cell>
          <cell r="H678">
            <v>4</v>
          </cell>
          <cell r="I678">
            <v>20</v>
          </cell>
          <cell r="J678">
            <v>50.8</v>
          </cell>
          <cell r="K678">
            <v>22</v>
          </cell>
          <cell r="L678">
            <v>55.9</v>
          </cell>
          <cell r="M678">
            <v>31.53</v>
          </cell>
          <cell r="N678">
            <v>80.12</v>
          </cell>
          <cell r="O678">
            <v>137</v>
          </cell>
          <cell r="P678">
            <v>0.38200000000000001</v>
          </cell>
          <cell r="Q678">
            <v>279</v>
          </cell>
          <cell r="R678">
            <v>8.23</v>
          </cell>
          <cell r="S678">
            <v>281</v>
          </cell>
          <cell r="T678">
            <v>104</v>
          </cell>
          <cell r="U678" t="str">
            <v>844441( 8oz RING STRETCH)</v>
          </cell>
        </row>
        <row r="679">
          <cell r="A679">
            <v>7154</v>
          </cell>
          <cell r="B679" t="str">
            <v>AKS-154</v>
          </cell>
          <cell r="C679" t="str">
            <v>12.0 R N + 16.0 R N</v>
          </cell>
          <cell r="D679" t="str">
            <v>300 Denier Polyster + 40</v>
          </cell>
          <cell r="E679" t="str">
            <v>2/1 RHT</v>
          </cell>
          <cell r="F679">
            <v>4320</v>
          </cell>
          <cell r="G679">
            <v>6.14</v>
          </cell>
          <cell r="H679">
            <v>4</v>
          </cell>
          <cell r="I679">
            <v>20</v>
          </cell>
          <cell r="J679">
            <v>50.8</v>
          </cell>
          <cell r="K679">
            <v>22</v>
          </cell>
          <cell r="L679">
            <v>55.9</v>
          </cell>
          <cell r="M679">
            <v>32</v>
          </cell>
          <cell r="N679">
            <v>81.31</v>
          </cell>
          <cell r="O679">
            <v>135</v>
          </cell>
          <cell r="P679">
            <v>0.38300000000000001</v>
          </cell>
          <cell r="Q679">
            <v>284</v>
          </cell>
          <cell r="R679">
            <v>8.3800000000000008</v>
          </cell>
          <cell r="S679">
            <v>296</v>
          </cell>
          <cell r="T679">
            <v>104</v>
          </cell>
          <cell r="U679">
            <v>844442</v>
          </cell>
        </row>
        <row r="680">
          <cell r="A680">
            <v>7155</v>
          </cell>
          <cell r="B680" t="str">
            <v>AKS-155</v>
          </cell>
          <cell r="C680" t="str">
            <v>12.0 R N + 16.0 R N</v>
          </cell>
          <cell r="D680" t="str">
            <v>150 D POLYESTER FILAMENT(</v>
          </cell>
          <cell r="E680" t="str">
            <v>2/1 RHT</v>
          </cell>
          <cell r="F680">
            <v>4320</v>
          </cell>
          <cell r="G680">
            <v>6.14</v>
          </cell>
          <cell r="H680">
            <v>4</v>
          </cell>
          <cell r="I680">
            <v>22</v>
          </cell>
          <cell r="J680">
            <v>55.88</v>
          </cell>
          <cell r="K680">
            <v>23.5</v>
          </cell>
          <cell r="L680">
            <v>59.71</v>
          </cell>
          <cell r="M680">
            <v>28.61</v>
          </cell>
          <cell r="N680">
            <v>72.7</v>
          </cell>
          <cell r="O680">
            <v>151</v>
          </cell>
          <cell r="P680">
            <v>0.33800000000000002</v>
          </cell>
          <cell r="Q680">
            <v>224</v>
          </cell>
          <cell r="R680">
            <v>6.61</v>
          </cell>
          <cell r="S680">
            <v>212</v>
          </cell>
          <cell r="T680">
            <v>104</v>
          </cell>
        </row>
        <row r="681">
          <cell r="A681">
            <v>7160</v>
          </cell>
          <cell r="B681" t="str">
            <v>AKS-160</v>
          </cell>
          <cell r="C681" t="str">
            <v>14.0 OE N</v>
          </cell>
          <cell r="D681" t="str">
            <v>16.0 OE N</v>
          </cell>
          <cell r="E681" t="str">
            <v>2/1 RHT</v>
          </cell>
          <cell r="F681">
            <v>5152</v>
          </cell>
          <cell r="G681">
            <v>9.7799999999999994</v>
          </cell>
          <cell r="H681">
            <v>3</v>
          </cell>
          <cell r="I681">
            <v>17</v>
          </cell>
          <cell r="J681">
            <v>43.18</v>
          </cell>
          <cell r="K681">
            <v>19</v>
          </cell>
          <cell r="L681">
            <v>48.28</v>
          </cell>
          <cell r="M681">
            <v>32.200000000000003</v>
          </cell>
          <cell r="N681">
            <v>81.819999999999993</v>
          </cell>
          <cell r="O681">
            <v>160</v>
          </cell>
          <cell r="P681">
            <v>0.42399999999999999</v>
          </cell>
          <cell r="Q681">
            <v>265</v>
          </cell>
          <cell r="R681">
            <v>7.81</v>
          </cell>
          <cell r="S681">
            <v>240</v>
          </cell>
          <cell r="T681">
            <v>112</v>
          </cell>
          <cell r="U681" t="str">
            <v>WEFT YARN DYED WELLSPUN (825448)</v>
          </cell>
        </row>
        <row r="682">
          <cell r="A682">
            <v>7162</v>
          </cell>
          <cell r="B682" t="str">
            <v>AKS-162</v>
          </cell>
          <cell r="C682" t="str">
            <v>9.5 R F</v>
          </cell>
          <cell r="D682" t="str">
            <v>9.5 R F</v>
          </cell>
          <cell r="E682" t="str">
            <v>2/1 RHT</v>
          </cell>
          <cell r="F682">
            <v>4800</v>
          </cell>
          <cell r="G682">
            <v>9.09</v>
          </cell>
          <cell r="H682">
            <v>3</v>
          </cell>
          <cell r="I682">
            <v>18</v>
          </cell>
          <cell r="J682">
            <v>45.72</v>
          </cell>
          <cell r="K682">
            <v>20</v>
          </cell>
          <cell r="L682">
            <v>50.82</v>
          </cell>
          <cell r="M682">
            <v>30</v>
          </cell>
          <cell r="N682">
            <v>76.23</v>
          </cell>
          <cell r="O682">
            <v>160</v>
          </cell>
          <cell r="P682">
            <v>0.63</v>
          </cell>
          <cell r="Q682">
            <v>394</v>
          </cell>
          <cell r="R682">
            <v>11.62</v>
          </cell>
          <cell r="S682">
            <v>382</v>
          </cell>
          <cell r="T682">
            <v>305</v>
          </cell>
          <cell r="U682">
            <v>833450</v>
          </cell>
        </row>
        <row r="683">
          <cell r="A683">
            <v>7163</v>
          </cell>
          <cell r="B683" t="str">
            <v>AKS-163</v>
          </cell>
          <cell r="C683" t="str">
            <v>9.5 R F</v>
          </cell>
          <cell r="D683" t="str">
            <v>9.5 R F</v>
          </cell>
          <cell r="E683" t="str">
            <v>2/1 LHT</v>
          </cell>
          <cell r="F683">
            <v>4800</v>
          </cell>
          <cell r="G683">
            <v>9.09</v>
          </cell>
          <cell r="H683">
            <v>3</v>
          </cell>
          <cell r="I683">
            <v>18</v>
          </cell>
          <cell r="J683">
            <v>45.72</v>
          </cell>
          <cell r="K683">
            <v>20</v>
          </cell>
          <cell r="L683">
            <v>50.82</v>
          </cell>
          <cell r="M683">
            <v>30</v>
          </cell>
          <cell r="N683">
            <v>76.23</v>
          </cell>
          <cell r="O683">
            <v>160</v>
          </cell>
          <cell r="P683">
            <v>0.63</v>
          </cell>
          <cell r="Q683">
            <v>394</v>
          </cell>
          <cell r="R683">
            <v>11.62</v>
          </cell>
          <cell r="S683">
            <v>382</v>
          </cell>
          <cell r="T683">
            <v>305</v>
          </cell>
          <cell r="U683">
            <v>833451</v>
          </cell>
        </row>
        <row r="684">
          <cell r="A684">
            <v>7164</v>
          </cell>
          <cell r="B684" t="str">
            <v>AKS-164</v>
          </cell>
          <cell r="C684" t="str">
            <v>9.5 R F</v>
          </cell>
          <cell r="D684" t="str">
            <v>9.5 R F</v>
          </cell>
          <cell r="E684" t="str">
            <v>2/1 RHT</v>
          </cell>
          <cell r="F684">
            <v>4800</v>
          </cell>
          <cell r="G684">
            <v>9.09</v>
          </cell>
          <cell r="H684">
            <v>3</v>
          </cell>
          <cell r="I684">
            <v>18</v>
          </cell>
          <cell r="J684">
            <v>45.72</v>
          </cell>
          <cell r="K684">
            <v>20</v>
          </cell>
          <cell r="L684">
            <v>50.82</v>
          </cell>
          <cell r="M684">
            <v>30</v>
          </cell>
          <cell r="N684">
            <v>76.23</v>
          </cell>
          <cell r="O684">
            <v>160</v>
          </cell>
          <cell r="P684">
            <v>0.63</v>
          </cell>
          <cell r="Q684">
            <v>394</v>
          </cell>
          <cell r="R684">
            <v>11.62</v>
          </cell>
          <cell r="S684">
            <v>382</v>
          </cell>
          <cell r="T684">
            <v>305</v>
          </cell>
          <cell r="U684">
            <v>833452</v>
          </cell>
        </row>
        <row r="685">
          <cell r="A685">
            <v>7165</v>
          </cell>
          <cell r="B685" t="str">
            <v>AKS-165</v>
          </cell>
          <cell r="C685" t="str">
            <v>9.5 R S</v>
          </cell>
          <cell r="D685" t="str">
            <v>7.2 R F WEFT</v>
          </cell>
          <cell r="E685" t="str">
            <v>2/1 LHT</v>
          </cell>
          <cell r="F685">
            <v>4800</v>
          </cell>
          <cell r="G685">
            <v>9.09</v>
          </cell>
          <cell r="H685">
            <v>3</v>
          </cell>
          <cell r="I685">
            <v>16</v>
          </cell>
          <cell r="J685">
            <v>40.64</v>
          </cell>
          <cell r="K685">
            <v>18</v>
          </cell>
          <cell r="L685">
            <v>45.74</v>
          </cell>
          <cell r="M685">
            <v>30</v>
          </cell>
          <cell r="N685">
            <v>76.23</v>
          </cell>
          <cell r="O685">
            <v>160</v>
          </cell>
          <cell r="P685">
            <v>0.71699999999999997</v>
          </cell>
          <cell r="Q685">
            <v>448</v>
          </cell>
          <cell r="R685">
            <v>13.21</v>
          </cell>
          <cell r="S685">
            <v>412</v>
          </cell>
          <cell r="T685">
            <v>305</v>
          </cell>
          <cell r="U685">
            <v>832453</v>
          </cell>
        </row>
        <row r="686">
          <cell r="A686">
            <v>7166</v>
          </cell>
          <cell r="B686" t="str">
            <v>AKS-166</v>
          </cell>
          <cell r="C686" t="str">
            <v>9.5 R S</v>
          </cell>
          <cell r="D686" t="str">
            <v>10.0 OE N</v>
          </cell>
          <cell r="E686" t="str">
            <v>2/1 RHT</v>
          </cell>
          <cell r="F686">
            <v>4800</v>
          </cell>
          <cell r="G686">
            <v>9.09</v>
          </cell>
          <cell r="H686">
            <v>3</v>
          </cell>
          <cell r="I686">
            <v>18</v>
          </cell>
          <cell r="J686">
            <v>45.72</v>
          </cell>
          <cell r="K686">
            <v>20</v>
          </cell>
          <cell r="L686">
            <v>50.82</v>
          </cell>
          <cell r="M686">
            <v>30.19</v>
          </cell>
          <cell r="N686">
            <v>76.709999999999994</v>
          </cell>
          <cell r="O686">
            <v>159</v>
          </cell>
          <cell r="P686">
            <v>0.62</v>
          </cell>
          <cell r="Q686">
            <v>390</v>
          </cell>
          <cell r="R686">
            <v>11.5</v>
          </cell>
          <cell r="S686">
            <v>368</v>
          </cell>
          <cell r="T686">
            <v>305</v>
          </cell>
          <cell r="U686">
            <v>813454</v>
          </cell>
        </row>
        <row r="687">
          <cell r="A687">
            <v>7168</v>
          </cell>
          <cell r="B687" t="str">
            <v>AKS-168</v>
          </cell>
          <cell r="C687" t="str">
            <v>9.5 R S</v>
          </cell>
          <cell r="D687" t="str">
            <v>16.0 OE N</v>
          </cell>
          <cell r="E687" t="str">
            <v>2/2 Herri</v>
          </cell>
          <cell r="F687">
            <v>4800</v>
          </cell>
          <cell r="G687">
            <v>6.82</v>
          </cell>
          <cell r="H687">
            <v>4</v>
          </cell>
          <cell r="I687">
            <v>17</v>
          </cell>
          <cell r="J687">
            <v>43.18</v>
          </cell>
          <cell r="K687">
            <v>19</v>
          </cell>
          <cell r="L687">
            <v>48.28</v>
          </cell>
          <cell r="M687">
            <v>29.81</v>
          </cell>
          <cell r="N687">
            <v>75.75</v>
          </cell>
          <cell r="O687">
            <v>161</v>
          </cell>
          <cell r="P687">
            <v>0.50900000000000001</v>
          </cell>
          <cell r="Q687">
            <v>316</v>
          </cell>
          <cell r="R687">
            <v>9.32</v>
          </cell>
          <cell r="S687">
            <v>298</v>
          </cell>
          <cell r="T687">
            <v>305</v>
          </cell>
          <cell r="U687" t="str">
            <v>90 ZZ 2/2 HERRINGBON (813456)</v>
          </cell>
        </row>
        <row r="688">
          <cell r="A688">
            <v>7169</v>
          </cell>
          <cell r="B688" t="str">
            <v>AKS-169</v>
          </cell>
          <cell r="C688" t="str">
            <v>9.5 R S</v>
          </cell>
          <cell r="D688" t="str">
            <v>7.2 R F WEFT</v>
          </cell>
          <cell r="E688" t="str">
            <v>1/1 Plain</v>
          </cell>
          <cell r="F688">
            <v>4800</v>
          </cell>
          <cell r="G688">
            <v>6.82</v>
          </cell>
          <cell r="H688">
            <v>4</v>
          </cell>
          <cell r="I688">
            <v>16</v>
          </cell>
          <cell r="J688">
            <v>40.64</v>
          </cell>
          <cell r="K688">
            <v>18</v>
          </cell>
          <cell r="L688">
            <v>45.74</v>
          </cell>
          <cell r="M688">
            <v>29.27</v>
          </cell>
          <cell r="N688">
            <v>74.38</v>
          </cell>
          <cell r="O688">
            <v>164</v>
          </cell>
          <cell r="P688">
            <v>0.68899999999999995</v>
          </cell>
          <cell r="Q688">
            <v>420</v>
          </cell>
          <cell r="R688">
            <v>12.39</v>
          </cell>
          <cell r="S688">
            <v>398</v>
          </cell>
          <cell r="T688">
            <v>305</v>
          </cell>
          <cell r="U688" t="str">
            <v>120 Z PLAIN X-STRET (832457)</v>
          </cell>
        </row>
        <row r="689">
          <cell r="A689">
            <v>7170</v>
          </cell>
          <cell r="B689" t="str">
            <v>AKS-170</v>
          </cell>
          <cell r="C689" t="str">
            <v>9.5 R S</v>
          </cell>
          <cell r="D689" t="str">
            <v>9.5 R F</v>
          </cell>
          <cell r="E689" t="str">
            <v>1/1 Plain</v>
          </cell>
          <cell r="F689">
            <v>4800</v>
          </cell>
          <cell r="G689">
            <v>6.82</v>
          </cell>
          <cell r="H689">
            <v>4</v>
          </cell>
          <cell r="I689">
            <v>16</v>
          </cell>
          <cell r="J689">
            <v>40.64</v>
          </cell>
          <cell r="K689">
            <v>18</v>
          </cell>
          <cell r="L689">
            <v>45.74</v>
          </cell>
          <cell r="M689">
            <v>29.21</v>
          </cell>
          <cell r="N689">
            <v>74.22</v>
          </cell>
          <cell r="O689">
            <v>164.32</v>
          </cell>
          <cell r="P689">
            <v>0.64200000000000002</v>
          </cell>
          <cell r="Q689">
            <v>390.94</v>
          </cell>
          <cell r="R689">
            <v>11.53</v>
          </cell>
          <cell r="S689">
            <v>356.5</v>
          </cell>
          <cell r="T689">
            <v>305</v>
          </cell>
          <cell r="U689" t="str">
            <v>11 OZ PLAIN X-HATC (833458)</v>
          </cell>
        </row>
        <row r="690">
          <cell r="A690">
            <v>7172</v>
          </cell>
          <cell r="B690" t="str">
            <v>AKS-172</v>
          </cell>
          <cell r="C690" t="str">
            <v>9.5 R S</v>
          </cell>
          <cell r="D690" t="str">
            <v>10.0 R N POLY(PSY)</v>
          </cell>
          <cell r="E690" t="str">
            <v>2/2 R H T</v>
          </cell>
          <cell r="F690">
            <v>4800</v>
          </cell>
          <cell r="G690">
            <v>6.82</v>
          </cell>
          <cell r="H690">
            <v>4</v>
          </cell>
          <cell r="I690">
            <v>17</v>
          </cell>
          <cell r="J690">
            <v>43.18</v>
          </cell>
          <cell r="K690">
            <v>19</v>
          </cell>
          <cell r="L690">
            <v>48.28</v>
          </cell>
          <cell r="M690">
            <v>30</v>
          </cell>
          <cell r="N690">
            <v>76.23</v>
          </cell>
          <cell r="O690">
            <v>160</v>
          </cell>
          <cell r="P690">
            <v>0.60599999999999998</v>
          </cell>
          <cell r="Q690">
            <v>379</v>
          </cell>
          <cell r="R690">
            <v>11.18</v>
          </cell>
          <cell r="S690">
            <v>348</v>
          </cell>
          <cell r="T690">
            <v>305</v>
          </cell>
          <cell r="U690" t="str">
            <v>863460 (2/2 POLY)</v>
          </cell>
        </row>
        <row r="691">
          <cell r="A691">
            <v>7173</v>
          </cell>
          <cell r="B691" t="str">
            <v>AKS-173</v>
          </cell>
          <cell r="C691" t="str">
            <v>9.5 R S</v>
          </cell>
          <cell r="D691" t="str">
            <v>16.0 R N COMBED + CORE LY</v>
          </cell>
          <cell r="E691" t="str">
            <v>2/2 R H T</v>
          </cell>
          <cell r="F691">
            <v>4800</v>
          </cell>
          <cell r="G691">
            <v>6.82</v>
          </cell>
          <cell r="H691">
            <v>4</v>
          </cell>
          <cell r="I691">
            <v>18</v>
          </cell>
          <cell r="J691">
            <v>45.72</v>
          </cell>
          <cell r="K691">
            <v>20</v>
          </cell>
          <cell r="L691">
            <v>50.82</v>
          </cell>
          <cell r="M691">
            <v>31.79</v>
          </cell>
          <cell r="N691">
            <v>80.78</v>
          </cell>
          <cell r="O691">
            <v>151</v>
          </cell>
          <cell r="P691">
            <v>0.52700000000000002</v>
          </cell>
          <cell r="Q691">
            <v>349</v>
          </cell>
          <cell r="R691">
            <v>10.29</v>
          </cell>
          <cell r="S691">
            <v>346</v>
          </cell>
          <cell r="T691">
            <v>305</v>
          </cell>
          <cell r="U691" t="str">
            <v>2/2 STRETCH (843461)</v>
          </cell>
        </row>
        <row r="692">
          <cell r="A692">
            <v>7174</v>
          </cell>
          <cell r="B692" t="str">
            <v>AKS-174</v>
          </cell>
          <cell r="C692" t="str">
            <v>9.5 R S</v>
          </cell>
          <cell r="D692" t="str">
            <v>16.0 R N COMBED + CORE LY</v>
          </cell>
          <cell r="E692" t="str">
            <v>3/1 RHT</v>
          </cell>
          <cell r="F692">
            <v>4800</v>
          </cell>
          <cell r="G692">
            <v>6.82</v>
          </cell>
          <cell r="H692">
            <v>4</v>
          </cell>
          <cell r="I692">
            <v>18</v>
          </cell>
          <cell r="J692">
            <v>45.72</v>
          </cell>
          <cell r="K692">
            <v>20</v>
          </cell>
          <cell r="L692">
            <v>50.82</v>
          </cell>
          <cell r="M692">
            <v>32</v>
          </cell>
          <cell r="N692">
            <v>81.31</v>
          </cell>
          <cell r="O692">
            <v>150</v>
          </cell>
          <cell r="P692">
            <v>0.52400000000000002</v>
          </cell>
          <cell r="Q692">
            <v>349</v>
          </cell>
          <cell r="R692">
            <v>10.29</v>
          </cell>
          <cell r="S692">
            <v>373</v>
          </cell>
          <cell r="T692">
            <v>305</v>
          </cell>
          <cell r="U692" t="str">
            <v>3/1 STRETCH (843462)</v>
          </cell>
        </row>
        <row r="693">
          <cell r="A693">
            <v>7175</v>
          </cell>
          <cell r="B693" t="str">
            <v>AKS-175</v>
          </cell>
          <cell r="C693" t="str">
            <v>9.5 R S</v>
          </cell>
          <cell r="D693" t="str">
            <v>9.5 R F +16 LYCRA</v>
          </cell>
          <cell r="E693" t="str">
            <v>2/1 RHT</v>
          </cell>
          <cell r="F693">
            <v>4320</v>
          </cell>
          <cell r="G693">
            <v>6.14</v>
          </cell>
          <cell r="H693">
            <v>4</v>
          </cell>
          <cell r="I693">
            <v>17</v>
          </cell>
          <cell r="J693">
            <v>43.18</v>
          </cell>
          <cell r="K693">
            <v>19</v>
          </cell>
          <cell r="L693">
            <v>48.28</v>
          </cell>
          <cell r="M693">
            <v>30.21</v>
          </cell>
          <cell r="N693">
            <v>76.760000000000005</v>
          </cell>
          <cell r="O693">
            <v>143</v>
          </cell>
          <cell r="P693">
            <v>0.53800000000000003</v>
          </cell>
          <cell r="Q693">
            <v>376</v>
          </cell>
          <cell r="R693">
            <v>11.09</v>
          </cell>
          <cell r="S693">
            <v>389</v>
          </cell>
          <cell r="T693">
            <v>305</v>
          </cell>
          <cell r="U693" t="str">
            <v>PATTERN: 1/1</v>
          </cell>
        </row>
        <row r="694">
          <cell r="A694">
            <v>7176</v>
          </cell>
          <cell r="B694" t="str">
            <v>AKS-176</v>
          </cell>
          <cell r="C694" t="str">
            <v>9.5 R S</v>
          </cell>
          <cell r="D694" t="str">
            <v>9.5 R F + 300 D POLYLYCRA</v>
          </cell>
          <cell r="E694" t="str">
            <v>2/1 RHT</v>
          </cell>
          <cell r="F694">
            <v>4320</v>
          </cell>
          <cell r="G694">
            <v>6.14</v>
          </cell>
          <cell r="H694">
            <v>4</v>
          </cell>
          <cell r="I694">
            <v>17</v>
          </cell>
          <cell r="J694">
            <v>43.18</v>
          </cell>
          <cell r="K694">
            <v>19</v>
          </cell>
          <cell r="L694">
            <v>48.28</v>
          </cell>
          <cell r="M694">
            <v>29.39</v>
          </cell>
          <cell r="N694">
            <v>74.680000000000007</v>
          </cell>
          <cell r="O694">
            <v>147</v>
          </cell>
          <cell r="P694">
            <v>0.53800000000000003</v>
          </cell>
          <cell r="Q694">
            <v>366</v>
          </cell>
          <cell r="R694">
            <v>10.79</v>
          </cell>
          <cell r="S694">
            <v>338</v>
          </cell>
          <cell r="T694">
            <v>305</v>
          </cell>
          <cell r="U694" t="str">
            <v>X- HATCH</v>
          </cell>
        </row>
        <row r="695">
          <cell r="A695">
            <v>7177</v>
          </cell>
          <cell r="B695" t="str">
            <v>AKS-177</v>
          </cell>
          <cell r="C695" t="str">
            <v>9.5 R S</v>
          </cell>
          <cell r="D695" t="str">
            <v>9.5 R F + 300 D POLYLYCRA</v>
          </cell>
          <cell r="E695" t="str">
            <v>2/1 RHT</v>
          </cell>
          <cell r="F695">
            <v>4320</v>
          </cell>
          <cell r="G695">
            <v>6.14</v>
          </cell>
          <cell r="H695">
            <v>4</v>
          </cell>
          <cell r="I695">
            <v>18</v>
          </cell>
          <cell r="J695">
            <v>45.72</v>
          </cell>
          <cell r="K695">
            <v>20</v>
          </cell>
          <cell r="L695">
            <v>50.82</v>
          </cell>
          <cell r="M695">
            <v>29.39</v>
          </cell>
          <cell r="N695">
            <v>74.680000000000007</v>
          </cell>
          <cell r="O695">
            <v>147</v>
          </cell>
          <cell r="P695">
            <v>0.48099999999999998</v>
          </cell>
          <cell r="Q695">
            <v>327</v>
          </cell>
          <cell r="R695">
            <v>9.64</v>
          </cell>
          <cell r="S695">
            <v>341</v>
          </cell>
          <cell r="T695">
            <v>305</v>
          </cell>
          <cell r="U695">
            <v>843465</v>
          </cell>
        </row>
        <row r="696">
          <cell r="A696">
            <v>7178</v>
          </cell>
          <cell r="B696" t="str">
            <v>AKS-178</v>
          </cell>
          <cell r="C696" t="str">
            <v>9.5 R S</v>
          </cell>
          <cell r="D696" t="str">
            <v>7.2 R F WEFT</v>
          </cell>
          <cell r="E696" t="str">
            <v>2/2 R H T</v>
          </cell>
          <cell r="F696">
            <v>4800</v>
          </cell>
          <cell r="G696">
            <v>6.82</v>
          </cell>
          <cell r="H696">
            <v>4</v>
          </cell>
          <cell r="I696">
            <v>16</v>
          </cell>
          <cell r="J696">
            <v>40.64</v>
          </cell>
          <cell r="K696">
            <v>18</v>
          </cell>
          <cell r="L696">
            <v>45.74</v>
          </cell>
          <cell r="M696">
            <v>30.19</v>
          </cell>
          <cell r="N696">
            <v>76.709999999999994</v>
          </cell>
          <cell r="O696">
            <v>159</v>
          </cell>
          <cell r="P696">
            <v>0.68400000000000005</v>
          </cell>
          <cell r="Q696">
            <v>430</v>
          </cell>
          <cell r="R696">
            <v>12.68</v>
          </cell>
          <cell r="S696">
            <v>408</v>
          </cell>
          <cell r="T696">
            <v>305</v>
          </cell>
          <cell r="U696" t="str">
            <v>WEAVE 2/2 X-HATCH (833466)</v>
          </cell>
        </row>
        <row r="697">
          <cell r="A697">
            <v>7183</v>
          </cell>
          <cell r="B697" t="str">
            <v>COMFORT II</v>
          </cell>
          <cell r="C697" t="str">
            <v>7.2 R S</v>
          </cell>
          <cell r="D697" t="str">
            <v>16.0 R N COMBED + CORE LY</v>
          </cell>
          <cell r="E697" t="str">
            <v>2/1 RHT</v>
          </cell>
          <cell r="F697">
            <v>4320</v>
          </cell>
          <cell r="G697">
            <v>6.14</v>
          </cell>
          <cell r="H697">
            <v>4</v>
          </cell>
          <cell r="I697">
            <v>17</v>
          </cell>
          <cell r="J697">
            <v>43.18</v>
          </cell>
          <cell r="K697">
            <v>19</v>
          </cell>
          <cell r="L697">
            <v>48.28</v>
          </cell>
          <cell r="M697">
            <v>29.39</v>
          </cell>
          <cell r="N697">
            <v>74.680000000000007</v>
          </cell>
          <cell r="O697">
            <v>147</v>
          </cell>
          <cell r="P697">
            <v>0.59699999999999998</v>
          </cell>
          <cell r="Q697">
            <v>406</v>
          </cell>
          <cell r="R697">
            <v>11.97</v>
          </cell>
          <cell r="S697">
            <v>420</v>
          </cell>
          <cell r="T697">
            <v>207</v>
          </cell>
          <cell r="U697" t="str">
            <v>843471, AKS-183</v>
          </cell>
        </row>
        <row r="698">
          <cell r="A698">
            <v>7187</v>
          </cell>
          <cell r="B698" t="str">
            <v>AKS-187</v>
          </cell>
          <cell r="C698" t="str">
            <v>2/40 R N COMBED</v>
          </cell>
          <cell r="D698" t="str">
            <v>450 d PFY</v>
          </cell>
          <cell r="E698" t="str">
            <v>2/1 RHT</v>
          </cell>
          <cell r="F698">
            <v>6656</v>
          </cell>
          <cell r="G698">
            <v>9.7799999999999994</v>
          </cell>
          <cell r="H698">
            <v>4</v>
          </cell>
          <cell r="I698">
            <v>22</v>
          </cell>
          <cell r="J698">
            <v>55.88</v>
          </cell>
          <cell r="K698">
            <v>23.5</v>
          </cell>
          <cell r="L698">
            <v>59.71</v>
          </cell>
          <cell r="M698">
            <v>42.13</v>
          </cell>
          <cell r="N698">
            <v>107.05</v>
          </cell>
          <cell r="O698">
            <v>158</v>
          </cell>
          <cell r="P698">
            <v>0.46899999999999997</v>
          </cell>
          <cell r="Q698">
            <v>297</v>
          </cell>
          <cell r="R698">
            <v>8.76</v>
          </cell>
          <cell r="S698">
            <v>290</v>
          </cell>
          <cell r="T698">
            <v>112</v>
          </cell>
          <cell r="U698" t="str">
            <v>864475 (POLY CHINO)</v>
          </cell>
        </row>
        <row r="699">
          <cell r="A699">
            <v>7188</v>
          </cell>
          <cell r="B699" t="str">
            <v>AKS-188</v>
          </cell>
          <cell r="C699" t="str">
            <v>2/40 R N COMBED</v>
          </cell>
          <cell r="D699" t="str">
            <v>300 Denier Polyster + 40</v>
          </cell>
          <cell r="E699" t="str">
            <v>3/1 RHT</v>
          </cell>
          <cell r="F699">
            <v>6656</v>
          </cell>
          <cell r="G699">
            <v>9.7799999999999994</v>
          </cell>
          <cell r="H699">
            <v>4</v>
          </cell>
          <cell r="I699">
            <v>22</v>
          </cell>
          <cell r="J699">
            <v>55.88</v>
          </cell>
          <cell r="K699">
            <v>23.5</v>
          </cell>
          <cell r="L699">
            <v>59.71</v>
          </cell>
          <cell r="M699">
            <v>46.55</v>
          </cell>
          <cell r="N699">
            <v>118.28</v>
          </cell>
          <cell r="O699">
            <v>143</v>
          </cell>
          <cell r="P699">
            <v>0.41899999999999998</v>
          </cell>
          <cell r="Q699">
            <v>293</v>
          </cell>
          <cell r="R699">
            <v>8.64</v>
          </cell>
          <cell r="S699">
            <v>332</v>
          </cell>
          <cell r="T699">
            <v>112</v>
          </cell>
          <cell r="U699">
            <v>844476</v>
          </cell>
        </row>
        <row r="700">
          <cell r="A700">
            <v>7189</v>
          </cell>
          <cell r="B700" t="str">
            <v>AKS-189</v>
          </cell>
          <cell r="C700" t="str">
            <v>7.2 R N</v>
          </cell>
          <cell r="D700" t="str">
            <v>10.0 OE N</v>
          </cell>
          <cell r="E700" t="str">
            <v>3/1 RHT</v>
          </cell>
          <cell r="F700">
            <v>4320</v>
          </cell>
          <cell r="G700">
            <v>6.14</v>
          </cell>
          <cell r="H700">
            <v>4</v>
          </cell>
          <cell r="I700">
            <v>16</v>
          </cell>
          <cell r="J700">
            <v>40.64</v>
          </cell>
          <cell r="K700">
            <v>18</v>
          </cell>
          <cell r="L700">
            <v>45.74</v>
          </cell>
          <cell r="M700">
            <v>27</v>
          </cell>
          <cell r="N700">
            <v>68.61</v>
          </cell>
          <cell r="O700">
            <v>160</v>
          </cell>
          <cell r="P700">
            <v>0.64600000000000002</v>
          </cell>
          <cell r="Q700">
            <v>404</v>
          </cell>
          <cell r="R700">
            <v>11.91</v>
          </cell>
          <cell r="S700">
            <v>399</v>
          </cell>
          <cell r="T700">
            <v>110</v>
          </cell>
          <cell r="U700">
            <v>812477</v>
          </cell>
        </row>
        <row r="701">
          <cell r="A701">
            <v>7190</v>
          </cell>
          <cell r="B701" t="str">
            <v>AKS-190</v>
          </cell>
          <cell r="C701" t="str">
            <v>7.2 R N</v>
          </cell>
          <cell r="D701" t="str">
            <v>10.0 OE N</v>
          </cell>
          <cell r="E701" t="str">
            <v>3/1 LHT</v>
          </cell>
          <cell r="F701">
            <v>4320</v>
          </cell>
          <cell r="G701">
            <v>6.14</v>
          </cell>
          <cell r="H701">
            <v>4</v>
          </cell>
          <cell r="I701">
            <v>16</v>
          </cell>
          <cell r="J701">
            <v>40.64</v>
          </cell>
          <cell r="K701">
            <v>18</v>
          </cell>
          <cell r="L701">
            <v>45.74</v>
          </cell>
          <cell r="M701">
            <v>27.52</v>
          </cell>
          <cell r="N701">
            <v>69.930000000000007</v>
          </cell>
          <cell r="O701">
            <v>157</v>
          </cell>
          <cell r="P701">
            <v>0.66400000000000003</v>
          </cell>
          <cell r="Q701">
            <v>423</v>
          </cell>
          <cell r="R701">
            <v>12.47</v>
          </cell>
          <cell r="S701">
            <v>403</v>
          </cell>
          <cell r="T701">
            <v>110</v>
          </cell>
          <cell r="U701">
            <v>812478</v>
          </cell>
        </row>
        <row r="702">
          <cell r="A702">
            <v>7191</v>
          </cell>
          <cell r="B702" t="str">
            <v>AKS-191</v>
          </cell>
          <cell r="C702" t="str">
            <v>9.5 R F</v>
          </cell>
          <cell r="D702" t="str">
            <v>9.5 R F + 300 D POLYLYCRA</v>
          </cell>
          <cell r="E702" t="str">
            <v>2/1 RHT</v>
          </cell>
          <cell r="F702">
            <v>4320</v>
          </cell>
          <cell r="G702">
            <v>6.14</v>
          </cell>
          <cell r="H702">
            <v>4</v>
          </cell>
          <cell r="I702">
            <v>18</v>
          </cell>
          <cell r="J702">
            <v>45.72</v>
          </cell>
          <cell r="K702">
            <v>20</v>
          </cell>
          <cell r="L702">
            <v>50.82</v>
          </cell>
          <cell r="M702">
            <v>30</v>
          </cell>
          <cell r="N702">
            <v>76.23</v>
          </cell>
          <cell r="O702">
            <v>144</v>
          </cell>
          <cell r="P702">
            <v>0.53100000000000003</v>
          </cell>
          <cell r="Q702">
            <v>369</v>
          </cell>
          <cell r="R702">
            <v>10.88</v>
          </cell>
          <cell r="S702">
            <v>342</v>
          </cell>
          <cell r="T702">
            <v>210</v>
          </cell>
          <cell r="U702" t="str">
            <v>9.5 R F : 1 PICK, 300D POLY  LYCRA:2 PICK</v>
          </cell>
        </row>
        <row r="703">
          <cell r="A703">
            <v>7192</v>
          </cell>
          <cell r="B703" t="str">
            <v>AKS-192</v>
          </cell>
          <cell r="C703" t="str">
            <v>9.5 R F</v>
          </cell>
          <cell r="D703" t="str">
            <v>9.5 R F+ 150 D POLY LYCRA</v>
          </cell>
          <cell r="E703" t="str">
            <v>2/1 RHT</v>
          </cell>
          <cell r="F703">
            <v>4320</v>
          </cell>
          <cell r="G703">
            <v>6.14</v>
          </cell>
          <cell r="H703">
            <v>4</v>
          </cell>
          <cell r="I703">
            <v>18</v>
          </cell>
          <cell r="J703">
            <v>45.72</v>
          </cell>
          <cell r="K703">
            <v>20</v>
          </cell>
          <cell r="L703">
            <v>50.82</v>
          </cell>
          <cell r="M703">
            <v>30.42</v>
          </cell>
          <cell r="N703">
            <v>77.3</v>
          </cell>
          <cell r="O703">
            <v>142</v>
          </cell>
          <cell r="P703">
            <v>0.48299999999999998</v>
          </cell>
          <cell r="Q703">
            <v>340</v>
          </cell>
          <cell r="R703">
            <v>10.029999999999999</v>
          </cell>
          <cell r="S703">
            <v>327</v>
          </cell>
          <cell r="T703">
            <v>210</v>
          </cell>
          <cell r="U703" t="str">
            <v>843480 (1:2WEFT X- HATCH)</v>
          </cell>
        </row>
        <row r="704">
          <cell r="A704">
            <v>7193</v>
          </cell>
          <cell r="B704" t="str">
            <v>AKS-193</v>
          </cell>
          <cell r="C704" t="str">
            <v>9.5 R F</v>
          </cell>
          <cell r="D704" t="str">
            <v>16.0 R N COMBED + CORE LY</v>
          </cell>
          <cell r="E704" t="str">
            <v>2/1 RHT</v>
          </cell>
          <cell r="F704">
            <v>4320</v>
          </cell>
          <cell r="G704">
            <v>6.14</v>
          </cell>
          <cell r="H704">
            <v>4</v>
          </cell>
          <cell r="I704">
            <v>17</v>
          </cell>
          <cell r="J704">
            <v>43.18</v>
          </cell>
          <cell r="K704">
            <v>19</v>
          </cell>
          <cell r="L704">
            <v>48.28</v>
          </cell>
          <cell r="M704">
            <v>32.729999999999997</v>
          </cell>
          <cell r="N704">
            <v>83.17</v>
          </cell>
          <cell r="O704">
            <v>132</v>
          </cell>
          <cell r="P704">
            <v>0.48199999999999998</v>
          </cell>
          <cell r="Q704">
            <v>365</v>
          </cell>
          <cell r="R704">
            <v>10.76</v>
          </cell>
          <cell r="S704">
            <v>412</v>
          </cell>
          <cell r="T704">
            <v>210</v>
          </cell>
        </row>
        <row r="705">
          <cell r="A705">
            <v>7194</v>
          </cell>
          <cell r="B705" t="str">
            <v>AKS-194</v>
          </cell>
          <cell r="C705" t="str">
            <v>7.2 R S</v>
          </cell>
          <cell r="D705" t="str">
            <v>16 R N LYCRA + 300 D POLY</v>
          </cell>
          <cell r="E705" t="str">
            <v>2/1 RHT</v>
          </cell>
          <cell r="F705">
            <v>4320</v>
          </cell>
          <cell r="G705">
            <v>6.14</v>
          </cell>
          <cell r="H705">
            <v>4</v>
          </cell>
          <cell r="I705">
            <v>17</v>
          </cell>
          <cell r="J705">
            <v>43.18</v>
          </cell>
          <cell r="K705">
            <v>19</v>
          </cell>
          <cell r="L705">
            <v>48.28</v>
          </cell>
          <cell r="M705">
            <v>29.59</v>
          </cell>
          <cell r="N705">
            <v>75.19</v>
          </cell>
          <cell r="O705">
            <v>146</v>
          </cell>
          <cell r="P705">
            <v>0.61599999999999999</v>
          </cell>
          <cell r="Q705">
            <v>422</v>
          </cell>
          <cell r="R705">
            <v>12.44</v>
          </cell>
          <cell r="S705">
            <v>393</v>
          </cell>
          <cell r="T705">
            <v>207</v>
          </cell>
          <cell r="U705" t="str">
            <v>843482 (AL MATE COTTON)</v>
          </cell>
        </row>
        <row r="706">
          <cell r="A706">
            <v>7195</v>
          </cell>
          <cell r="B706" t="str">
            <v>AKS-195</v>
          </cell>
          <cell r="C706" t="str">
            <v>9.5 R N + 12.0 R N</v>
          </cell>
          <cell r="D706" t="str">
            <v>16.0 R N COMBED + CORE LY</v>
          </cell>
          <cell r="E706" t="str">
            <v>2/1 RHT</v>
          </cell>
          <cell r="F706">
            <v>4320</v>
          </cell>
          <cell r="G706">
            <v>6.14</v>
          </cell>
          <cell r="H706">
            <v>4</v>
          </cell>
          <cell r="I706">
            <v>18</v>
          </cell>
          <cell r="J706">
            <v>45.72</v>
          </cell>
          <cell r="K706">
            <v>20</v>
          </cell>
          <cell r="L706">
            <v>50.82</v>
          </cell>
          <cell r="M706">
            <v>31.08</v>
          </cell>
          <cell r="N706">
            <v>78.97</v>
          </cell>
          <cell r="O706">
            <v>139</v>
          </cell>
          <cell r="P706">
            <v>0.41699999999999998</v>
          </cell>
          <cell r="Q706">
            <v>300</v>
          </cell>
          <cell r="R706">
            <v>8.85</v>
          </cell>
          <cell r="S706">
            <v>318</v>
          </cell>
          <cell r="T706">
            <v>208</v>
          </cell>
        </row>
        <row r="707">
          <cell r="A707">
            <v>7196</v>
          </cell>
          <cell r="B707" t="str">
            <v>AKS-196</v>
          </cell>
          <cell r="C707" t="str">
            <v>9.5 R N + 12.0 R N</v>
          </cell>
          <cell r="D707" t="str">
            <v>16 R N LYCRA + 16 OE N (2</v>
          </cell>
          <cell r="E707" t="str">
            <v>2/1 RHT</v>
          </cell>
          <cell r="F707">
            <v>4320</v>
          </cell>
          <cell r="G707">
            <v>6.14</v>
          </cell>
          <cell r="H707">
            <v>4</v>
          </cell>
          <cell r="I707">
            <v>18</v>
          </cell>
          <cell r="J707">
            <v>45.72</v>
          </cell>
          <cell r="K707">
            <v>20</v>
          </cell>
          <cell r="L707">
            <v>50.82</v>
          </cell>
          <cell r="M707">
            <v>30.86</v>
          </cell>
          <cell r="N707">
            <v>78.42</v>
          </cell>
          <cell r="O707">
            <v>140</v>
          </cell>
          <cell r="P707">
            <v>0.45200000000000001</v>
          </cell>
          <cell r="Q707">
            <v>323</v>
          </cell>
          <cell r="R707">
            <v>9.5299999999999994</v>
          </cell>
          <cell r="S707">
            <v>351</v>
          </cell>
          <cell r="T707">
            <v>208</v>
          </cell>
          <cell r="U707" t="str">
            <v>844484 (PICK &amp; PICK STRETCH )</v>
          </cell>
        </row>
        <row r="708">
          <cell r="A708">
            <v>7197</v>
          </cell>
          <cell r="B708" t="str">
            <v>AKS-197</v>
          </cell>
          <cell r="C708" t="str">
            <v>9.5 R N + 6.3 R S</v>
          </cell>
          <cell r="D708" t="str">
            <v>10.0 OE N</v>
          </cell>
          <cell r="E708" t="str">
            <v>SATIN 4</v>
          </cell>
          <cell r="F708">
            <v>4320</v>
          </cell>
          <cell r="G708">
            <v>6.14</v>
          </cell>
          <cell r="H708">
            <v>4</v>
          </cell>
          <cell r="I708">
            <v>16</v>
          </cell>
          <cell r="J708">
            <v>40.64</v>
          </cell>
          <cell r="K708">
            <v>18</v>
          </cell>
          <cell r="L708">
            <v>45.74</v>
          </cell>
          <cell r="M708">
            <v>27.87</v>
          </cell>
          <cell r="N708">
            <v>70.819999999999993</v>
          </cell>
          <cell r="O708">
            <v>155</v>
          </cell>
          <cell r="P708">
            <v>0.64</v>
          </cell>
          <cell r="Q708">
            <v>413</v>
          </cell>
          <cell r="R708">
            <v>12.18</v>
          </cell>
          <cell r="S708">
            <v>394</v>
          </cell>
          <cell r="T708">
            <v>302</v>
          </cell>
          <cell r="U708" t="str">
            <v>813485 (4END SATIN IN R/OE)</v>
          </cell>
        </row>
        <row r="709">
          <cell r="A709">
            <v>7198</v>
          </cell>
          <cell r="B709" t="str">
            <v>AKS-198</v>
          </cell>
          <cell r="C709" t="str">
            <v>9.5 R N + 6.3 R S</v>
          </cell>
          <cell r="D709" t="str">
            <v>10.0 OE N</v>
          </cell>
          <cell r="E709" t="str">
            <v>SATIN 4</v>
          </cell>
          <cell r="F709">
            <v>4320</v>
          </cell>
          <cell r="G709">
            <v>6.14</v>
          </cell>
          <cell r="H709">
            <v>4</v>
          </cell>
          <cell r="I709">
            <v>16</v>
          </cell>
          <cell r="J709">
            <v>40.64</v>
          </cell>
          <cell r="K709">
            <v>18</v>
          </cell>
          <cell r="L709">
            <v>45.74</v>
          </cell>
          <cell r="M709">
            <v>27.87</v>
          </cell>
          <cell r="N709">
            <v>70.819999999999993</v>
          </cell>
          <cell r="O709">
            <v>155</v>
          </cell>
          <cell r="P709">
            <v>0.70799999999999996</v>
          </cell>
          <cell r="Q709">
            <v>457</v>
          </cell>
          <cell r="R709">
            <v>13.48</v>
          </cell>
          <cell r="S709">
            <v>439</v>
          </cell>
          <cell r="T709">
            <v>302</v>
          </cell>
          <cell r="U709" t="str">
            <v>832486 (POLY WOOL IN SATIN)</v>
          </cell>
        </row>
        <row r="710">
          <cell r="A710">
            <v>7199</v>
          </cell>
          <cell r="B710" t="str">
            <v>AKS-199</v>
          </cell>
          <cell r="C710" t="str">
            <v>2/40 R N COMBED</v>
          </cell>
          <cell r="D710" t="str">
            <v>2/30 R N PV</v>
          </cell>
          <cell r="E710" t="str">
            <v>3/1 RHT</v>
          </cell>
          <cell r="F710">
            <v>6656</v>
          </cell>
          <cell r="G710">
            <v>9.7799999999999994</v>
          </cell>
          <cell r="H710">
            <v>4</v>
          </cell>
          <cell r="I710">
            <v>22</v>
          </cell>
          <cell r="J710">
            <v>55.88</v>
          </cell>
          <cell r="K710">
            <v>23.5</v>
          </cell>
          <cell r="L710">
            <v>59.71</v>
          </cell>
          <cell r="M710">
            <v>42.94</v>
          </cell>
          <cell r="N710">
            <v>109.11</v>
          </cell>
          <cell r="O710">
            <v>155</v>
          </cell>
          <cell r="P710">
            <v>0.42499999999999999</v>
          </cell>
          <cell r="Q710">
            <v>274</v>
          </cell>
          <cell r="R710">
            <v>8.08</v>
          </cell>
          <cell r="S710">
            <v>260</v>
          </cell>
          <cell r="T710">
            <v>112</v>
          </cell>
          <cell r="U710" t="str">
            <v>864487 (CHINO WITH 2/30S P)</v>
          </cell>
        </row>
        <row r="711">
          <cell r="A711">
            <v>7200</v>
          </cell>
          <cell r="B711" t="str">
            <v>AKS-200</v>
          </cell>
          <cell r="C711" t="str">
            <v>9.5 R N + 6.3 R S</v>
          </cell>
          <cell r="D711" t="str">
            <v>300 Denier Polyster + 40</v>
          </cell>
          <cell r="E711" t="str">
            <v>SATIN 4</v>
          </cell>
          <cell r="F711">
            <v>4320</v>
          </cell>
          <cell r="G711">
            <v>6.14</v>
          </cell>
          <cell r="H711">
            <v>4</v>
          </cell>
          <cell r="I711">
            <v>17</v>
          </cell>
          <cell r="J711">
            <v>43.18</v>
          </cell>
          <cell r="K711">
            <v>19</v>
          </cell>
          <cell r="L711">
            <v>48.28</v>
          </cell>
          <cell r="M711">
            <v>29.59</v>
          </cell>
          <cell r="N711">
            <v>75.19</v>
          </cell>
          <cell r="O711">
            <v>146</v>
          </cell>
          <cell r="P711">
            <v>0.58499999999999996</v>
          </cell>
          <cell r="Q711">
            <v>401</v>
          </cell>
          <cell r="R711">
            <v>11.83</v>
          </cell>
          <cell r="S711">
            <v>417</v>
          </cell>
          <cell r="T711">
            <v>302</v>
          </cell>
          <cell r="U711" t="str">
            <v>843488 (4 END SATIN STRETCH )</v>
          </cell>
        </row>
        <row r="712">
          <cell r="A712">
            <v>7203</v>
          </cell>
          <cell r="B712" t="str">
            <v>AKS-203</v>
          </cell>
          <cell r="C712" t="str">
            <v>7.2 R S</v>
          </cell>
          <cell r="D712" t="str">
            <v>10.0 OE N</v>
          </cell>
          <cell r="E712" t="str">
            <v>Other</v>
          </cell>
          <cell r="F712">
            <v>4320</v>
          </cell>
          <cell r="G712">
            <v>6.14</v>
          </cell>
          <cell r="H712">
            <v>4</v>
          </cell>
          <cell r="I712">
            <v>16</v>
          </cell>
          <cell r="J712">
            <v>40.64</v>
          </cell>
          <cell r="K712">
            <v>18</v>
          </cell>
          <cell r="L712">
            <v>45.74</v>
          </cell>
          <cell r="M712">
            <v>27.34</v>
          </cell>
          <cell r="N712">
            <v>69.47</v>
          </cell>
          <cell r="O712">
            <v>158</v>
          </cell>
          <cell r="P712">
            <v>0.64800000000000002</v>
          </cell>
          <cell r="Q712">
            <v>410</v>
          </cell>
          <cell r="R712">
            <v>12.09</v>
          </cell>
          <cell r="S712">
            <v>399</v>
          </cell>
          <cell r="T712">
            <v>207</v>
          </cell>
        </row>
        <row r="713">
          <cell r="A713">
            <v>7204</v>
          </cell>
          <cell r="B713" t="str">
            <v>AKS-204</v>
          </cell>
          <cell r="C713" t="str">
            <v>7.2 R S</v>
          </cell>
          <cell r="D713" t="str">
            <v>10.0 OE N</v>
          </cell>
          <cell r="E713" t="str">
            <v>Other</v>
          </cell>
          <cell r="F713">
            <v>4320</v>
          </cell>
          <cell r="G713">
            <v>6.14</v>
          </cell>
          <cell r="H713">
            <v>4</v>
          </cell>
          <cell r="I713">
            <v>16</v>
          </cell>
          <cell r="J713">
            <v>40.64</v>
          </cell>
          <cell r="K713">
            <v>18</v>
          </cell>
          <cell r="L713">
            <v>45.74</v>
          </cell>
          <cell r="M713" t="str">
            <v>***.**</v>
          </cell>
          <cell r="N713" t="str">
            <v>***.**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207</v>
          </cell>
        </row>
        <row r="714">
          <cell r="A714">
            <v>7205</v>
          </cell>
          <cell r="B714" t="str">
            <v>AKS-205</v>
          </cell>
          <cell r="C714" t="str">
            <v>7.2 R S</v>
          </cell>
          <cell r="D714" t="str">
            <v>10.0 OE N</v>
          </cell>
          <cell r="E714" t="str">
            <v>3/1 RHT</v>
          </cell>
          <cell r="F714">
            <v>4320</v>
          </cell>
          <cell r="G714">
            <v>6.14</v>
          </cell>
          <cell r="H714">
            <v>4</v>
          </cell>
          <cell r="I714">
            <v>16</v>
          </cell>
          <cell r="J714">
            <v>40.64</v>
          </cell>
          <cell r="K714">
            <v>18</v>
          </cell>
          <cell r="L714">
            <v>45.74</v>
          </cell>
          <cell r="M714">
            <v>27</v>
          </cell>
          <cell r="N714">
            <v>68.61</v>
          </cell>
          <cell r="O714">
            <v>160</v>
          </cell>
          <cell r="P714">
            <v>0.65600000000000003</v>
          </cell>
          <cell r="Q714">
            <v>410</v>
          </cell>
          <cell r="R714">
            <v>12.09</v>
          </cell>
          <cell r="S714">
            <v>395</v>
          </cell>
          <cell r="T714">
            <v>207</v>
          </cell>
        </row>
        <row r="715">
          <cell r="A715">
            <v>7206</v>
          </cell>
          <cell r="B715" t="str">
            <v>AKS-206</v>
          </cell>
          <cell r="C715" t="str">
            <v>7.2 R S</v>
          </cell>
          <cell r="D715" t="str">
            <v>10.0 OE N</v>
          </cell>
          <cell r="E715" t="str">
            <v>2/1 LHT</v>
          </cell>
          <cell r="F715">
            <v>4320</v>
          </cell>
          <cell r="G715">
            <v>6.14</v>
          </cell>
          <cell r="H715">
            <v>4</v>
          </cell>
          <cell r="I715">
            <v>16</v>
          </cell>
          <cell r="J715">
            <v>40.64</v>
          </cell>
          <cell r="K715">
            <v>18</v>
          </cell>
          <cell r="L715">
            <v>45.74</v>
          </cell>
          <cell r="M715" t="str">
            <v>***.**</v>
          </cell>
          <cell r="N715" t="str">
            <v>***.**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207</v>
          </cell>
        </row>
        <row r="716">
          <cell r="A716">
            <v>7207</v>
          </cell>
          <cell r="B716" t="str">
            <v>AKS-207</v>
          </cell>
          <cell r="C716" t="str">
            <v>7.2 R S</v>
          </cell>
          <cell r="D716" t="str">
            <v>7.2 F OE (721)</v>
          </cell>
          <cell r="E716" t="str">
            <v>2/1 LHT</v>
          </cell>
          <cell r="F716">
            <v>4320</v>
          </cell>
          <cell r="G716">
            <v>6.14</v>
          </cell>
          <cell r="H716">
            <v>4</v>
          </cell>
          <cell r="I716">
            <v>17</v>
          </cell>
          <cell r="J716">
            <v>43.18</v>
          </cell>
          <cell r="K716">
            <v>19</v>
          </cell>
          <cell r="L716">
            <v>48.28</v>
          </cell>
          <cell r="M716">
            <v>26.83</v>
          </cell>
          <cell r="N716">
            <v>68.180000000000007</v>
          </cell>
          <cell r="O716">
            <v>161</v>
          </cell>
          <cell r="P716">
            <v>0.79100000000000004</v>
          </cell>
          <cell r="Q716">
            <v>491</v>
          </cell>
          <cell r="R716">
            <v>14.48</v>
          </cell>
          <cell r="S716">
            <v>450</v>
          </cell>
          <cell r="T716">
            <v>207</v>
          </cell>
        </row>
        <row r="717">
          <cell r="A717">
            <v>7208</v>
          </cell>
          <cell r="B717" t="str">
            <v>AKS-208</v>
          </cell>
          <cell r="C717" t="str">
            <v>7.2 R F WARP</v>
          </cell>
          <cell r="D717" t="str">
            <v>7.2 F OE (721)</v>
          </cell>
          <cell r="E717" t="str">
            <v>2/1 LHT</v>
          </cell>
          <cell r="F717">
            <v>4320</v>
          </cell>
          <cell r="G717">
            <v>6.14</v>
          </cell>
          <cell r="H717">
            <v>4</v>
          </cell>
          <cell r="I717">
            <v>17</v>
          </cell>
          <cell r="J717">
            <v>43.18</v>
          </cell>
          <cell r="K717">
            <v>19</v>
          </cell>
          <cell r="L717">
            <v>48.28</v>
          </cell>
          <cell r="M717">
            <v>27.17</v>
          </cell>
          <cell r="N717">
            <v>69.040000000000006</v>
          </cell>
          <cell r="O717">
            <v>159</v>
          </cell>
          <cell r="P717">
            <v>0.78500000000000003</v>
          </cell>
          <cell r="Q717">
            <v>494</v>
          </cell>
          <cell r="R717">
            <v>14.57</v>
          </cell>
          <cell r="S717">
            <v>450</v>
          </cell>
          <cell r="T717">
            <v>210</v>
          </cell>
        </row>
        <row r="718">
          <cell r="A718">
            <v>7209</v>
          </cell>
          <cell r="B718" t="str">
            <v>AKS-209</v>
          </cell>
          <cell r="C718" t="str">
            <v>7.2 R S</v>
          </cell>
          <cell r="D718" t="str">
            <v>9.5 OE F ( 955)</v>
          </cell>
          <cell r="E718" t="str">
            <v>2/1 LHT</v>
          </cell>
          <cell r="F718">
            <v>4320</v>
          </cell>
          <cell r="G718">
            <v>6.14</v>
          </cell>
          <cell r="H718">
            <v>4</v>
          </cell>
          <cell r="I718">
            <v>15</v>
          </cell>
          <cell r="J718">
            <v>38.1</v>
          </cell>
          <cell r="K718">
            <v>17</v>
          </cell>
          <cell r="L718">
            <v>43.2</v>
          </cell>
          <cell r="M718">
            <v>26.83</v>
          </cell>
          <cell r="N718">
            <v>68.180000000000007</v>
          </cell>
          <cell r="O718">
            <v>161</v>
          </cell>
          <cell r="P718">
            <v>0.71299999999999997</v>
          </cell>
          <cell r="Q718">
            <v>443</v>
          </cell>
          <cell r="R718">
            <v>13.06</v>
          </cell>
          <cell r="S718">
            <v>385</v>
          </cell>
          <cell r="T718">
            <v>207</v>
          </cell>
        </row>
        <row r="719">
          <cell r="A719">
            <v>7210</v>
          </cell>
          <cell r="B719" t="str">
            <v>AKS-210</v>
          </cell>
          <cell r="C719" t="str">
            <v>7.2 R F WARP</v>
          </cell>
          <cell r="D719" t="str">
            <v>9.5 OE F ( 955)</v>
          </cell>
          <cell r="E719" t="str">
            <v>2/1 LHT</v>
          </cell>
          <cell r="F719">
            <v>4320</v>
          </cell>
          <cell r="G719">
            <v>6.14</v>
          </cell>
          <cell r="H719">
            <v>4</v>
          </cell>
          <cell r="I719">
            <v>15</v>
          </cell>
          <cell r="J719">
            <v>38.1</v>
          </cell>
          <cell r="K719">
            <v>17</v>
          </cell>
          <cell r="L719">
            <v>43.2</v>
          </cell>
          <cell r="M719">
            <v>27</v>
          </cell>
          <cell r="N719">
            <v>68.61</v>
          </cell>
          <cell r="O719">
            <v>160</v>
          </cell>
          <cell r="P719">
            <v>0.69299999999999995</v>
          </cell>
          <cell r="Q719">
            <v>433</v>
          </cell>
          <cell r="R719">
            <v>12.77</v>
          </cell>
          <cell r="S719">
            <v>393</v>
          </cell>
          <cell r="T719">
            <v>210</v>
          </cell>
        </row>
        <row r="720">
          <cell r="A720">
            <v>7211</v>
          </cell>
          <cell r="B720" t="str">
            <v>AKS-211</v>
          </cell>
          <cell r="C720" t="str">
            <v>9.5 R N + 6.3 R S</v>
          </cell>
          <cell r="D720" t="str">
            <v>10.0 OE N</v>
          </cell>
          <cell r="E720" t="str">
            <v>3/1 Broke</v>
          </cell>
          <cell r="F720">
            <v>4320</v>
          </cell>
          <cell r="G720">
            <v>6.14</v>
          </cell>
          <cell r="H720">
            <v>4</v>
          </cell>
          <cell r="I720">
            <v>15</v>
          </cell>
          <cell r="J720">
            <v>38.1</v>
          </cell>
          <cell r="K720">
            <v>17</v>
          </cell>
          <cell r="L720">
            <v>43.2</v>
          </cell>
          <cell r="M720">
            <v>27.52</v>
          </cell>
          <cell r="N720">
            <v>69.930000000000007</v>
          </cell>
          <cell r="O720">
            <v>157</v>
          </cell>
          <cell r="P720">
            <v>0.63400000000000001</v>
          </cell>
          <cell r="Q720">
            <v>404</v>
          </cell>
          <cell r="R720">
            <v>11.91</v>
          </cell>
          <cell r="S720">
            <v>366</v>
          </cell>
          <cell r="T720">
            <v>304</v>
          </cell>
        </row>
        <row r="721">
          <cell r="A721">
            <v>7212</v>
          </cell>
          <cell r="B721" t="str">
            <v>AKS-212</v>
          </cell>
          <cell r="C721" t="str">
            <v>7.2 R S</v>
          </cell>
          <cell r="D721" t="str">
            <v>10.0 OE N</v>
          </cell>
          <cell r="E721" t="str">
            <v>Other</v>
          </cell>
          <cell r="F721">
            <v>4320</v>
          </cell>
          <cell r="G721">
            <v>6.14</v>
          </cell>
          <cell r="H721">
            <v>4</v>
          </cell>
          <cell r="I721">
            <v>16</v>
          </cell>
          <cell r="J721">
            <v>40.64</v>
          </cell>
          <cell r="K721">
            <v>18</v>
          </cell>
          <cell r="L721">
            <v>45.74</v>
          </cell>
          <cell r="M721">
            <v>27.17</v>
          </cell>
          <cell r="N721">
            <v>69.040000000000006</v>
          </cell>
          <cell r="O721">
            <v>159</v>
          </cell>
          <cell r="P721">
            <v>0.65200000000000002</v>
          </cell>
          <cell r="Q721">
            <v>410</v>
          </cell>
          <cell r="R721">
            <v>12.09</v>
          </cell>
          <cell r="S721">
            <v>402</v>
          </cell>
          <cell r="T721">
            <v>207</v>
          </cell>
        </row>
        <row r="722">
          <cell r="A722">
            <v>7213</v>
          </cell>
          <cell r="B722" t="str">
            <v>AKS-213</v>
          </cell>
          <cell r="C722" t="str">
            <v>7.2 R S</v>
          </cell>
          <cell r="D722" t="str">
            <v>10.0 OE N</v>
          </cell>
          <cell r="E722" t="str">
            <v>Other</v>
          </cell>
          <cell r="F722">
            <v>4320</v>
          </cell>
          <cell r="G722">
            <v>6.14</v>
          </cell>
          <cell r="H722">
            <v>4</v>
          </cell>
          <cell r="I722">
            <v>16</v>
          </cell>
          <cell r="J722">
            <v>40.64</v>
          </cell>
          <cell r="K722">
            <v>18</v>
          </cell>
          <cell r="L722">
            <v>45.74</v>
          </cell>
          <cell r="M722">
            <v>27.17</v>
          </cell>
          <cell r="N722">
            <v>69.040000000000006</v>
          </cell>
          <cell r="O722">
            <v>159</v>
          </cell>
          <cell r="P722">
            <v>0.66</v>
          </cell>
          <cell r="Q722">
            <v>415</v>
          </cell>
          <cell r="R722">
            <v>12.24</v>
          </cell>
          <cell r="S722">
            <v>404</v>
          </cell>
          <cell r="T722">
            <v>207</v>
          </cell>
        </row>
        <row r="723">
          <cell r="A723">
            <v>7214</v>
          </cell>
          <cell r="B723" t="str">
            <v>AKS-214</v>
          </cell>
          <cell r="C723" t="str">
            <v>7.2 R S</v>
          </cell>
          <cell r="D723" t="str">
            <v>10.0 OE N</v>
          </cell>
          <cell r="E723" t="str">
            <v>Other</v>
          </cell>
          <cell r="F723">
            <v>4320</v>
          </cell>
          <cell r="G723">
            <v>6.14</v>
          </cell>
          <cell r="H723">
            <v>4</v>
          </cell>
          <cell r="I723">
            <v>16</v>
          </cell>
          <cell r="J723">
            <v>40.64</v>
          </cell>
          <cell r="K723">
            <v>18</v>
          </cell>
          <cell r="L723">
            <v>45.74</v>
          </cell>
          <cell r="M723">
            <v>27.17</v>
          </cell>
          <cell r="N723">
            <v>69.040000000000006</v>
          </cell>
          <cell r="O723">
            <v>159</v>
          </cell>
          <cell r="P723">
            <v>0.65200000000000002</v>
          </cell>
          <cell r="Q723">
            <v>410</v>
          </cell>
          <cell r="R723">
            <v>12.09</v>
          </cell>
          <cell r="S723">
            <v>402</v>
          </cell>
          <cell r="T723">
            <v>207</v>
          </cell>
        </row>
        <row r="724">
          <cell r="A724">
            <v>7215</v>
          </cell>
          <cell r="B724" t="str">
            <v>AKS-215</v>
          </cell>
          <cell r="C724" t="str">
            <v>7.2 R S</v>
          </cell>
          <cell r="D724" t="str">
            <v>300D POLYESTER FILAMENT</v>
          </cell>
          <cell r="E724" t="str">
            <v>3/1 RHT</v>
          </cell>
          <cell r="F724">
            <v>4320</v>
          </cell>
          <cell r="G724">
            <v>6.14</v>
          </cell>
          <cell r="H724">
            <v>4</v>
          </cell>
          <cell r="I724">
            <v>15</v>
          </cell>
          <cell r="J724">
            <v>38.1</v>
          </cell>
          <cell r="K724">
            <v>17</v>
          </cell>
          <cell r="L724">
            <v>43.2</v>
          </cell>
          <cell r="M724">
            <v>28.42</v>
          </cell>
          <cell r="N724">
            <v>72.22</v>
          </cell>
          <cell r="O724">
            <v>152</v>
          </cell>
          <cell r="P724">
            <v>0.52300000000000002</v>
          </cell>
          <cell r="Q724">
            <v>344</v>
          </cell>
          <cell r="R724">
            <v>10.14</v>
          </cell>
          <cell r="S724">
            <v>332</v>
          </cell>
          <cell r="T724">
            <v>508</v>
          </cell>
          <cell r="U724" t="str">
            <v>WEFT : WHITE FILAMENT</v>
          </cell>
        </row>
        <row r="725">
          <cell r="A725">
            <v>7216</v>
          </cell>
          <cell r="B725" t="str">
            <v>AKS-216</v>
          </cell>
          <cell r="C725" t="str">
            <v>7.2 R S</v>
          </cell>
          <cell r="D725" t="str">
            <v>300D POLYESTER FILAMENT</v>
          </cell>
          <cell r="E725" t="str">
            <v>3/1 RHT</v>
          </cell>
          <cell r="F725">
            <v>4320</v>
          </cell>
          <cell r="G725">
            <v>6.14</v>
          </cell>
          <cell r="H725">
            <v>4</v>
          </cell>
          <cell r="I725">
            <v>17</v>
          </cell>
          <cell r="J725">
            <v>43.18</v>
          </cell>
          <cell r="K725">
            <v>19</v>
          </cell>
          <cell r="L725">
            <v>48.28</v>
          </cell>
          <cell r="M725">
            <v>28.42</v>
          </cell>
          <cell r="N725">
            <v>72.22</v>
          </cell>
          <cell r="O725">
            <v>152</v>
          </cell>
          <cell r="P725">
            <v>0.57799999999999996</v>
          </cell>
          <cell r="Q725">
            <v>380</v>
          </cell>
          <cell r="R725">
            <v>11.21</v>
          </cell>
          <cell r="S725">
            <v>370</v>
          </cell>
          <cell r="T725">
            <v>508</v>
          </cell>
          <cell r="U725" t="str">
            <v>WEFT : WHITE FILAMENT</v>
          </cell>
        </row>
        <row r="726">
          <cell r="A726">
            <v>7217</v>
          </cell>
          <cell r="B726" t="str">
            <v>AKS-217</v>
          </cell>
          <cell r="C726" t="str">
            <v>7.2 R S</v>
          </cell>
          <cell r="D726" t="str">
            <v>300D POLYESTER FILAMENT</v>
          </cell>
          <cell r="E726" t="str">
            <v>3/1 RHT</v>
          </cell>
          <cell r="F726">
            <v>4320</v>
          </cell>
          <cell r="G726">
            <v>6.14</v>
          </cell>
          <cell r="H726">
            <v>4</v>
          </cell>
          <cell r="I726">
            <v>19</v>
          </cell>
          <cell r="J726">
            <v>48.26</v>
          </cell>
          <cell r="K726">
            <v>21</v>
          </cell>
          <cell r="L726">
            <v>53.36</v>
          </cell>
          <cell r="M726" t="str">
            <v>***.**</v>
          </cell>
          <cell r="N726" t="str">
            <v>***.**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508</v>
          </cell>
          <cell r="U726" t="str">
            <v>WEFT : WHITE FILAMENT</v>
          </cell>
        </row>
        <row r="727">
          <cell r="A727">
            <v>7218</v>
          </cell>
          <cell r="B727" t="str">
            <v>AKS-218</v>
          </cell>
          <cell r="C727" t="str">
            <v>7.2 R S</v>
          </cell>
          <cell r="D727" t="str">
            <v>300D POLYESTER FILAMENT</v>
          </cell>
          <cell r="E727" t="str">
            <v>3/1 LHT</v>
          </cell>
          <cell r="F727">
            <v>4320</v>
          </cell>
          <cell r="G727">
            <v>6.14</v>
          </cell>
          <cell r="H727">
            <v>4</v>
          </cell>
          <cell r="I727">
            <v>16</v>
          </cell>
          <cell r="J727">
            <v>40.64</v>
          </cell>
          <cell r="K727">
            <v>18</v>
          </cell>
          <cell r="L727">
            <v>45.74</v>
          </cell>
          <cell r="M727" t="str">
            <v>***.**</v>
          </cell>
          <cell r="N727" t="str">
            <v>***.**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508</v>
          </cell>
          <cell r="U727" t="str">
            <v>WEFT : WHITE FILAMENT</v>
          </cell>
        </row>
        <row r="728">
          <cell r="A728">
            <v>7219</v>
          </cell>
          <cell r="B728" t="str">
            <v>AKS-219</v>
          </cell>
          <cell r="C728" t="str">
            <v>7.2 R S</v>
          </cell>
          <cell r="D728" t="str">
            <v>300D POLYESTER FILAMENT</v>
          </cell>
          <cell r="E728" t="str">
            <v>3/1 LHT</v>
          </cell>
          <cell r="F728">
            <v>4320</v>
          </cell>
          <cell r="G728">
            <v>6.14</v>
          </cell>
          <cell r="H728">
            <v>4</v>
          </cell>
          <cell r="I728">
            <v>18</v>
          </cell>
          <cell r="J728">
            <v>45.72</v>
          </cell>
          <cell r="K728">
            <v>20</v>
          </cell>
          <cell r="L728">
            <v>50.82</v>
          </cell>
          <cell r="M728" t="str">
            <v>***.**</v>
          </cell>
          <cell r="N728" t="str">
            <v>***.**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508</v>
          </cell>
          <cell r="U728" t="str">
            <v>WEFT: WHITE FILAMENT</v>
          </cell>
        </row>
        <row r="729">
          <cell r="A729">
            <v>7221</v>
          </cell>
          <cell r="B729" t="str">
            <v>AKS-221</v>
          </cell>
          <cell r="C729" t="str">
            <v>9.5 R S</v>
          </cell>
          <cell r="D729" t="str">
            <v>9.5 R F + 300 D POLYLYCRA</v>
          </cell>
          <cell r="E729" t="str">
            <v>2/1 RHT</v>
          </cell>
          <cell r="F729">
            <v>4320</v>
          </cell>
          <cell r="G729">
            <v>6.14</v>
          </cell>
          <cell r="H729">
            <v>4</v>
          </cell>
          <cell r="I729">
            <v>18</v>
          </cell>
          <cell r="J729">
            <v>45.72</v>
          </cell>
          <cell r="K729">
            <v>20</v>
          </cell>
          <cell r="L729">
            <v>50.82</v>
          </cell>
          <cell r="M729">
            <v>29.29</v>
          </cell>
          <cell r="N729">
            <v>74.430000000000007</v>
          </cell>
          <cell r="O729">
            <v>147.5</v>
          </cell>
          <cell r="P729">
            <v>0.53100000000000003</v>
          </cell>
          <cell r="Q729">
            <v>360</v>
          </cell>
          <cell r="R729">
            <v>10.62</v>
          </cell>
          <cell r="S729">
            <v>347</v>
          </cell>
          <cell r="T729">
            <v>305</v>
          </cell>
          <cell r="U729" t="str">
            <v>9.5 R F : 1 PICK &amp; 300 D POLY LYCRA: 2 PICK</v>
          </cell>
        </row>
        <row r="730">
          <cell r="A730">
            <v>7223</v>
          </cell>
          <cell r="B730" t="str">
            <v>AKS-223</v>
          </cell>
          <cell r="C730" t="str">
            <v>9.5 R S</v>
          </cell>
          <cell r="D730" t="str">
            <v>9.5 OE F(952)</v>
          </cell>
          <cell r="E730" t="str">
            <v>2/2 R H T</v>
          </cell>
          <cell r="F730">
            <v>4800</v>
          </cell>
          <cell r="G730">
            <v>6.82</v>
          </cell>
          <cell r="H730">
            <v>4</v>
          </cell>
          <cell r="I730">
            <v>16</v>
          </cell>
          <cell r="J730">
            <v>40.64</v>
          </cell>
          <cell r="K730">
            <v>18</v>
          </cell>
          <cell r="L730">
            <v>45.74</v>
          </cell>
          <cell r="M730">
            <v>29.81</v>
          </cell>
          <cell r="N730">
            <v>75.75</v>
          </cell>
          <cell r="O730">
            <v>161</v>
          </cell>
          <cell r="P730">
            <v>0.63400000000000001</v>
          </cell>
          <cell r="Q730">
            <v>394</v>
          </cell>
          <cell r="R730">
            <v>11.62</v>
          </cell>
          <cell r="S730">
            <v>374</v>
          </cell>
          <cell r="T730">
            <v>305</v>
          </cell>
          <cell r="U730">
            <v>813511</v>
          </cell>
        </row>
        <row r="731">
          <cell r="A731">
            <v>7224</v>
          </cell>
          <cell r="B731" t="str">
            <v>AKS-224</v>
          </cell>
          <cell r="C731" t="str">
            <v>9.5 R S</v>
          </cell>
          <cell r="D731" t="str">
            <v>10.0 OE N</v>
          </cell>
          <cell r="E731" t="str">
            <v>3/1 HERRI</v>
          </cell>
          <cell r="F731">
            <v>4800</v>
          </cell>
          <cell r="G731">
            <v>6.82</v>
          </cell>
          <cell r="H731">
            <v>4</v>
          </cell>
          <cell r="I731">
            <v>18</v>
          </cell>
          <cell r="J731">
            <v>45.72</v>
          </cell>
          <cell r="K731">
            <v>20</v>
          </cell>
          <cell r="L731">
            <v>50.82</v>
          </cell>
          <cell r="M731">
            <v>30.19</v>
          </cell>
          <cell r="N731">
            <v>76.709999999999994</v>
          </cell>
          <cell r="O731">
            <v>159</v>
          </cell>
          <cell r="P731">
            <v>0.60899999999999999</v>
          </cell>
          <cell r="Q731">
            <v>383</v>
          </cell>
          <cell r="R731">
            <v>11.29</v>
          </cell>
          <cell r="S731">
            <v>375</v>
          </cell>
          <cell r="T731">
            <v>305</v>
          </cell>
          <cell r="U731" t="str">
            <v>813512 (3/1 HERRINGBONE)</v>
          </cell>
        </row>
        <row r="732">
          <cell r="A732">
            <v>7226</v>
          </cell>
          <cell r="B732" t="str">
            <v>AKS-226</v>
          </cell>
          <cell r="C732" t="str">
            <v>9.5 R N + 6.3 R S</v>
          </cell>
          <cell r="D732" t="str">
            <v>9.5 R F</v>
          </cell>
          <cell r="E732" t="str">
            <v>1/1 Plain</v>
          </cell>
          <cell r="F732">
            <v>4320</v>
          </cell>
          <cell r="G732">
            <v>6.14</v>
          </cell>
          <cell r="H732">
            <v>4</v>
          </cell>
          <cell r="I732">
            <v>16</v>
          </cell>
          <cell r="J732">
            <v>40.64</v>
          </cell>
          <cell r="K732">
            <v>18</v>
          </cell>
          <cell r="L732">
            <v>45.74</v>
          </cell>
          <cell r="M732">
            <v>26.18</v>
          </cell>
          <cell r="N732">
            <v>66.52</v>
          </cell>
          <cell r="O732">
            <v>165</v>
          </cell>
          <cell r="P732">
            <v>0.67500000000000004</v>
          </cell>
          <cell r="Q732">
            <v>409</v>
          </cell>
          <cell r="R732">
            <v>12.06</v>
          </cell>
          <cell r="S732">
            <v>388</v>
          </cell>
          <cell r="T732">
            <v>302</v>
          </cell>
          <cell r="U732">
            <v>832514</v>
          </cell>
        </row>
        <row r="733">
          <cell r="A733">
            <v>7227</v>
          </cell>
          <cell r="B733" t="str">
            <v>AKS-227</v>
          </cell>
          <cell r="C733" t="str">
            <v>7.0 OE N</v>
          </cell>
          <cell r="D733" t="str">
            <v>16.0 R N COMBED + CORE LY</v>
          </cell>
          <cell r="E733" t="str">
            <v>2/1 RHT</v>
          </cell>
          <cell r="F733">
            <v>4320</v>
          </cell>
          <cell r="G733">
            <v>6.14</v>
          </cell>
          <cell r="H733">
            <v>4</v>
          </cell>
          <cell r="I733">
            <v>17</v>
          </cell>
          <cell r="J733">
            <v>43.18</v>
          </cell>
          <cell r="K733">
            <v>19</v>
          </cell>
          <cell r="L733">
            <v>48.28</v>
          </cell>
          <cell r="M733">
            <v>28.99</v>
          </cell>
          <cell r="N733">
            <v>73.66</v>
          </cell>
          <cell r="O733">
            <v>149</v>
          </cell>
          <cell r="P733">
            <v>0.58099999999999996</v>
          </cell>
          <cell r="Q733">
            <v>390</v>
          </cell>
          <cell r="R733">
            <v>11.5</v>
          </cell>
          <cell r="S733">
            <v>380</v>
          </cell>
          <cell r="T733">
            <v>117</v>
          </cell>
        </row>
        <row r="734">
          <cell r="A734">
            <v>7228</v>
          </cell>
          <cell r="B734" t="str">
            <v>AKS-228</v>
          </cell>
          <cell r="C734" t="str">
            <v>7.0 OE N</v>
          </cell>
          <cell r="D734" t="str">
            <v>10 R N COMBED COTTON + LY</v>
          </cell>
          <cell r="E734" t="str">
            <v>3/1 LHT</v>
          </cell>
          <cell r="F734">
            <v>4320</v>
          </cell>
          <cell r="G734">
            <v>6.14</v>
          </cell>
          <cell r="H734">
            <v>4</v>
          </cell>
          <cell r="I734">
            <v>15</v>
          </cell>
          <cell r="J734">
            <v>38.1</v>
          </cell>
          <cell r="K734">
            <v>17</v>
          </cell>
          <cell r="L734">
            <v>43.2</v>
          </cell>
          <cell r="M734" t="str">
            <v>***.**</v>
          </cell>
          <cell r="N734" t="str">
            <v>***.**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117</v>
          </cell>
        </row>
        <row r="735">
          <cell r="A735">
            <v>7229</v>
          </cell>
          <cell r="B735" t="str">
            <v>AKS-229</v>
          </cell>
          <cell r="C735" t="str">
            <v>7.2 R S</v>
          </cell>
          <cell r="D735" t="str">
            <v>300D POLYESTER FILAMENT</v>
          </cell>
          <cell r="E735" t="str">
            <v>3/1 RHT</v>
          </cell>
          <cell r="F735">
            <v>4320</v>
          </cell>
          <cell r="G735">
            <v>6.14</v>
          </cell>
          <cell r="H735">
            <v>4</v>
          </cell>
          <cell r="I735">
            <v>17</v>
          </cell>
          <cell r="J735">
            <v>43.18</v>
          </cell>
          <cell r="K735">
            <v>19</v>
          </cell>
          <cell r="L735">
            <v>48.28</v>
          </cell>
          <cell r="M735">
            <v>31.08</v>
          </cell>
          <cell r="N735">
            <v>78.97</v>
          </cell>
          <cell r="O735">
            <v>139</v>
          </cell>
          <cell r="P735">
            <v>0.5</v>
          </cell>
          <cell r="Q735">
            <v>360</v>
          </cell>
          <cell r="R735">
            <v>10.62</v>
          </cell>
          <cell r="S735">
            <v>373</v>
          </cell>
          <cell r="T735">
            <v>508</v>
          </cell>
          <cell r="U735" t="str">
            <v>WEFT: WHITE FILAMENT</v>
          </cell>
        </row>
        <row r="736">
          <cell r="A736">
            <v>7230</v>
          </cell>
          <cell r="B736" t="str">
            <v>AKS-230</v>
          </cell>
          <cell r="C736" t="str">
            <v>7.2 R S</v>
          </cell>
          <cell r="D736" t="str">
            <v>300D POLYESTER FILAMENT</v>
          </cell>
          <cell r="E736" t="str">
            <v>3/1 LHT</v>
          </cell>
          <cell r="F736">
            <v>4320</v>
          </cell>
          <cell r="G736">
            <v>6.14</v>
          </cell>
          <cell r="H736">
            <v>4</v>
          </cell>
          <cell r="I736">
            <v>17</v>
          </cell>
          <cell r="J736">
            <v>43.18</v>
          </cell>
          <cell r="K736">
            <v>19</v>
          </cell>
          <cell r="L736">
            <v>48.28</v>
          </cell>
          <cell r="M736">
            <v>31.53</v>
          </cell>
          <cell r="N736">
            <v>80.12</v>
          </cell>
          <cell r="O736">
            <v>137</v>
          </cell>
          <cell r="P736">
            <v>0.504</v>
          </cell>
          <cell r="Q736">
            <v>368</v>
          </cell>
          <cell r="R736">
            <v>10.85</v>
          </cell>
          <cell r="S736">
            <v>387</v>
          </cell>
          <cell r="T736">
            <v>508</v>
          </cell>
          <cell r="U736" t="str">
            <v>WHITE FILAMENT  IN WEFT</v>
          </cell>
        </row>
        <row r="737">
          <cell r="A737">
            <v>7231</v>
          </cell>
          <cell r="B737" t="str">
            <v>AKS-231</v>
          </cell>
          <cell r="C737" t="str">
            <v>7.2 R S</v>
          </cell>
          <cell r="D737" t="str">
            <v>600 D POLYESTER FILAMENT</v>
          </cell>
          <cell r="E737" t="str">
            <v>3/1 RHT</v>
          </cell>
          <cell r="F737">
            <v>4320</v>
          </cell>
          <cell r="G737">
            <v>6.14</v>
          </cell>
          <cell r="H737">
            <v>4</v>
          </cell>
          <cell r="I737">
            <v>16</v>
          </cell>
          <cell r="J737">
            <v>40.64</v>
          </cell>
          <cell r="K737">
            <v>18</v>
          </cell>
          <cell r="L737">
            <v>45.74</v>
          </cell>
          <cell r="M737">
            <v>28.14</v>
          </cell>
          <cell r="N737">
            <v>71.5</v>
          </cell>
          <cell r="O737">
            <v>153.5</v>
          </cell>
          <cell r="P737">
            <v>0.629</v>
          </cell>
          <cell r="Q737">
            <v>410</v>
          </cell>
          <cell r="R737">
            <v>12.09</v>
          </cell>
          <cell r="S737">
            <v>390</v>
          </cell>
          <cell r="T737">
            <v>508</v>
          </cell>
          <cell r="U737" t="str">
            <v>WEFT : BRIGHT WHITE</v>
          </cell>
        </row>
        <row r="738">
          <cell r="A738">
            <v>7232</v>
          </cell>
          <cell r="B738" t="str">
            <v>AKS-232</v>
          </cell>
          <cell r="C738" t="str">
            <v>7.2 R S</v>
          </cell>
          <cell r="D738" t="str">
            <v>600 D POLYESTER FILAMENT</v>
          </cell>
          <cell r="E738" t="str">
            <v>3/1 LHT</v>
          </cell>
          <cell r="F738">
            <v>4320</v>
          </cell>
          <cell r="G738">
            <v>6.14</v>
          </cell>
          <cell r="H738">
            <v>4</v>
          </cell>
          <cell r="I738">
            <v>16</v>
          </cell>
          <cell r="J738">
            <v>40.64</v>
          </cell>
          <cell r="K738">
            <v>18</v>
          </cell>
          <cell r="L738">
            <v>45.74</v>
          </cell>
          <cell r="M738" t="str">
            <v>***.**</v>
          </cell>
          <cell r="N738" t="str">
            <v>***.**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508</v>
          </cell>
          <cell r="U738" t="str">
            <v>WEFT : BRIGHT WHITE</v>
          </cell>
        </row>
        <row r="739">
          <cell r="A739">
            <v>7233</v>
          </cell>
          <cell r="B739" t="str">
            <v>AKS-233</v>
          </cell>
          <cell r="C739" t="str">
            <v>7.2 R S</v>
          </cell>
          <cell r="D739" t="str">
            <v>600 D POLYESTER FILAMENT</v>
          </cell>
          <cell r="E739" t="str">
            <v>2/2 Broke</v>
          </cell>
          <cell r="F739">
            <v>4320</v>
          </cell>
          <cell r="G739">
            <v>6.14</v>
          </cell>
          <cell r="H739">
            <v>4</v>
          </cell>
          <cell r="I739">
            <v>16</v>
          </cell>
          <cell r="J739">
            <v>40.64</v>
          </cell>
          <cell r="K739">
            <v>18</v>
          </cell>
          <cell r="L739">
            <v>45.74</v>
          </cell>
          <cell r="M739">
            <v>28.33</v>
          </cell>
          <cell r="N739">
            <v>71.989999999999995</v>
          </cell>
          <cell r="O739">
            <v>152.5</v>
          </cell>
          <cell r="P739">
            <v>0.625</v>
          </cell>
          <cell r="Q739">
            <v>410</v>
          </cell>
          <cell r="R739">
            <v>12.09</v>
          </cell>
          <cell r="S739">
            <v>394</v>
          </cell>
          <cell r="T739">
            <v>508</v>
          </cell>
          <cell r="U739" t="str">
            <v>WEFT : BRIGHT WHITE</v>
          </cell>
        </row>
        <row r="740">
          <cell r="A740">
            <v>7234</v>
          </cell>
          <cell r="B740" t="str">
            <v>AKS-234</v>
          </cell>
          <cell r="C740" t="str">
            <v>7.2 R S</v>
          </cell>
          <cell r="D740" t="str">
            <v>600 D POLYESTER FILAMENT</v>
          </cell>
          <cell r="E740" t="str">
            <v>2/2 R H T</v>
          </cell>
          <cell r="F740">
            <v>4320</v>
          </cell>
          <cell r="G740">
            <v>6.14</v>
          </cell>
          <cell r="H740">
            <v>4</v>
          </cell>
          <cell r="I740">
            <v>16</v>
          </cell>
          <cell r="J740">
            <v>40.64</v>
          </cell>
          <cell r="K740">
            <v>18</v>
          </cell>
          <cell r="L740">
            <v>45.74</v>
          </cell>
          <cell r="M740">
            <v>28.33</v>
          </cell>
          <cell r="N740">
            <v>71.989999999999995</v>
          </cell>
          <cell r="O740">
            <v>152.5</v>
          </cell>
          <cell r="P740">
            <v>0.625</v>
          </cell>
          <cell r="Q740">
            <v>410</v>
          </cell>
          <cell r="R740">
            <v>12.09</v>
          </cell>
          <cell r="S740">
            <v>394</v>
          </cell>
          <cell r="T740">
            <v>508</v>
          </cell>
          <cell r="U740" t="str">
            <v>WEFT : BRIGHT WHITE</v>
          </cell>
        </row>
        <row r="741">
          <cell r="A741">
            <v>7236</v>
          </cell>
          <cell r="B741" t="str">
            <v>AKS-236</v>
          </cell>
          <cell r="C741" t="str">
            <v>9.5 R N + 6.3 R S</v>
          </cell>
          <cell r="D741" t="str">
            <v>2/12 PSY</v>
          </cell>
          <cell r="E741" t="str">
            <v>2/1 LHT</v>
          </cell>
          <cell r="F741">
            <v>4320</v>
          </cell>
          <cell r="G741">
            <v>6.14</v>
          </cell>
          <cell r="H741">
            <v>4</v>
          </cell>
          <cell r="I741">
            <v>16</v>
          </cell>
          <cell r="J741">
            <v>40.64</v>
          </cell>
          <cell r="K741">
            <v>18</v>
          </cell>
          <cell r="L741">
            <v>45.74</v>
          </cell>
          <cell r="M741" t="str">
            <v>***.**</v>
          </cell>
          <cell r="N741" t="str">
            <v>***.**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302</v>
          </cell>
        </row>
        <row r="742">
          <cell r="A742">
            <v>7237</v>
          </cell>
          <cell r="B742" t="str">
            <v>AKS-237</v>
          </cell>
          <cell r="C742" t="str">
            <v>9.5 R N + 6.3 R S</v>
          </cell>
          <cell r="D742" t="str">
            <v>2/12 PSY</v>
          </cell>
          <cell r="E742" t="str">
            <v>3/1 LHT</v>
          </cell>
          <cell r="F742">
            <v>4320</v>
          </cell>
          <cell r="G742">
            <v>6.14</v>
          </cell>
          <cell r="H742">
            <v>4</v>
          </cell>
          <cell r="I742">
            <v>16</v>
          </cell>
          <cell r="J742">
            <v>40.64</v>
          </cell>
          <cell r="K742">
            <v>18</v>
          </cell>
          <cell r="L742">
            <v>45.74</v>
          </cell>
          <cell r="M742">
            <v>27</v>
          </cell>
          <cell r="N742">
            <v>68.61</v>
          </cell>
          <cell r="O742">
            <v>160</v>
          </cell>
          <cell r="P742">
            <v>0.754</v>
          </cell>
          <cell r="Q742">
            <v>471</v>
          </cell>
          <cell r="R742">
            <v>13.89</v>
          </cell>
          <cell r="S742">
            <v>460</v>
          </cell>
          <cell r="T742">
            <v>302</v>
          </cell>
          <cell r="U742" t="str">
            <v>861525 (SALTEE HEAVY WT)</v>
          </cell>
        </row>
        <row r="743">
          <cell r="A743">
            <v>7239</v>
          </cell>
          <cell r="B743" t="str">
            <v>AKS-239</v>
          </cell>
          <cell r="C743" t="str">
            <v>9.5 R N + 6.3 R S</v>
          </cell>
          <cell r="D743" t="str">
            <v>16.0 R N COMBED + CORE LY</v>
          </cell>
          <cell r="E743" t="str">
            <v>3/1 RHT</v>
          </cell>
          <cell r="F743">
            <v>4320</v>
          </cell>
          <cell r="G743">
            <v>6.14</v>
          </cell>
          <cell r="H743">
            <v>4</v>
          </cell>
          <cell r="I743">
            <v>18</v>
          </cell>
          <cell r="J743">
            <v>45.72</v>
          </cell>
          <cell r="K743">
            <v>20</v>
          </cell>
          <cell r="L743">
            <v>50.82</v>
          </cell>
          <cell r="M743" t="str">
            <v>***.**</v>
          </cell>
          <cell r="N743" t="str">
            <v>***.**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302</v>
          </cell>
        </row>
        <row r="744">
          <cell r="A744">
            <v>7240</v>
          </cell>
          <cell r="B744" t="str">
            <v>AKS-240</v>
          </cell>
          <cell r="C744" t="str">
            <v>7.2 R S</v>
          </cell>
          <cell r="D744" t="str">
            <v>7.2 R F WEFT</v>
          </cell>
          <cell r="E744" t="str">
            <v>2/1 LHT</v>
          </cell>
          <cell r="F744">
            <v>4320</v>
          </cell>
          <cell r="G744">
            <v>6.14</v>
          </cell>
          <cell r="H744">
            <v>4</v>
          </cell>
          <cell r="I744">
            <v>17</v>
          </cell>
          <cell r="J744">
            <v>43.18</v>
          </cell>
          <cell r="K744">
            <v>19</v>
          </cell>
          <cell r="L744">
            <v>48.28</v>
          </cell>
          <cell r="M744">
            <v>27.17</v>
          </cell>
          <cell r="N744">
            <v>69.040000000000006</v>
          </cell>
          <cell r="O744">
            <v>159</v>
          </cell>
          <cell r="P744">
            <v>0.755</v>
          </cell>
          <cell r="Q744">
            <v>474.75</v>
          </cell>
          <cell r="R744">
            <v>14</v>
          </cell>
          <cell r="S744">
            <v>450</v>
          </cell>
          <cell r="T744">
            <v>207</v>
          </cell>
          <cell r="U744">
            <v>831528</v>
          </cell>
        </row>
        <row r="745">
          <cell r="A745">
            <v>7241</v>
          </cell>
          <cell r="B745" t="str">
            <v>AKS-241</v>
          </cell>
          <cell r="C745" t="str">
            <v>9.5 R N + 6.3 R S</v>
          </cell>
          <cell r="D745" t="str">
            <v>10 R N COMBED COTTON + LY</v>
          </cell>
          <cell r="E745" t="str">
            <v>3/1 RHT</v>
          </cell>
          <cell r="F745">
            <v>4320</v>
          </cell>
          <cell r="G745">
            <v>6.14</v>
          </cell>
          <cell r="H745">
            <v>4</v>
          </cell>
          <cell r="I745">
            <v>15</v>
          </cell>
          <cell r="J745">
            <v>38.1</v>
          </cell>
          <cell r="K745">
            <v>17</v>
          </cell>
          <cell r="L745">
            <v>43.2</v>
          </cell>
          <cell r="M745" t="str">
            <v>***.**</v>
          </cell>
          <cell r="N745" t="str">
            <v>***.**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117</v>
          </cell>
        </row>
        <row r="746">
          <cell r="A746">
            <v>7247</v>
          </cell>
          <cell r="B746" t="str">
            <v>AKS-247</v>
          </cell>
          <cell r="C746" t="str">
            <v>7.0 OE N</v>
          </cell>
          <cell r="D746" t="str">
            <v>10.0 OE N</v>
          </cell>
          <cell r="E746" t="str">
            <v>SATIN 5</v>
          </cell>
          <cell r="F746">
            <v>4320</v>
          </cell>
          <cell r="G746">
            <v>6.14</v>
          </cell>
          <cell r="H746">
            <v>4</v>
          </cell>
          <cell r="I746">
            <v>17</v>
          </cell>
          <cell r="J746">
            <v>43.18</v>
          </cell>
          <cell r="K746">
            <v>19</v>
          </cell>
          <cell r="L746">
            <v>48.28</v>
          </cell>
          <cell r="M746">
            <v>27.34</v>
          </cell>
          <cell r="N746">
            <v>69.47</v>
          </cell>
          <cell r="O746">
            <v>158</v>
          </cell>
          <cell r="P746">
            <v>0.66700000000000004</v>
          </cell>
          <cell r="Q746">
            <v>422</v>
          </cell>
          <cell r="R746">
            <v>12.44</v>
          </cell>
          <cell r="S746">
            <v>397</v>
          </cell>
          <cell r="T746">
            <v>0</v>
          </cell>
        </row>
        <row r="747">
          <cell r="A747">
            <v>7249</v>
          </cell>
          <cell r="B747" t="str">
            <v>AKS-249</v>
          </cell>
          <cell r="C747" t="str">
            <v>7.0 OE N</v>
          </cell>
          <cell r="D747" t="str">
            <v>10.0 OE N</v>
          </cell>
          <cell r="E747" t="str">
            <v>3/1 LHT</v>
          </cell>
          <cell r="F747">
            <v>4320</v>
          </cell>
          <cell r="G747">
            <v>6.14</v>
          </cell>
          <cell r="H747">
            <v>4</v>
          </cell>
          <cell r="I747">
            <v>17</v>
          </cell>
          <cell r="J747">
            <v>43.18</v>
          </cell>
          <cell r="K747">
            <v>19</v>
          </cell>
          <cell r="L747">
            <v>48.28</v>
          </cell>
          <cell r="M747">
            <v>28.05</v>
          </cell>
          <cell r="N747">
            <v>71.28</v>
          </cell>
          <cell r="O747">
            <v>154</v>
          </cell>
          <cell r="P747">
            <v>0.67600000000000005</v>
          </cell>
          <cell r="Q747">
            <v>439</v>
          </cell>
          <cell r="R747">
            <v>12.95</v>
          </cell>
          <cell r="S747">
            <v>442</v>
          </cell>
          <cell r="T747">
            <v>0</v>
          </cell>
          <cell r="U747" t="str">
            <v>3/1 LHT -8 ENDS,1/1PLAIN-4 ENDS</v>
          </cell>
        </row>
        <row r="748">
          <cell r="A748">
            <v>7250</v>
          </cell>
          <cell r="B748" t="str">
            <v>AKS-250</v>
          </cell>
          <cell r="C748" t="str">
            <v>7.0 OE N</v>
          </cell>
          <cell r="D748" t="str">
            <v>10.0 OE N</v>
          </cell>
          <cell r="E748" t="str">
            <v>3/1 LHT</v>
          </cell>
          <cell r="F748">
            <v>4320</v>
          </cell>
          <cell r="G748">
            <v>6.14</v>
          </cell>
          <cell r="H748">
            <v>4</v>
          </cell>
          <cell r="I748">
            <v>17</v>
          </cell>
          <cell r="J748">
            <v>43.18</v>
          </cell>
          <cell r="K748">
            <v>19</v>
          </cell>
          <cell r="L748">
            <v>48.28</v>
          </cell>
          <cell r="M748">
            <v>28.24</v>
          </cell>
          <cell r="N748">
            <v>71.760000000000005</v>
          </cell>
          <cell r="O748">
            <v>153</v>
          </cell>
          <cell r="P748">
            <v>0.67</v>
          </cell>
          <cell r="Q748">
            <v>438</v>
          </cell>
          <cell r="R748">
            <v>12.92</v>
          </cell>
          <cell r="S748">
            <v>436</v>
          </cell>
          <cell r="T748">
            <v>0</v>
          </cell>
          <cell r="U748" t="str">
            <v>3/1LHT-8 DENT, 1/1 PLAIN -4 DENT</v>
          </cell>
        </row>
        <row r="749">
          <cell r="A749">
            <v>7251</v>
          </cell>
          <cell r="B749" t="str">
            <v>AKS-251</v>
          </cell>
          <cell r="C749" t="str">
            <v>7.2 R N</v>
          </cell>
          <cell r="D749" t="str">
            <v>10.0 OE N</v>
          </cell>
          <cell r="E749" t="str">
            <v>2/1 LHT</v>
          </cell>
          <cell r="F749">
            <v>4320</v>
          </cell>
          <cell r="G749">
            <v>6.14</v>
          </cell>
          <cell r="H749">
            <v>4</v>
          </cell>
          <cell r="I749">
            <v>17</v>
          </cell>
          <cell r="J749">
            <v>43.18</v>
          </cell>
          <cell r="K749">
            <v>19</v>
          </cell>
          <cell r="L749">
            <v>48.28</v>
          </cell>
          <cell r="M749">
            <v>27</v>
          </cell>
          <cell r="N749">
            <v>68.61</v>
          </cell>
          <cell r="O749">
            <v>160</v>
          </cell>
          <cell r="P749">
            <v>0.66100000000000003</v>
          </cell>
          <cell r="Q749">
            <v>413</v>
          </cell>
          <cell r="R749">
            <v>12.18</v>
          </cell>
          <cell r="S749">
            <v>399</v>
          </cell>
          <cell r="T749">
            <v>0</v>
          </cell>
          <cell r="U749">
            <v>722539</v>
          </cell>
        </row>
        <row r="750">
          <cell r="A750">
            <v>7252</v>
          </cell>
          <cell r="B750" t="str">
            <v>AKS-252</v>
          </cell>
          <cell r="C750" t="str">
            <v>7.2 R S</v>
          </cell>
          <cell r="D750" t="str">
            <v>10.0 OE N</v>
          </cell>
          <cell r="E750" t="str">
            <v>SATIN 5</v>
          </cell>
          <cell r="F750">
            <v>4320</v>
          </cell>
          <cell r="G750">
            <v>6.14</v>
          </cell>
          <cell r="H750">
            <v>4</v>
          </cell>
          <cell r="I750">
            <v>17</v>
          </cell>
          <cell r="J750">
            <v>43.18</v>
          </cell>
          <cell r="K750">
            <v>19</v>
          </cell>
          <cell r="L750">
            <v>48.28</v>
          </cell>
          <cell r="M750">
            <v>27.69</v>
          </cell>
          <cell r="N750">
            <v>70.36</v>
          </cell>
          <cell r="O750">
            <v>156</v>
          </cell>
          <cell r="P750">
            <v>0.69099999999999995</v>
          </cell>
          <cell r="Q750">
            <v>443</v>
          </cell>
          <cell r="R750">
            <v>13.06</v>
          </cell>
          <cell r="S750">
            <v>405</v>
          </cell>
          <cell r="T750">
            <v>207</v>
          </cell>
        </row>
        <row r="751">
          <cell r="A751">
            <v>7253</v>
          </cell>
          <cell r="B751" t="str">
            <v>AKS-253</v>
          </cell>
          <cell r="C751" t="str">
            <v>7.0 OE N</v>
          </cell>
          <cell r="D751" t="str">
            <v>10.0 OE N</v>
          </cell>
          <cell r="E751" t="str">
            <v>2/2 Herri</v>
          </cell>
          <cell r="F751">
            <v>4320</v>
          </cell>
          <cell r="G751">
            <v>6.14</v>
          </cell>
          <cell r="H751">
            <v>4</v>
          </cell>
          <cell r="I751">
            <v>17</v>
          </cell>
          <cell r="J751">
            <v>43.18</v>
          </cell>
          <cell r="K751">
            <v>19</v>
          </cell>
          <cell r="L751">
            <v>48.28</v>
          </cell>
          <cell r="M751" t="str">
            <v>***.**</v>
          </cell>
          <cell r="N751" t="str">
            <v>***.**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A752">
            <v>7254</v>
          </cell>
          <cell r="B752" t="str">
            <v>AKS-254</v>
          </cell>
          <cell r="C752" t="str">
            <v>7.0 OE N</v>
          </cell>
          <cell r="D752" t="str">
            <v>10.0 OE N</v>
          </cell>
          <cell r="E752" t="str">
            <v>2/2 Herri</v>
          </cell>
          <cell r="F752">
            <v>4320</v>
          </cell>
          <cell r="G752">
            <v>6.14</v>
          </cell>
          <cell r="H752">
            <v>4</v>
          </cell>
          <cell r="I752">
            <v>17</v>
          </cell>
          <cell r="J752">
            <v>43.18</v>
          </cell>
          <cell r="K752">
            <v>19</v>
          </cell>
          <cell r="L752">
            <v>48.28</v>
          </cell>
          <cell r="M752" t="str">
            <v>***.**</v>
          </cell>
          <cell r="N752" t="str">
            <v>***.**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 t="str">
            <v>BROWN WEFT</v>
          </cell>
        </row>
        <row r="753">
          <cell r="A753">
            <v>7255</v>
          </cell>
          <cell r="B753" t="str">
            <v>AKS-255</v>
          </cell>
          <cell r="C753" t="str">
            <v>7.2 R S</v>
          </cell>
          <cell r="D753" t="str">
            <v>10.0 OE N</v>
          </cell>
          <cell r="E753" t="str">
            <v>2/2 Herri</v>
          </cell>
          <cell r="F753">
            <v>4320</v>
          </cell>
          <cell r="G753">
            <v>6.14</v>
          </cell>
          <cell r="H753">
            <v>4</v>
          </cell>
          <cell r="I753">
            <v>17</v>
          </cell>
          <cell r="J753">
            <v>43.18</v>
          </cell>
          <cell r="K753">
            <v>19</v>
          </cell>
          <cell r="L753">
            <v>48.28</v>
          </cell>
          <cell r="M753" t="str">
            <v>***.**</v>
          </cell>
          <cell r="N753" t="str">
            <v>***.**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207</v>
          </cell>
          <cell r="U753" t="str">
            <v>BROWN WEFT</v>
          </cell>
        </row>
        <row r="754">
          <cell r="A754">
            <v>7256</v>
          </cell>
          <cell r="B754" t="str">
            <v>AKS-256</v>
          </cell>
          <cell r="C754" t="str">
            <v>9.5 R N + 6.3 R S</v>
          </cell>
          <cell r="D754" t="str">
            <v>7.0 OE N</v>
          </cell>
          <cell r="E754" t="str">
            <v>3/1 Broke</v>
          </cell>
          <cell r="F754">
            <v>4320</v>
          </cell>
          <cell r="G754">
            <v>6.14</v>
          </cell>
          <cell r="H754">
            <v>4</v>
          </cell>
          <cell r="I754">
            <v>15</v>
          </cell>
          <cell r="J754">
            <v>38.1</v>
          </cell>
          <cell r="K754">
            <v>17</v>
          </cell>
          <cell r="L754">
            <v>43.2</v>
          </cell>
          <cell r="M754">
            <v>27.17</v>
          </cell>
          <cell r="N754">
            <v>69.040000000000006</v>
          </cell>
          <cell r="O754">
            <v>159</v>
          </cell>
          <cell r="P754">
            <v>0.75800000000000001</v>
          </cell>
          <cell r="Q754">
            <v>477</v>
          </cell>
          <cell r="R754">
            <v>14.07</v>
          </cell>
          <cell r="S754">
            <v>436</v>
          </cell>
          <cell r="T754">
            <v>508</v>
          </cell>
        </row>
        <row r="755">
          <cell r="A755">
            <v>7257</v>
          </cell>
          <cell r="B755" t="str">
            <v>AKS-257</v>
          </cell>
          <cell r="C755" t="str">
            <v>7.0 OE N</v>
          </cell>
          <cell r="D755" t="str">
            <v>10.0 OE N</v>
          </cell>
          <cell r="E755" t="str">
            <v>3/1 HERRI</v>
          </cell>
          <cell r="F755">
            <v>4320</v>
          </cell>
          <cell r="G755">
            <v>6.14</v>
          </cell>
          <cell r="H755">
            <v>4</v>
          </cell>
          <cell r="I755">
            <v>17</v>
          </cell>
          <cell r="J755">
            <v>43.18</v>
          </cell>
          <cell r="K755">
            <v>19</v>
          </cell>
          <cell r="L755">
            <v>48.28</v>
          </cell>
          <cell r="M755">
            <v>26.5</v>
          </cell>
          <cell r="N755">
            <v>67.34</v>
          </cell>
          <cell r="O755">
            <v>163</v>
          </cell>
          <cell r="P755">
            <v>0.69899999999999995</v>
          </cell>
          <cell r="Q755">
            <v>429</v>
          </cell>
          <cell r="R755">
            <v>12.65</v>
          </cell>
          <cell r="S755">
            <v>406</v>
          </cell>
          <cell r="T755">
            <v>0</v>
          </cell>
          <cell r="U755" t="str">
            <v>BROWN WEFT</v>
          </cell>
        </row>
        <row r="756">
          <cell r="A756">
            <v>7258</v>
          </cell>
          <cell r="B756" t="str">
            <v>AKS-258</v>
          </cell>
          <cell r="C756" t="str">
            <v>7.2 R S</v>
          </cell>
          <cell r="D756" t="str">
            <v>10.0 OE N</v>
          </cell>
          <cell r="E756" t="str">
            <v>3/1 HERRI</v>
          </cell>
          <cell r="F756">
            <v>4320</v>
          </cell>
          <cell r="G756">
            <v>6.14</v>
          </cell>
          <cell r="H756">
            <v>4</v>
          </cell>
          <cell r="I756">
            <v>17</v>
          </cell>
          <cell r="J756">
            <v>43.18</v>
          </cell>
          <cell r="K756">
            <v>19</v>
          </cell>
          <cell r="L756">
            <v>48.28</v>
          </cell>
          <cell r="M756">
            <v>26.5</v>
          </cell>
          <cell r="N756">
            <v>67.34</v>
          </cell>
          <cell r="O756">
            <v>163</v>
          </cell>
          <cell r="P756">
            <v>0.68799999999999994</v>
          </cell>
          <cell r="Q756">
            <v>422</v>
          </cell>
          <cell r="R756">
            <v>12.44</v>
          </cell>
          <cell r="S756">
            <v>416</v>
          </cell>
          <cell r="T756">
            <v>207</v>
          </cell>
          <cell r="U756" t="str">
            <v>BROWN WEFT</v>
          </cell>
        </row>
        <row r="757">
          <cell r="A757">
            <v>7259</v>
          </cell>
          <cell r="B757" t="str">
            <v>AKS-259</v>
          </cell>
          <cell r="C757" t="str">
            <v>7.2 R S</v>
          </cell>
          <cell r="D757" t="str">
            <v>10.0 OE N</v>
          </cell>
          <cell r="E757" t="str">
            <v>3/1 HERRI</v>
          </cell>
          <cell r="F757">
            <v>4320</v>
          </cell>
          <cell r="G757">
            <v>6.14</v>
          </cell>
          <cell r="H757">
            <v>4</v>
          </cell>
          <cell r="I757">
            <v>17</v>
          </cell>
          <cell r="J757">
            <v>43.18</v>
          </cell>
          <cell r="K757">
            <v>19</v>
          </cell>
          <cell r="L757">
            <v>48.28</v>
          </cell>
          <cell r="M757">
            <v>27</v>
          </cell>
          <cell r="N757">
            <v>68.61</v>
          </cell>
          <cell r="O757">
            <v>160</v>
          </cell>
          <cell r="P757">
            <v>0.70899999999999996</v>
          </cell>
          <cell r="Q757">
            <v>443</v>
          </cell>
          <cell r="R757">
            <v>13.06</v>
          </cell>
          <cell r="S757">
            <v>416</v>
          </cell>
          <cell r="T757">
            <v>207</v>
          </cell>
        </row>
        <row r="758">
          <cell r="A758">
            <v>7261</v>
          </cell>
          <cell r="B758" t="str">
            <v>AKS-261</v>
          </cell>
          <cell r="C758" t="str">
            <v>14.0 OE N</v>
          </cell>
          <cell r="D758" t="str">
            <v>16.0 R S</v>
          </cell>
          <cell r="E758" t="str">
            <v>2/1 RHT</v>
          </cell>
          <cell r="F758">
            <v>5152</v>
          </cell>
          <cell r="G758">
            <v>9.7799999999999994</v>
          </cell>
          <cell r="H758">
            <v>3</v>
          </cell>
          <cell r="I758">
            <v>15</v>
          </cell>
          <cell r="J758">
            <v>38.1</v>
          </cell>
          <cell r="K758">
            <v>17</v>
          </cell>
          <cell r="L758">
            <v>43.2</v>
          </cell>
          <cell r="M758">
            <v>31.61</v>
          </cell>
          <cell r="N758">
            <v>80.319999999999993</v>
          </cell>
          <cell r="O758">
            <v>163</v>
          </cell>
          <cell r="P758">
            <v>0.41899999999999998</v>
          </cell>
          <cell r="Q758">
            <v>257</v>
          </cell>
          <cell r="R758">
            <v>7.58</v>
          </cell>
          <cell r="S758">
            <v>239</v>
          </cell>
          <cell r="T758">
            <v>112</v>
          </cell>
          <cell r="U758" t="str">
            <v>BLACK WEFT</v>
          </cell>
        </row>
        <row r="759">
          <cell r="A759">
            <v>7262</v>
          </cell>
          <cell r="B759" t="str">
            <v>AKS-262</v>
          </cell>
          <cell r="C759" t="str">
            <v>9.5 R S</v>
          </cell>
          <cell r="D759" t="str">
            <v>9.5 OE F ( 955)</v>
          </cell>
          <cell r="E759" t="str">
            <v>2/1 LHT</v>
          </cell>
          <cell r="F759">
            <v>4800</v>
          </cell>
          <cell r="G759">
            <v>9.09</v>
          </cell>
          <cell r="H759">
            <v>3</v>
          </cell>
          <cell r="I759">
            <v>18</v>
          </cell>
          <cell r="J759">
            <v>45.72</v>
          </cell>
          <cell r="K759">
            <v>20</v>
          </cell>
          <cell r="L759">
            <v>50.82</v>
          </cell>
          <cell r="M759">
            <v>30</v>
          </cell>
          <cell r="N759">
            <v>76.23</v>
          </cell>
          <cell r="O759">
            <v>160</v>
          </cell>
          <cell r="P759">
            <v>0.65800000000000003</v>
          </cell>
          <cell r="Q759">
            <v>411</v>
          </cell>
          <cell r="R759">
            <v>12.12</v>
          </cell>
          <cell r="S759">
            <v>376</v>
          </cell>
          <cell r="T759">
            <v>305</v>
          </cell>
        </row>
        <row r="760">
          <cell r="A760">
            <v>7263</v>
          </cell>
          <cell r="B760" t="str">
            <v>AKS-263</v>
          </cell>
          <cell r="C760" t="str">
            <v>9.5 R S</v>
          </cell>
          <cell r="D760" t="str">
            <v>300 Denier Polyster + 40</v>
          </cell>
          <cell r="E760" t="str">
            <v>2/1 RHT</v>
          </cell>
          <cell r="F760">
            <v>4800</v>
          </cell>
          <cell r="G760">
            <v>9.09</v>
          </cell>
          <cell r="H760">
            <v>3</v>
          </cell>
          <cell r="I760">
            <v>17</v>
          </cell>
          <cell r="J760">
            <v>43.18</v>
          </cell>
          <cell r="K760">
            <v>19</v>
          </cell>
          <cell r="L760">
            <v>48.28</v>
          </cell>
          <cell r="M760">
            <v>33.1</v>
          </cell>
          <cell r="N760">
            <v>84.11</v>
          </cell>
          <cell r="O760">
            <v>145</v>
          </cell>
          <cell r="P760">
            <v>0.55800000000000005</v>
          </cell>
          <cell r="Q760">
            <v>385</v>
          </cell>
          <cell r="R760">
            <v>11.35</v>
          </cell>
          <cell r="S760">
            <v>398</v>
          </cell>
          <cell r="T760">
            <v>305</v>
          </cell>
        </row>
        <row r="761">
          <cell r="A761">
            <v>7264</v>
          </cell>
          <cell r="B761" t="str">
            <v>AKS-264</v>
          </cell>
          <cell r="C761" t="str">
            <v>9.5 R N + 6.3 R S</v>
          </cell>
          <cell r="D761" t="str">
            <v>300 Denier Polyster + 40</v>
          </cell>
          <cell r="E761" t="str">
            <v>2/1 RHT</v>
          </cell>
          <cell r="F761">
            <v>4320</v>
          </cell>
          <cell r="G761">
            <v>6.14</v>
          </cell>
          <cell r="H761">
            <v>4</v>
          </cell>
          <cell r="I761">
            <v>16</v>
          </cell>
          <cell r="J761">
            <v>40.64</v>
          </cell>
          <cell r="K761">
            <v>18</v>
          </cell>
          <cell r="L761">
            <v>45.74</v>
          </cell>
          <cell r="M761">
            <v>31.08</v>
          </cell>
          <cell r="N761">
            <v>78.97</v>
          </cell>
          <cell r="O761">
            <v>139</v>
          </cell>
          <cell r="P761">
            <v>0.57999999999999996</v>
          </cell>
          <cell r="Q761">
            <v>417</v>
          </cell>
          <cell r="R761">
            <v>12.3</v>
          </cell>
          <cell r="S761">
            <v>437</v>
          </cell>
          <cell r="T761">
            <v>302</v>
          </cell>
        </row>
        <row r="762">
          <cell r="A762">
            <v>7265</v>
          </cell>
          <cell r="B762" t="str">
            <v>AKS-265</v>
          </cell>
          <cell r="C762" t="str">
            <v>9.5 R N + 6.3 R S</v>
          </cell>
          <cell r="D762" t="str">
            <v>300 D NYLON LYCRA(40D)</v>
          </cell>
          <cell r="E762" t="str">
            <v>2/1 RHT</v>
          </cell>
          <cell r="F762">
            <v>4320</v>
          </cell>
          <cell r="G762">
            <v>6.14</v>
          </cell>
          <cell r="H762">
            <v>4</v>
          </cell>
          <cell r="I762">
            <v>16</v>
          </cell>
          <cell r="J762">
            <v>40.64</v>
          </cell>
          <cell r="K762">
            <v>18</v>
          </cell>
          <cell r="L762">
            <v>45.74</v>
          </cell>
          <cell r="M762">
            <v>31.08</v>
          </cell>
          <cell r="N762">
            <v>78.97</v>
          </cell>
          <cell r="O762">
            <v>139</v>
          </cell>
          <cell r="P762">
            <v>0.57999999999999996</v>
          </cell>
          <cell r="Q762">
            <v>417</v>
          </cell>
          <cell r="R762">
            <v>12.3</v>
          </cell>
          <cell r="S762">
            <v>437</v>
          </cell>
          <cell r="T762">
            <v>302</v>
          </cell>
        </row>
        <row r="763">
          <cell r="A763">
            <v>7266</v>
          </cell>
          <cell r="B763" t="str">
            <v>AKS-266</v>
          </cell>
          <cell r="C763" t="str">
            <v>9.5 R N + 12.0 R N</v>
          </cell>
          <cell r="D763" t="str">
            <v>150 D NYLON  LYCRA  (40D</v>
          </cell>
          <cell r="E763" t="str">
            <v>2/1 RHT</v>
          </cell>
          <cell r="F763">
            <v>4320</v>
          </cell>
          <cell r="G763">
            <v>6.14</v>
          </cell>
          <cell r="H763">
            <v>4</v>
          </cell>
          <cell r="I763">
            <v>20</v>
          </cell>
          <cell r="J763">
            <v>50.8</v>
          </cell>
          <cell r="K763">
            <v>22</v>
          </cell>
          <cell r="L763">
            <v>55.9</v>
          </cell>
          <cell r="M763" t="str">
            <v>***.**</v>
          </cell>
          <cell r="N763" t="str">
            <v>***.**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208</v>
          </cell>
        </row>
        <row r="764">
          <cell r="A764">
            <v>7267</v>
          </cell>
          <cell r="B764" t="str">
            <v>AKS-267</v>
          </cell>
          <cell r="C764" t="str">
            <v>9.5 R S</v>
          </cell>
          <cell r="D764" t="str">
            <v>300 D NYLON LYCRA(40D)</v>
          </cell>
          <cell r="E764" t="str">
            <v>2/1 RHT</v>
          </cell>
          <cell r="F764">
            <v>4800</v>
          </cell>
          <cell r="G764">
            <v>9.09</v>
          </cell>
          <cell r="H764">
            <v>3</v>
          </cell>
          <cell r="I764">
            <v>17</v>
          </cell>
          <cell r="J764">
            <v>43.18</v>
          </cell>
          <cell r="K764">
            <v>19</v>
          </cell>
          <cell r="L764">
            <v>48.28</v>
          </cell>
          <cell r="M764">
            <v>33.799999999999997</v>
          </cell>
          <cell r="N764">
            <v>85.89</v>
          </cell>
          <cell r="O764">
            <v>142</v>
          </cell>
          <cell r="P764">
            <v>0.54400000000000004</v>
          </cell>
          <cell r="Q764">
            <v>383</v>
          </cell>
          <cell r="R764">
            <v>11.29</v>
          </cell>
          <cell r="S764">
            <v>404</v>
          </cell>
          <cell r="T764">
            <v>305</v>
          </cell>
        </row>
        <row r="765">
          <cell r="A765">
            <v>7268</v>
          </cell>
          <cell r="B765" t="str">
            <v>AKS-268</v>
          </cell>
          <cell r="C765" t="str">
            <v>14.0 OE N</v>
          </cell>
          <cell r="D765" t="str">
            <v>150d Poly Lycra ,170d SDG</v>
          </cell>
          <cell r="E765" t="str">
            <v>2/1 RHT</v>
          </cell>
          <cell r="F765">
            <v>5152</v>
          </cell>
          <cell r="G765">
            <v>9.7799999999999994</v>
          </cell>
          <cell r="H765">
            <v>3</v>
          </cell>
          <cell r="I765">
            <v>20</v>
          </cell>
          <cell r="J765">
            <v>50.8</v>
          </cell>
          <cell r="K765">
            <v>22</v>
          </cell>
          <cell r="L765">
            <v>55.9</v>
          </cell>
          <cell r="M765" t="str">
            <v>***.**</v>
          </cell>
          <cell r="N765" t="str">
            <v>***.**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112</v>
          </cell>
        </row>
        <row r="766">
          <cell r="A766">
            <v>7269</v>
          </cell>
          <cell r="B766" t="str">
            <v>AKS-269</v>
          </cell>
          <cell r="C766" t="str">
            <v>9.5 R S</v>
          </cell>
          <cell r="D766" t="str">
            <v>16.0 R N COMBED + CORE LY</v>
          </cell>
          <cell r="E766" t="str">
            <v>2/1 RHT</v>
          </cell>
          <cell r="F766">
            <v>4800</v>
          </cell>
          <cell r="G766">
            <v>9.09</v>
          </cell>
          <cell r="H766">
            <v>3</v>
          </cell>
          <cell r="I766">
            <v>18</v>
          </cell>
          <cell r="J766">
            <v>45.72</v>
          </cell>
          <cell r="K766">
            <v>20</v>
          </cell>
          <cell r="L766">
            <v>50.82</v>
          </cell>
          <cell r="M766">
            <v>34.04</v>
          </cell>
          <cell r="N766">
            <v>86.5</v>
          </cell>
          <cell r="O766">
            <v>141</v>
          </cell>
          <cell r="P766">
            <v>0.54600000000000004</v>
          </cell>
          <cell r="Q766">
            <v>387</v>
          </cell>
          <cell r="R766">
            <v>11.41</v>
          </cell>
          <cell r="S766">
            <v>439</v>
          </cell>
          <cell r="T766">
            <v>305</v>
          </cell>
        </row>
        <row r="767">
          <cell r="A767">
            <v>7270</v>
          </cell>
          <cell r="B767" t="str">
            <v>AKS-270</v>
          </cell>
          <cell r="C767" t="str">
            <v>7.2 R N</v>
          </cell>
          <cell r="D767" t="str">
            <v>16.0 R N COMBED + CORE LY</v>
          </cell>
          <cell r="E767" t="str">
            <v>2/1 RHT</v>
          </cell>
          <cell r="F767">
            <v>4320</v>
          </cell>
          <cell r="G767">
            <v>6.14</v>
          </cell>
          <cell r="H767">
            <v>4</v>
          </cell>
          <cell r="I767">
            <v>17</v>
          </cell>
          <cell r="J767">
            <v>43.18</v>
          </cell>
          <cell r="K767">
            <v>19</v>
          </cell>
          <cell r="L767">
            <v>48.28</v>
          </cell>
          <cell r="M767">
            <v>30.21</v>
          </cell>
          <cell r="N767">
            <v>76.760000000000005</v>
          </cell>
          <cell r="O767">
            <v>143</v>
          </cell>
          <cell r="P767">
            <v>0.61799999999999999</v>
          </cell>
          <cell r="Q767">
            <v>432</v>
          </cell>
          <cell r="R767">
            <v>12.74</v>
          </cell>
          <cell r="S767">
            <v>455</v>
          </cell>
          <cell r="T767">
            <v>106</v>
          </cell>
        </row>
        <row r="768">
          <cell r="A768">
            <v>7273</v>
          </cell>
          <cell r="B768" t="str">
            <v>AKS-273</v>
          </cell>
          <cell r="C768" t="str">
            <v>7.0 OE N</v>
          </cell>
          <cell r="D768" t="str">
            <v>10.0 OE N</v>
          </cell>
          <cell r="E768" t="str">
            <v>2/2 Matt</v>
          </cell>
          <cell r="F768">
            <v>4320</v>
          </cell>
          <cell r="G768">
            <v>6.14</v>
          </cell>
          <cell r="H768">
            <v>4</v>
          </cell>
          <cell r="I768">
            <v>17</v>
          </cell>
          <cell r="J768">
            <v>43.18</v>
          </cell>
          <cell r="K768">
            <v>19</v>
          </cell>
          <cell r="L768">
            <v>48.28</v>
          </cell>
          <cell r="M768">
            <v>26.5</v>
          </cell>
          <cell r="N768">
            <v>67.34</v>
          </cell>
          <cell r="O768">
            <v>163</v>
          </cell>
          <cell r="P768">
            <v>0.67800000000000005</v>
          </cell>
          <cell r="Q768">
            <v>416</v>
          </cell>
          <cell r="R768">
            <v>12.27</v>
          </cell>
          <cell r="S768">
            <v>395</v>
          </cell>
          <cell r="T768">
            <v>117</v>
          </cell>
          <cell r="U768" t="str">
            <v>822561 (2/2 MATT)</v>
          </cell>
        </row>
        <row r="769">
          <cell r="A769">
            <v>7274</v>
          </cell>
          <cell r="B769" t="str">
            <v>AKS-274</v>
          </cell>
          <cell r="C769" t="str">
            <v>7.2 R S</v>
          </cell>
          <cell r="D769" t="str">
            <v>10.0 R N</v>
          </cell>
          <cell r="E769" t="str">
            <v>2/1 LHT</v>
          </cell>
          <cell r="F769">
            <v>4320</v>
          </cell>
          <cell r="G769">
            <v>6.14</v>
          </cell>
          <cell r="H769">
            <v>4</v>
          </cell>
          <cell r="I769">
            <v>16</v>
          </cell>
          <cell r="J769">
            <v>40.64</v>
          </cell>
          <cell r="K769">
            <v>18</v>
          </cell>
          <cell r="L769">
            <v>45.74</v>
          </cell>
          <cell r="M769">
            <v>26.5</v>
          </cell>
          <cell r="N769">
            <v>67.34</v>
          </cell>
          <cell r="O769">
            <v>163</v>
          </cell>
          <cell r="P769">
            <v>0.68300000000000005</v>
          </cell>
          <cell r="Q769">
            <v>419</v>
          </cell>
          <cell r="R769">
            <v>12.36</v>
          </cell>
          <cell r="S769">
            <v>405</v>
          </cell>
          <cell r="T769">
            <v>508</v>
          </cell>
          <cell r="U769" t="str">
            <v>WEFT BLACK DYED</v>
          </cell>
        </row>
        <row r="770">
          <cell r="A770">
            <v>7275</v>
          </cell>
          <cell r="B770" t="str">
            <v>AKS-275</v>
          </cell>
          <cell r="C770" t="str">
            <v>9.5 R N + 6.3 R S</v>
          </cell>
          <cell r="D770" t="str">
            <v>7.0 OE N</v>
          </cell>
          <cell r="E770" t="str">
            <v>3/1 Broke</v>
          </cell>
          <cell r="F770">
            <v>4320</v>
          </cell>
          <cell r="G770">
            <v>6.14</v>
          </cell>
          <cell r="H770">
            <v>4</v>
          </cell>
          <cell r="I770">
            <v>16</v>
          </cell>
          <cell r="J770">
            <v>40.64</v>
          </cell>
          <cell r="K770">
            <v>18</v>
          </cell>
          <cell r="L770">
            <v>45.74</v>
          </cell>
          <cell r="M770">
            <v>27.69</v>
          </cell>
          <cell r="N770">
            <v>70.36</v>
          </cell>
          <cell r="O770">
            <v>156</v>
          </cell>
          <cell r="P770">
            <v>0.70199999999999996</v>
          </cell>
          <cell r="Q770">
            <v>450</v>
          </cell>
          <cell r="R770">
            <v>13.27</v>
          </cell>
          <cell r="S770">
            <v>435</v>
          </cell>
          <cell r="T770">
            <v>117</v>
          </cell>
          <cell r="U770" t="str">
            <v>812563 (BROKEN TWILL)</v>
          </cell>
        </row>
        <row r="771">
          <cell r="A771">
            <v>7276</v>
          </cell>
          <cell r="B771" t="str">
            <v>AKS-276</v>
          </cell>
          <cell r="C771" t="str">
            <v>7.2 R F WARP</v>
          </cell>
          <cell r="D771" t="str">
            <v>7.2 R S</v>
          </cell>
          <cell r="E771" t="str">
            <v>3/1 RHT</v>
          </cell>
          <cell r="F771">
            <v>4320</v>
          </cell>
          <cell r="G771">
            <v>6.14</v>
          </cell>
          <cell r="H771">
            <v>4</v>
          </cell>
          <cell r="I771">
            <v>17.5</v>
          </cell>
          <cell r="J771">
            <v>44.45</v>
          </cell>
          <cell r="K771">
            <v>19.5</v>
          </cell>
          <cell r="L771">
            <v>49.55</v>
          </cell>
          <cell r="M771">
            <v>27.52</v>
          </cell>
          <cell r="N771">
            <v>69.930000000000007</v>
          </cell>
          <cell r="O771">
            <v>157</v>
          </cell>
          <cell r="P771">
            <v>0.76600000000000001</v>
          </cell>
          <cell r="Q771">
            <v>488</v>
          </cell>
          <cell r="R771">
            <v>14.39</v>
          </cell>
          <cell r="S771">
            <v>462</v>
          </cell>
          <cell r="T771">
            <v>210</v>
          </cell>
        </row>
        <row r="772">
          <cell r="A772">
            <v>7277</v>
          </cell>
          <cell r="B772" t="str">
            <v>AKS-277</v>
          </cell>
          <cell r="C772" t="str">
            <v>7.2 R S</v>
          </cell>
          <cell r="D772" t="str">
            <v>9.5 R S</v>
          </cell>
          <cell r="E772" t="str">
            <v>2/1 RHT</v>
          </cell>
          <cell r="F772">
            <v>4320</v>
          </cell>
          <cell r="G772">
            <v>6.14</v>
          </cell>
          <cell r="H772">
            <v>4</v>
          </cell>
          <cell r="I772">
            <v>15</v>
          </cell>
          <cell r="J772">
            <v>38.1</v>
          </cell>
          <cell r="K772">
            <v>17</v>
          </cell>
          <cell r="L772">
            <v>43.2</v>
          </cell>
          <cell r="M772">
            <v>26.83</v>
          </cell>
          <cell r="N772">
            <v>68.180000000000007</v>
          </cell>
          <cell r="O772">
            <v>161</v>
          </cell>
          <cell r="P772">
            <v>0.71199999999999997</v>
          </cell>
          <cell r="Q772">
            <v>442</v>
          </cell>
          <cell r="R772">
            <v>13.03</v>
          </cell>
          <cell r="S772">
            <v>396</v>
          </cell>
          <cell r="T772">
            <v>207</v>
          </cell>
        </row>
        <row r="773">
          <cell r="A773">
            <v>7278</v>
          </cell>
          <cell r="B773" t="str">
            <v>AKS-278</v>
          </cell>
          <cell r="C773" t="str">
            <v>9.5 R N + 12.0 R N</v>
          </cell>
          <cell r="D773" t="str">
            <v>9.5 R F</v>
          </cell>
          <cell r="E773" t="str">
            <v>2/1 RHT</v>
          </cell>
          <cell r="F773">
            <v>4320</v>
          </cell>
          <cell r="G773">
            <v>6.14</v>
          </cell>
          <cell r="H773">
            <v>4</v>
          </cell>
          <cell r="I773">
            <v>17</v>
          </cell>
          <cell r="J773">
            <v>43.18</v>
          </cell>
          <cell r="K773">
            <v>19</v>
          </cell>
          <cell r="L773">
            <v>48.28</v>
          </cell>
          <cell r="M773">
            <v>27.69</v>
          </cell>
          <cell r="N773">
            <v>70.36</v>
          </cell>
          <cell r="O773">
            <v>156</v>
          </cell>
          <cell r="P773">
            <v>0.54400000000000004</v>
          </cell>
          <cell r="Q773">
            <v>349</v>
          </cell>
          <cell r="R773">
            <v>10.29</v>
          </cell>
          <cell r="S773">
            <v>327</v>
          </cell>
          <cell r="T773">
            <v>302</v>
          </cell>
          <cell r="U773" t="str">
            <v>9.5 F (Short slub length)</v>
          </cell>
        </row>
        <row r="774">
          <cell r="A774">
            <v>7279</v>
          </cell>
          <cell r="B774" t="str">
            <v>AKS-279</v>
          </cell>
          <cell r="C774" t="str">
            <v>9.5 R N + 12.0 R N</v>
          </cell>
          <cell r="D774" t="str">
            <v>300 Denier Polyster + 40</v>
          </cell>
          <cell r="E774" t="str">
            <v>2/1 RHT</v>
          </cell>
          <cell r="F774">
            <v>4320</v>
          </cell>
          <cell r="G774">
            <v>6.14</v>
          </cell>
          <cell r="H774">
            <v>4</v>
          </cell>
          <cell r="I774">
            <v>19</v>
          </cell>
          <cell r="J774">
            <v>48.26</v>
          </cell>
          <cell r="K774">
            <v>21</v>
          </cell>
          <cell r="L774">
            <v>53.36</v>
          </cell>
          <cell r="M774">
            <v>30.86</v>
          </cell>
          <cell r="N774">
            <v>78.42</v>
          </cell>
          <cell r="O774">
            <v>140</v>
          </cell>
          <cell r="P774">
            <v>0.48599999999999999</v>
          </cell>
          <cell r="Q774">
            <v>347</v>
          </cell>
          <cell r="R774">
            <v>10.23</v>
          </cell>
          <cell r="S774">
            <v>326</v>
          </cell>
          <cell r="T774">
            <v>302</v>
          </cell>
        </row>
        <row r="775">
          <cell r="A775">
            <v>7282</v>
          </cell>
          <cell r="B775" t="str">
            <v>AKS-282</v>
          </cell>
          <cell r="C775" t="str">
            <v>9.5 R S</v>
          </cell>
          <cell r="D775" t="str">
            <v>7.2 R F WEFT</v>
          </cell>
          <cell r="E775" t="str">
            <v>2/1 RHT</v>
          </cell>
          <cell r="F775">
            <v>4320</v>
          </cell>
          <cell r="G775">
            <v>6.14</v>
          </cell>
          <cell r="H775">
            <v>4</v>
          </cell>
          <cell r="I775">
            <v>16</v>
          </cell>
          <cell r="J775">
            <v>40.64</v>
          </cell>
          <cell r="K775">
            <v>18</v>
          </cell>
          <cell r="L775">
            <v>45.74</v>
          </cell>
          <cell r="M775">
            <v>27.17</v>
          </cell>
          <cell r="N775">
            <v>69.040000000000006</v>
          </cell>
          <cell r="O775">
            <v>159</v>
          </cell>
          <cell r="P775">
            <v>0.63</v>
          </cell>
          <cell r="Q775">
            <v>396</v>
          </cell>
          <cell r="R775">
            <v>11.68</v>
          </cell>
          <cell r="S775">
            <v>376</v>
          </cell>
          <cell r="T775">
            <v>305</v>
          </cell>
        </row>
        <row r="776">
          <cell r="A776">
            <v>7283</v>
          </cell>
          <cell r="B776" t="str">
            <v>AKS-283</v>
          </cell>
          <cell r="C776" t="str">
            <v>9.5 R N + 12.0 R N</v>
          </cell>
          <cell r="D776" t="str">
            <v>16.0 R N COMBED + CORE LY</v>
          </cell>
          <cell r="E776" t="str">
            <v>2/1 RHT</v>
          </cell>
          <cell r="F776">
            <v>4320</v>
          </cell>
          <cell r="G776">
            <v>6.14</v>
          </cell>
          <cell r="H776">
            <v>4</v>
          </cell>
          <cell r="I776">
            <v>18</v>
          </cell>
          <cell r="J776">
            <v>45.72</v>
          </cell>
          <cell r="K776">
            <v>20</v>
          </cell>
          <cell r="L776">
            <v>50.82</v>
          </cell>
          <cell r="M776">
            <v>30.86</v>
          </cell>
          <cell r="N776">
            <v>78.42</v>
          </cell>
          <cell r="O776">
            <v>140</v>
          </cell>
          <cell r="P776">
            <v>0.42299999999999999</v>
          </cell>
          <cell r="Q776">
            <v>302</v>
          </cell>
          <cell r="R776">
            <v>8.91</v>
          </cell>
          <cell r="S776">
            <v>324</v>
          </cell>
          <cell r="T776">
            <v>302</v>
          </cell>
        </row>
        <row r="777">
          <cell r="A777">
            <v>7284</v>
          </cell>
          <cell r="B777" t="str">
            <v>AKS-284</v>
          </cell>
          <cell r="C777" t="str">
            <v>9.5 R S</v>
          </cell>
          <cell r="D777" t="str">
            <v>5.5 F OE (552)</v>
          </cell>
          <cell r="E777" t="str">
            <v>2/2 R H T</v>
          </cell>
          <cell r="F777">
            <v>4800</v>
          </cell>
          <cell r="G777">
            <v>6.82</v>
          </cell>
          <cell r="H777">
            <v>4</v>
          </cell>
          <cell r="I777">
            <v>16.5</v>
          </cell>
          <cell r="J777">
            <v>41.91</v>
          </cell>
          <cell r="K777">
            <v>18.5</v>
          </cell>
          <cell r="L777">
            <v>47.01</v>
          </cell>
          <cell r="M777" t="str">
            <v>***.**</v>
          </cell>
          <cell r="N777" t="str">
            <v>***.**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305</v>
          </cell>
        </row>
        <row r="778">
          <cell r="A778">
            <v>7285</v>
          </cell>
          <cell r="B778" t="str">
            <v>AKS-285</v>
          </cell>
          <cell r="C778" t="str">
            <v>7.2 R F WARP</v>
          </cell>
          <cell r="D778" t="str">
            <v>7.2 F OE (721)</v>
          </cell>
          <cell r="E778" t="str">
            <v>2/1 LHT</v>
          </cell>
          <cell r="F778">
            <v>4320</v>
          </cell>
          <cell r="G778">
            <v>6.14</v>
          </cell>
          <cell r="H778">
            <v>4</v>
          </cell>
          <cell r="I778">
            <v>17</v>
          </cell>
          <cell r="J778">
            <v>43.18</v>
          </cell>
          <cell r="K778">
            <v>19</v>
          </cell>
          <cell r="L778">
            <v>48.28</v>
          </cell>
          <cell r="M778">
            <v>27</v>
          </cell>
          <cell r="N778">
            <v>68.61</v>
          </cell>
          <cell r="O778">
            <v>160</v>
          </cell>
          <cell r="P778">
            <v>0.76800000000000002</v>
          </cell>
          <cell r="Q778">
            <v>480</v>
          </cell>
          <cell r="R778">
            <v>14.16</v>
          </cell>
          <cell r="S778">
            <v>460</v>
          </cell>
          <cell r="T778">
            <v>210</v>
          </cell>
        </row>
        <row r="779">
          <cell r="A779">
            <v>7286</v>
          </cell>
          <cell r="B779" t="str">
            <v>AKS-286</v>
          </cell>
          <cell r="C779" t="str">
            <v>7.2 R F WARP</v>
          </cell>
          <cell r="D779" t="str">
            <v>9.5 OE F(952)</v>
          </cell>
          <cell r="E779" t="str">
            <v>2/2 R H T</v>
          </cell>
          <cell r="F779">
            <v>4320</v>
          </cell>
          <cell r="G779">
            <v>6.14</v>
          </cell>
          <cell r="H779">
            <v>4</v>
          </cell>
          <cell r="I779">
            <v>16</v>
          </cell>
          <cell r="J779">
            <v>40.64</v>
          </cell>
          <cell r="K779">
            <v>18</v>
          </cell>
          <cell r="L779">
            <v>45.74</v>
          </cell>
          <cell r="M779">
            <v>27.52</v>
          </cell>
          <cell r="N779">
            <v>69.930000000000007</v>
          </cell>
          <cell r="O779">
            <v>157</v>
          </cell>
          <cell r="P779">
            <v>0.66900000000000004</v>
          </cell>
          <cell r="Q779">
            <v>426</v>
          </cell>
          <cell r="R779">
            <v>12.56</v>
          </cell>
          <cell r="S779">
            <v>397</v>
          </cell>
          <cell r="T779">
            <v>210</v>
          </cell>
        </row>
        <row r="780">
          <cell r="A780">
            <v>7287</v>
          </cell>
          <cell r="B780" t="str">
            <v>AKS-287</v>
          </cell>
          <cell r="C780" t="str">
            <v>7.2 R F WARP</v>
          </cell>
          <cell r="D780" t="str">
            <v>7.2 F OE (721)</v>
          </cell>
          <cell r="E780" t="str">
            <v>2/1 LHT</v>
          </cell>
          <cell r="F780">
            <v>4320</v>
          </cell>
          <cell r="G780">
            <v>6.14</v>
          </cell>
          <cell r="H780">
            <v>4</v>
          </cell>
          <cell r="I780">
            <v>15</v>
          </cell>
          <cell r="J780">
            <v>38.1</v>
          </cell>
          <cell r="K780">
            <v>17</v>
          </cell>
          <cell r="L780">
            <v>43.2</v>
          </cell>
          <cell r="M780">
            <v>27</v>
          </cell>
          <cell r="N780">
            <v>68.61</v>
          </cell>
          <cell r="O780">
            <v>160</v>
          </cell>
          <cell r="P780">
            <v>0.754</v>
          </cell>
          <cell r="Q780">
            <v>471</v>
          </cell>
          <cell r="R780">
            <v>13.89</v>
          </cell>
          <cell r="S780">
            <v>435</v>
          </cell>
          <cell r="T780">
            <v>210</v>
          </cell>
        </row>
        <row r="781">
          <cell r="A781">
            <v>7288</v>
          </cell>
          <cell r="B781" t="str">
            <v>AKS-288</v>
          </cell>
          <cell r="C781" t="str">
            <v>7.2 R F WARP</v>
          </cell>
          <cell r="D781" t="str">
            <v>9.5 OE F ( 955)</v>
          </cell>
          <cell r="E781" t="str">
            <v>2/1 LHT</v>
          </cell>
          <cell r="F781">
            <v>4320</v>
          </cell>
          <cell r="G781">
            <v>6.14</v>
          </cell>
          <cell r="H781">
            <v>4</v>
          </cell>
          <cell r="I781">
            <v>15</v>
          </cell>
          <cell r="J781">
            <v>38.1</v>
          </cell>
          <cell r="K781">
            <v>17</v>
          </cell>
          <cell r="L781">
            <v>43.2</v>
          </cell>
          <cell r="M781">
            <v>26.67</v>
          </cell>
          <cell r="N781">
            <v>67.77</v>
          </cell>
          <cell r="O781">
            <v>162</v>
          </cell>
          <cell r="P781">
            <v>0.7</v>
          </cell>
          <cell r="Q781">
            <v>432</v>
          </cell>
          <cell r="R781">
            <v>12.74</v>
          </cell>
          <cell r="S781">
            <v>391</v>
          </cell>
          <cell r="T781">
            <v>210</v>
          </cell>
        </row>
        <row r="782">
          <cell r="A782">
            <v>7289</v>
          </cell>
          <cell r="B782" t="str">
            <v>AKS-289</v>
          </cell>
          <cell r="C782" t="str">
            <v>9.5 R F</v>
          </cell>
          <cell r="D782" t="str">
            <v>9.5 OE F ( 955)</v>
          </cell>
          <cell r="E782" t="str">
            <v>2/1 RHT</v>
          </cell>
          <cell r="F782">
            <v>4800</v>
          </cell>
          <cell r="G782">
            <v>9.09</v>
          </cell>
          <cell r="H782">
            <v>3</v>
          </cell>
          <cell r="I782">
            <v>15</v>
          </cell>
          <cell r="J782">
            <v>38.1</v>
          </cell>
          <cell r="K782">
            <v>17</v>
          </cell>
          <cell r="L782">
            <v>43.2</v>
          </cell>
          <cell r="M782">
            <v>29.63</v>
          </cell>
          <cell r="N782">
            <v>75.290000000000006</v>
          </cell>
          <cell r="O782">
            <v>162</v>
          </cell>
          <cell r="P782">
            <v>0.60899999999999999</v>
          </cell>
          <cell r="Q782">
            <v>376</v>
          </cell>
          <cell r="R782">
            <v>11.09</v>
          </cell>
          <cell r="S782">
            <v>336</v>
          </cell>
          <cell r="T782">
            <v>210</v>
          </cell>
        </row>
        <row r="783">
          <cell r="A783">
            <v>7290</v>
          </cell>
          <cell r="B783" t="str">
            <v>AKS-290</v>
          </cell>
          <cell r="C783" t="str">
            <v>7.2 R S</v>
          </cell>
          <cell r="D783" t="str">
            <v>7.0 OE N</v>
          </cell>
          <cell r="E783" t="str">
            <v>2/1 LHT</v>
          </cell>
          <cell r="F783">
            <v>4320</v>
          </cell>
          <cell r="G783">
            <v>6.14</v>
          </cell>
          <cell r="H783">
            <v>4</v>
          </cell>
          <cell r="I783">
            <v>14.5</v>
          </cell>
          <cell r="J783">
            <v>36.83</v>
          </cell>
          <cell r="K783">
            <v>16.5</v>
          </cell>
          <cell r="L783">
            <v>41.93</v>
          </cell>
          <cell r="M783">
            <v>27</v>
          </cell>
          <cell r="N783">
            <v>68.61</v>
          </cell>
          <cell r="O783">
            <v>160</v>
          </cell>
          <cell r="P783">
            <v>0.68799999999999994</v>
          </cell>
          <cell r="Q783">
            <v>430</v>
          </cell>
          <cell r="R783">
            <v>12.68</v>
          </cell>
          <cell r="S783">
            <v>390</v>
          </cell>
          <cell r="T783">
            <v>207</v>
          </cell>
        </row>
        <row r="784">
          <cell r="A784">
            <v>7291</v>
          </cell>
          <cell r="B784" t="str">
            <v>AKS-291</v>
          </cell>
          <cell r="C784" t="str">
            <v>7.2 R S</v>
          </cell>
          <cell r="D784" t="str">
            <v>9.5 OE F ( 955)</v>
          </cell>
          <cell r="E784" t="str">
            <v>2/1 LHT</v>
          </cell>
          <cell r="F784">
            <v>4320</v>
          </cell>
          <cell r="G784">
            <v>6.14</v>
          </cell>
          <cell r="H784">
            <v>4</v>
          </cell>
          <cell r="I784">
            <v>15</v>
          </cell>
          <cell r="J784">
            <v>38.1</v>
          </cell>
          <cell r="K784">
            <v>17</v>
          </cell>
          <cell r="L784">
            <v>43.2</v>
          </cell>
          <cell r="M784">
            <v>27</v>
          </cell>
          <cell r="N784">
            <v>68.61</v>
          </cell>
          <cell r="O784">
            <v>160</v>
          </cell>
          <cell r="P784">
            <v>0.68799999999999994</v>
          </cell>
          <cell r="Q784">
            <v>430</v>
          </cell>
          <cell r="R784">
            <v>12.68</v>
          </cell>
          <cell r="S784">
            <v>386</v>
          </cell>
          <cell r="T784">
            <v>207</v>
          </cell>
        </row>
        <row r="785">
          <cell r="A785">
            <v>7295</v>
          </cell>
          <cell r="B785" t="str">
            <v>AKS-295</v>
          </cell>
          <cell r="C785" t="str">
            <v>7.2 R F WARP</v>
          </cell>
          <cell r="D785" t="str">
            <v>6.3 R S</v>
          </cell>
          <cell r="E785" t="str">
            <v>3/1 RHT</v>
          </cell>
          <cell r="F785">
            <v>3820</v>
          </cell>
          <cell r="G785">
            <v>5.43</v>
          </cell>
          <cell r="H785">
            <v>4</v>
          </cell>
          <cell r="I785">
            <v>17.5</v>
          </cell>
          <cell r="J785">
            <v>44.45</v>
          </cell>
          <cell r="K785">
            <v>19.5</v>
          </cell>
          <cell r="L785">
            <v>49.55</v>
          </cell>
          <cell r="M785">
            <v>24.65</v>
          </cell>
          <cell r="N785">
            <v>62.64</v>
          </cell>
          <cell r="O785">
            <v>155</v>
          </cell>
          <cell r="P785">
            <v>0.77200000000000002</v>
          </cell>
          <cell r="Q785">
            <v>498</v>
          </cell>
          <cell r="R785">
            <v>14.69</v>
          </cell>
          <cell r="S785">
            <v>454</v>
          </cell>
          <cell r="T785">
            <v>302</v>
          </cell>
        </row>
        <row r="786">
          <cell r="A786">
            <v>7296</v>
          </cell>
          <cell r="B786" t="str">
            <v>ROULETTE</v>
          </cell>
          <cell r="C786" t="str">
            <v>7.2 R F WARP</v>
          </cell>
          <cell r="D786" t="str">
            <v>10 R N COMBED COTTON + LY</v>
          </cell>
          <cell r="E786" t="str">
            <v>3/1 RHT</v>
          </cell>
          <cell r="F786">
            <v>3820</v>
          </cell>
          <cell r="G786">
            <v>5.43</v>
          </cell>
          <cell r="H786">
            <v>4</v>
          </cell>
          <cell r="I786">
            <v>18</v>
          </cell>
          <cell r="J786">
            <v>45.72</v>
          </cell>
          <cell r="K786">
            <v>20</v>
          </cell>
          <cell r="L786">
            <v>50.82</v>
          </cell>
          <cell r="M786">
            <v>26.9</v>
          </cell>
          <cell r="N786">
            <v>68.349999999999994</v>
          </cell>
          <cell r="O786">
            <v>142</v>
          </cell>
          <cell r="P786">
            <v>0.55400000000000005</v>
          </cell>
          <cell r="Q786">
            <v>390</v>
          </cell>
          <cell r="R786">
            <v>11.5</v>
          </cell>
          <cell r="S786">
            <v>431</v>
          </cell>
          <cell r="T786">
            <v>302</v>
          </cell>
          <cell r="U786" t="str">
            <v>AKS-296</v>
          </cell>
        </row>
        <row r="787">
          <cell r="A787">
            <v>7297</v>
          </cell>
          <cell r="B787" t="str">
            <v>AKS-297</v>
          </cell>
          <cell r="C787" t="str">
            <v>7.2 R F WARP</v>
          </cell>
          <cell r="D787" t="str">
            <v>9.5 OE F(952)</v>
          </cell>
          <cell r="E787" t="str">
            <v>2/1 LHT</v>
          </cell>
          <cell r="F787">
            <v>4320</v>
          </cell>
          <cell r="G787">
            <v>6.14</v>
          </cell>
          <cell r="H787">
            <v>4</v>
          </cell>
          <cell r="I787">
            <v>15</v>
          </cell>
          <cell r="J787">
            <v>38.1</v>
          </cell>
          <cell r="K787">
            <v>17</v>
          </cell>
          <cell r="L787">
            <v>43.2</v>
          </cell>
          <cell r="M787">
            <v>40.75</v>
          </cell>
          <cell r="N787">
            <v>103.55</v>
          </cell>
          <cell r="O787">
            <v>106</v>
          </cell>
          <cell r="P787">
            <v>0.35899999999999999</v>
          </cell>
          <cell r="Q787">
            <v>339</v>
          </cell>
          <cell r="R787">
            <v>10</v>
          </cell>
          <cell r="S787">
            <v>306</v>
          </cell>
          <cell r="T787">
            <v>302</v>
          </cell>
          <cell r="U787" t="str">
            <v>Osaka ibst oe fancy weft</v>
          </cell>
        </row>
        <row r="788">
          <cell r="A788">
            <v>7298</v>
          </cell>
          <cell r="B788" t="str">
            <v>AKS-298</v>
          </cell>
          <cell r="C788" t="str">
            <v>9.5 R N + 6.3 R S</v>
          </cell>
          <cell r="D788" t="str">
            <v>7.0 OE N</v>
          </cell>
          <cell r="E788" t="str">
            <v>2/1 LHT</v>
          </cell>
          <cell r="F788">
            <v>4320</v>
          </cell>
          <cell r="G788">
            <v>6.14</v>
          </cell>
          <cell r="H788">
            <v>4</v>
          </cell>
          <cell r="I788">
            <v>15</v>
          </cell>
          <cell r="J788">
            <v>38.1</v>
          </cell>
          <cell r="K788">
            <v>17</v>
          </cell>
          <cell r="L788">
            <v>43.2</v>
          </cell>
          <cell r="M788">
            <v>27</v>
          </cell>
          <cell r="N788">
            <v>68.61</v>
          </cell>
          <cell r="O788">
            <v>160</v>
          </cell>
          <cell r="P788">
            <v>0.73299999999999998</v>
          </cell>
          <cell r="Q788">
            <v>458</v>
          </cell>
          <cell r="R788">
            <v>13.51</v>
          </cell>
          <cell r="S788">
            <v>426</v>
          </cell>
          <cell r="T788">
            <v>117</v>
          </cell>
        </row>
        <row r="789">
          <cell r="A789">
            <v>7299</v>
          </cell>
          <cell r="B789" t="str">
            <v>AKS-299</v>
          </cell>
          <cell r="C789" t="str">
            <v>9.5 R N + 6.3 R S</v>
          </cell>
          <cell r="D789" t="str">
            <v>7.0 OE N</v>
          </cell>
          <cell r="E789" t="str">
            <v>2/1 LHT</v>
          </cell>
          <cell r="F789">
            <v>4320</v>
          </cell>
          <cell r="G789">
            <v>6.14</v>
          </cell>
          <cell r="H789">
            <v>4</v>
          </cell>
          <cell r="I789">
            <v>15</v>
          </cell>
          <cell r="J789">
            <v>38.1</v>
          </cell>
          <cell r="K789">
            <v>17</v>
          </cell>
          <cell r="L789">
            <v>43.2</v>
          </cell>
          <cell r="M789">
            <v>27</v>
          </cell>
          <cell r="N789">
            <v>68.61</v>
          </cell>
          <cell r="O789">
            <v>160</v>
          </cell>
          <cell r="P789">
            <v>0.73299999999999998</v>
          </cell>
          <cell r="Q789">
            <v>458</v>
          </cell>
          <cell r="R789">
            <v>13.51</v>
          </cell>
          <cell r="S789">
            <v>425</v>
          </cell>
          <cell r="T789">
            <v>302</v>
          </cell>
        </row>
        <row r="790">
          <cell r="A790">
            <v>7300</v>
          </cell>
          <cell r="B790" t="str">
            <v>AKS-300</v>
          </cell>
          <cell r="C790" t="str">
            <v>7.2 R F WARP</v>
          </cell>
          <cell r="D790" t="str">
            <v>7.0 OE N</v>
          </cell>
          <cell r="E790" t="str">
            <v>2/1 LHT</v>
          </cell>
          <cell r="F790">
            <v>4320</v>
          </cell>
          <cell r="G790">
            <v>6.14</v>
          </cell>
          <cell r="H790">
            <v>4</v>
          </cell>
          <cell r="I790">
            <v>15</v>
          </cell>
          <cell r="J790">
            <v>38.1</v>
          </cell>
          <cell r="K790">
            <v>17</v>
          </cell>
          <cell r="L790">
            <v>43.2</v>
          </cell>
          <cell r="M790">
            <v>26.83</v>
          </cell>
          <cell r="N790">
            <v>68.180000000000007</v>
          </cell>
          <cell r="O790">
            <v>161</v>
          </cell>
          <cell r="P790">
            <v>0.74399999999999999</v>
          </cell>
          <cell r="Q790">
            <v>462</v>
          </cell>
          <cell r="R790">
            <v>13.62</v>
          </cell>
          <cell r="S790">
            <v>420</v>
          </cell>
          <cell r="T790">
            <v>210</v>
          </cell>
        </row>
        <row r="791">
          <cell r="A791">
            <v>7301</v>
          </cell>
          <cell r="B791" t="str">
            <v>AKS-301</v>
          </cell>
          <cell r="C791" t="str">
            <v>7.2 R F WARP</v>
          </cell>
          <cell r="D791" t="str">
            <v>16.0 R N COMBED + CORE LY</v>
          </cell>
          <cell r="E791" t="str">
            <v>2/1 RHT</v>
          </cell>
          <cell r="F791">
            <v>4320</v>
          </cell>
          <cell r="G791">
            <v>6.14</v>
          </cell>
          <cell r="H791">
            <v>4</v>
          </cell>
          <cell r="I791">
            <v>17</v>
          </cell>
          <cell r="J791">
            <v>43.18</v>
          </cell>
          <cell r="K791">
            <v>19</v>
          </cell>
          <cell r="L791">
            <v>48.28</v>
          </cell>
          <cell r="M791">
            <v>29.39</v>
          </cell>
          <cell r="N791">
            <v>74.680000000000007</v>
          </cell>
          <cell r="O791">
            <v>147</v>
          </cell>
          <cell r="P791">
            <v>0.63500000000000001</v>
          </cell>
          <cell r="Q791">
            <v>432</v>
          </cell>
          <cell r="R791">
            <v>12.74</v>
          </cell>
          <cell r="S791">
            <v>427</v>
          </cell>
          <cell r="T791">
            <v>302</v>
          </cell>
        </row>
        <row r="792">
          <cell r="A792">
            <v>7302</v>
          </cell>
          <cell r="B792" t="str">
            <v>AKS-302</v>
          </cell>
          <cell r="C792" t="str">
            <v>7.2 R F WARP</v>
          </cell>
          <cell r="D792" t="str">
            <v>5.5OE F(552)+10oe weft pa</v>
          </cell>
          <cell r="E792" t="str">
            <v>2/2 R H T</v>
          </cell>
          <cell r="F792">
            <v>4320</v>
          </cell>
          <cell r="G792">
            <v>6.14</v>
          </cell>
          <cell r="H792">
            <v>4</v>
          </cell>
          <cell r="I792">
            <v>15</v>
          </cell>
          <cell r="J792">
            <v>38.1</v>
          </cell>
          <cell r="K792">
            <v>17</v>
          </cell>
          <cell r="L792">
            <v>43.2</v>
          </cell>
          <cell r="M792">
            <v>27.34</v>
          </cell>
          <cell r="N792">
            <v>69.47</v>
          </cell>
          <cell r="O792">
            <v>158</v>
          </cell>
          <cell r="P792">
            <v>0.78400000000000003</v>
          </cell>
          <cell r="Q792">
            <v>496</v>
          </cell>
          <cell r="R792">
            <v>14.63</v>
          </cell>
          <cell r="S792">
            <v>480</v>
          </cell>
          <cell r="T792">
            <v>210</v>
          </cell>
        </row>
        <row r="793">
          <cell r="A793">
            <v>7303</v>
          </cell>
          <cell r="B793" t="str">
            <v>AKS-303</v>
          </cell>
          <cell r="C793" t="str">
            <v>9.5 R F</v>
          </cell>
          <cell r="D793" t="str">
            <v>16 R N LYCRA + 16 OE N (2</v>
          </cell>
          <cell r="E793" t="str">
            <v>2/1 RHT</v>
          </cell>
          <cell r="F793">
            <v>4800</v>
          </cell>
          <cell r="G793">
            <v>9.09</v>
          </cell>
          <cell r="H793">
            <v>3</v>
          </cell>
          <cell r="I793">
            <v>17</v>
          </cell>
          <cell r="J793">
            <v>43.18</v>
          </cell>
          <cell r="K793">
            <v>19</v>
          </cell>
          <cell r="L793">
            <v>48.28</v>
          </cell>
          <cell r="M793">
            <v>32.880000000000003</v>
          </cell>
          <cell r="N793">
            <v>83.55</v>
          </cell>
          <cell r="O793">
            <v>146</v>
          </cell>
          <cell r="P793">
            <v>0.54800000000000004</v>
          </cell>
          <cell r="Q793">
            <v>375</v>
          </cell>
          <cell r="R793">
            <v>11.06</v>
          </cell>
          <cell r="S793">
            <v>362</v>
          </cell>
          <cell r="T793">
            <v>210</v>
          </cell>
          <cell r="U793" t="str">
            <v>PICK AND PICK</v>
          </cell>
        </row>
        <row r="794">
          <cell r="A794">
            <v>7305</v>
          </cell>
          <cell r="B794" t="str">
            <v>ROCKIE</v>
          </cell>
          <cell r="C794" t="str">
            <v>6.3 R S + 9.5 R F</v>
          </cell>
          <cell r="D794" t="str">
            <v>8.0 OE N</v>
          </cell>
          <cell r="E794" t="str">
            <v>3/1 Broke</v>
          </cell>
          <cell r="F794">
            <v>4320</v>
          </cell>
          <cell r="G794">
            <v>6.14</v>
          </cell>
          <cell r="H794">
            <v>4</v>
          </cell>
          <cell r="I794">
            <v>17.5</v>
          </cell>
          <cell r="J794">
            <v>44.45</v>
          </cell>
          <cell r="K794">
            <v>19.5</v>
          </cell>
          <cell r="L794">
            <v>49.55</v>
          </cell>
          <cell r="M794">
            <v>28.05</v>
          </cell>
          <cell r="N794">
            <v>71.28</v>
          </cell>
          <cell r="O794">
            <v>154</v>
          </cell>
          <cell r="P794">
            <v>0.67900000000000005</v>
          </cell>
          <cell r="Q794">
            <v>440.75</v>
          </cell>
          <cell r="R794">
            <v>13</v>
          </cell>
          <cell r="S794">
            <v>428</v>
          </cell>
          <cell r="T794">
            <v>207</v>
          </cell>
          <cell r="U794" t="str">
            <v>AKS-305</v>
          </cell>
        </row>
        <row r="795">
          <cell r="A795">
            <v>7306</v>
          </cell>
          <cell r="B795" t="str">
            <v>AKS-306</v>
          </cell>
          <cell r="C795" t="str">
            <v>6.3 R S + 9.5 R F</v>
          </cell>
          <cell r="D795" t="str">
            <v>7.2 R F WEFT</v>
          </cell>
          <cell r="E795" t="str">
            <v>3/1 RHT</v>
          </cell>
          <cell r="F795">
            <v>4320</v>
          </cell>
          <cell r="G795">
            <v>6.14</v>
          </cell>
          <cell r="H795">
            <v>4</v>
          </cell>
          <cell r="I795">
            <v>16</v>
          </cell>
          <cell r="J795">
            <v>40.64</v>
          </cell>
          <cell r="K795">
            <v>18</v>
          </cell>
          <cell r="L795">
            <v>45.74</v>
          </cell>
          <cell r="M795">
            <v>27.34</v>
          </cell>
          <cell r="N795">
            <v>69.47</v>
          </cell>
          <cell r="O795">
            <v>158</v>
          </cell>
          <cell r="P795">
            <v>0.74399999999999999</v>
          </cell>
          <cell r="Q795">
            <v>471</v>
          </cell>
          <cell r="R795">
            <v>13.89</v>
          </cell>
          <cell r="S795">
            <v>440</v>
          </cell>
          <cell r="T795">
            <v>207</v>
          </cell>
        </row>
        <row r="796">
          <cell r="A796">
            <v>7308</v>
          </cell>
          <cell r="B796" t="str">
            <v>AKS-308</v>
          </cell>
          <cell r="C796" t="str">
            <v>8.0 R S</v>
          </cell>
          <cell r="D796" t="str">
            <v>16.0 R N COMBED + CORE LY</v>
          </cell>
          <cell r="E796" t="str">
            <v>2/1 RHT</v>
          </cell>
          <cell r="F796">
            <v>4320</v>
          </cell>
          <cell r="G796">
            <v>6.14</v>
          </cell>
          <cell r="H796">
            <v>4</v>
          </cell>
          <cell r="I796">
            <v>18</v>
          </cell>
          <cell r="J796">
            <v>45.72</v>
          </cell>
          <cell r="K796">
            <v>20</v>
          </cell>
          <cell r="L796">
            <v>50.82</v>
          </cell>
          <cell r="M796">
            <v>31.3</v>
          </cell>
          <cell r="N796">
            <v>79.53</v>
          </cell>
          <cell r="O796">
            <v>138</v>
          </cell>
          <cell r="P796">
            <v>0.54100000000000004</v>
          </cell>
          <cell r="Q796">
            <v>392</v>
          </cell>
          <cell r="R796">
            <v>11.56</v>
          </cell>
          <cell r="S796">
            <v>417</v>
          </cell>
          <cell r="T796">
            <v>305</v>
          </cell>
        </row>
        <row r="797">
          <cell r="A797">
            <v>7309</v>
          </cell>
          <cell r="B797" t="str">
            <v>AKS-309</v>
          </cell>
          <cell r="C797" t="str">
            <v>7.2 R S</v>
          </cell>
          <cell r="D797" t="str">
            <v>7.2 R F WEFT</v>
          </cell>
          <cell r="E797" t="str">
            <v>2/1 LHT</v>
          </cell>
          <cell r="F797">
            <v>4320</v>
          </cell>
          <cell r="G797">
            <v>6.14</v>
          </cell>
          <cell r="H797">
            <v>4</v>
          </cell>
          <cell r="I797">
            <v>15</v>
          </cell>
          <cell r="J797">
            <v>38.1</v>
          </cell>
          <cell r="K797">
            <v>17</v>
          </cell>
          <cell r="L797">
            <v>43.2</v>
          </cell>
          <cell r="M797">
            <v>26.83</v>
          </cell>
          <cell r="N797">
            <v>68.180000000000007</v>
          </cell>
          <cell r="O797">
            <v>161</v>
          </cell>
          <cell r="P797">
            <v>0.72799999999999998</v>
          </cell>
          <cell r="Q797">
            <v>452</v>
          </cell>
          <cell r="R797">
            <v>13.33</v>
          </cell>
          <cell r="S797">
            <v>418</v>
          </cell>
          <cell r="T797">
            <v>207</v>
          </cell>
          <cell r="U797" t="str">
            <v>8.2 MULTI COUNT/MULTI SULB YARN PROGRAM :004</v>
          </cell>
        </row>
        <row r="798">
          <cell r="A798">
            <v>7310</v>
          </cell>
          <cell r="B798" t="str">
            <v>AKS-310</v>
          </cell>
          <cell r="C798" t="str">
            <v>9.5 R F</v>
          </cell>
          <cell r="D798" t="str">
            <v>16 R N LYCRA + 16 OE N (2</v>
          </cell>
          <cell r="E798" t="str">
            <v>2/1 RHT</v>
          </cell>
          <cell r="F798">
            <v>4800</v>
          </cell>
          <cell r="G798">
            <v>9.09</v>
          </cell>
          <cell r="H798">
            <v>3</v>
          </cell>
          <cell r="I798">
            <v>17</v>
          </cell>
          <cell r="J798">
            <v>43.18</v>
          </cell>
          <cell r="K798">
            <v>19</v>
          </cell>
          <cell r="L798">
            <v>48.28</v>
          </cell>
          <cell r="M798">
            <v>33.1</v>
          </cell>
          <cell r="N798">
            <v>84.11</v>
          </cell>
          <cell r="O798">
            <v>145</v>
          </cell>
          <cell r="P798">
            <v>0.54200000000000004</v>
          </cell>
          <cell r="Q798">
            <v>374</v>
          </cell>
          <cell r="R798">
            <v>11.03</v>
          </cell>
          <cell r="S798">
            <v>385</v>
          </cell>
          <cell r="T798">
            <v>210</v>
          </cell>
        </row>
        <row r="799">
          <cell r="A799">
            <v>7311</v>
          </cell>
          <cell r="B799" t="str">
            <v>AKS-311</v>
          </cell>
          <cell r="C799" t="str">
            <v>7.2 R S</v>
          </cell>
          <cell r="D799" t="str">
            <v>7.2 R F WEFT</v>
          </cell>
          <cell r="E799" t="str">
            <v>2/1 LHT</v>
          </cell>
          <cell r="F799">
            <v>4320</v>
          </cell>
          <cell r="G799">
            <v>6.14</v>
          </cell>
          <cell r="H799">
            <v>4</v>
          </cell>
          <cell r="I799">
            <v>15</v>
          </cell>
          <cell r="J799">
            <v>38.1</v>
          </cell>
          <cell r="K799">
            <v>17</v>
          </cell>
          <cell r="L799">
            <v>43.2</v>
          </cell>
          <cell r="M799">
            <v>27</v>
          </cell>
          <cell r="N799">
            <v>68.61</v>
          </cell>
          <cell r="O799">
            <v>160</v>
          </cell>
          <cell r="P799">
            <v>0.72199999999999998</v>
          </cell>
          <cell r="Q799">
            <v>451</v>
          </cell>
          <cell r="R799">
            <v>13.3</v>
          </cell>
          <cell r="S799">
            <v>419</v>
          </cell>
          <cell r="T799">
            <v>207</v>
          </cell>
          <cell r="U799" t="str">
            <v>7.8 MULTI COUNT/MULTI SULB YARN PROGRAM:003</v>
          </cell>
        </row>
        <row r="800">
          <cell r="A800">
            <v>7312</v>
          </cell>
          <cell r="B800" t="str">
            <v>AKS-312</v>
          </cell>
          <cell r="C800" t="str">
            <v>9.5 OE F ( 955)</v>
          </cell>
          <cell r="D800" t="str">
            <v>9.5 OE F ( 955)</v>
          </cell>
          <cell r="E800" t="str">
            <v>1/1 Plain</v>
          </cell>
          <cell r="F800">
            <v>4800</v>
          </cell>
          <cell r="G800">
            <v>6.82</v>
          </cell>
          <cell r="H800">
            <v>4</v>
          </cell>
          <cell r="I800">
            <v>16</v>
          </cell>
          <cell r="J800">
            <v>40.64</v>
          </cell>
          <cell r="K800">
            <v>18</v>
          </cell>
          <cell r="L800">
            <v>45.74</v>
          </cell>
          <cell r="M800">
            <v>39.020000000000003</v>
          </cell>
          <cell r="N800">
            <v>99.15</v>
          </cell>
          <cell r="O800">
            <v>123</v>
          </cell>
          <cell r="P800">
            <v>0.34699999999999998</v>
          </cell>
          <cell r="Q800">
            <v>282</v>
          </cell>
          <cell r="R800">
            <v>8.32</v>
          </cell>
          <cell r="S800">
            <v>268</v>
          </cell>
          <cell r="T800">
            <v>305</v>
          </cell>
        </row>
        <row r="801">
          <cell r="A801">
            <v>7313</v>
          </cell>
          <cell r="B801" t="str">
            <v>AKS-313</v>
          </cell>
          <cell r="C801" t="str">
            <v>9.5 R N + 6.3 R S</v>
          </cell>
          <cell r="D801" t="str">
            <v>7.0 OE N</v>
          </cell>
          <cell r="E801" t="str">
            <v>2/1 LHT</v>
          </cell>
          <cell r="F801">
            <v>4320</v>
          </cell>
          <cell r="G801">
            <v>6.14</v>
          </cell>
          <cell r="H801">
            <v>4</v>
          </cell>
          <cell r="I801">
            <v>15</v>
          </cell>
          <cell r="J801">
            <v>38.1</v>
          </cell>
          <cell r="K801">
            <v>17</v>
          </cell>
          <cell r="L801">
            <v>43.2</v>
          </cell>
          <cell r="M801">
            <v>28.42</v>
          </cell>
          <cell r="N801">
            <v>72.22</v>
          </cell>
          <cell r="O801">
            <v>152</v>
          </cell>
          <cell r="P801">
            <v>0.64400000000000002</v>
          </cell>
          <cell r="Q801">
            <v>424</v>
          </cell>
          <cell r="R801">
            <v>12.5</v>
          </cell>
          <cell r="S801">
            <v>412</v>
          </cell>
          <cell r="T801">
            <v>508</v>
          </cell>
        </row>
        <row r="802">
          <cell r="A802">
            <v>7315</v>
          </cell>
          <cell r="B802" t="str">
            <v>AKS-315</v>
          </cell>
          <cell r="C802" t="str">
            <v>10.0 OE N</v>
          </cell>
          <cell r="D802" t="str">
            <v>450 d PFY</v>
          </cell>
          <cell r="E802" t="str">
            <v>3/1 LHT</v>
          </cell>
          <cell r="F802">
            <v>4320</v>
          </cell>
          <cell r="G802">
            <v>6.14</v>
          </cell>
          <cell r="H802">
            <v>4</v>
          </cell>
          <cell r="I802">
            <v>17.5</v>
          </cell>
          <cell r="J802">
            <v>44.45</v>
          </cell>
          <cell r="K802">
            <v>19.5</v>
          </cell>
          <cell r="L802">
            <v>49.55</v>
          </cell>
          <cell r="M802">
            <v>28.7</v>
          </cell>
          <cell r="N802">
            <v>72.930000000000007</v>
          </cell>
          <cell r="O802">
            <v>150.5</v>
          </cell>
          <cell r="P802">
            <v>0.52400000000000002</v>
          </cell>
          <cell r="Q802">
            <v>348</v>
          </cell>
          <cell r="R802">
            <v>10.26</v>
          </cell>
          <cell r="S802">
            <v>337</v>
          </cell>
          <cell r="T802">
            <v>508</v>
          </cell>
          <cell r="U802" t="str">
            <v>WEFT: 350 TP</v>
          </cell>
        </row>
        <row r="803">
          <cell r="A803">
            <v>7316</v>
          </cell>
          <cell r="B803" t="str">
            <v>AKS-316</v>
          </cell>
          <cell r="C803" t="str">
            <v>9.5 R N + 12.0 R N</v>
          </cell>
          <cell r="D803" t="str">
            <v>20.0 OE N</v>
          </cell>
          <cell r="E803" t="str">
            <v>2/1 RHT</v>
          </cell>
          <cell r="F803">
            <v>4320</v>
          </cell>
          <cell r="G803">
            <v>6.14</v>
          </cell>
          <cell r="H803">
            <v>4</v>
          </cell>
          <cell r="I803">
            <v>18</v>
          </cell>
          <cell r="J803">
            <v>45.72</v>
          </cell>
          <cell r="K803">
            <v>20</v>
          </cell>
          <cell r="L803">
            <v>50.82</v>
          </cell>
          <cell r="M803">
            <v>28.24</v>
          </cell>
          <cell r="N803">
            <v>71.760000000000005</v>
          </cell>
          <cell r="O803">
            <v>153</v>
          </cell>
          <cell r="P803">
            <v>0.45900000000000002</v>
          </cell>
          <cell r="Q803">
            <v>300</v>
          </cell>
          <cell r="R803">
            <v>8.85</v>
          </cell>
          <cell r="S803">
            <v>259</v>
          </cell>
          <cell r="T803">
            <v>208</v>
          </cell>
        </row>
        <row r="804">
          <cell r="A804">
            <v>7317</v>
          </cell>
          <cell r="B804" t="str">
            <v>AKS-317</v>
          </cell>
          <cell r="C804" t="str">
            <v>7.0 OE N</v>
          </cell>
          <cell r="D804" t="str">
            <v>10.0 OE N</v>
          </cell>
          <cell r="E804" t="str">
            <v>3/1 RHT</v>
          </cell>
          <cell r="F804">
            <v>4320</v>
          </cell>
          <cell r="G804">
            <v>6.14</v>
          </cell>
          <cell r="H804">
            <v>4</v>
          </cell>
          <cell r="I804">
            <v>16</v>
          </cell>
          <cell r="J804">
            <v>40.64</v>
          </cell>
          <cell r="K804">
            <v>18</v>
          </cell>
          <cell r="L804">
            <v>45.74</v>
          </cell>
          <cell r="M804">
            <v>28.51</v>
          </cell>
          <cell r="N804">
            <v>72.44</v>
          </cell>
          <cell r="O804">
            <v>151.5</v>
          </cell>
          <cell r="P804">
            <v>0.63800000000000001</v>
          </cell>
          <cell r="Q804">
            <v>421</v>
          </cell>
          <cell r="R804">
            <v>12.42</v>
          </cell>
          <cell r="S804">
            <v>409</v>
          </cell>
          <cell r="T804">
            <v>117</v>
          </cell>
        </row>
        <row r="805">
          <cell r="A805">
            <v>7318</v>
          </cell>
          <cell r="B805" t="str">
            <v>AKS-318</v>
          </cell>
          <cell r="C805" t="str">
            <v>7.2 R S</v>
          </cell>
          <cell r="D805" t="str">
            <v>7.2 F OE (721)</v>
          </cell>
          <cell r="E805" t="str">
            <v>2/1 LHT</v>
          </cell>
          <cell r="F805">
            <v>4320</v>
          </cell>
          <cell r="G805">
            <v>6.14</v>
          </cell>
          <cell r="H805">
            <v>4</v>
          </cell>
          <cell r="I805">
            <v>17</v>
          </cell>
          <cell r="J805">
            <v>43.18</v>
          </cell>
          <cell r="K805">
            <v>19</v>
          </cell>
          <cell r="L805">
            <v>48.28</v>
          </cell>
          <cell r="M805">
            <v>27</v>
          </cell>
          <cell r="N805">
            <v>68.61</v>
          </cell>
          <cell r="O805">
            <v>160</v>
          </cell>
          <cell r="P805">
            <v>0.81299999999999994</v>
          </cell>
          <cell r="Q805">
            <v>508</v>
          </cell>
          <cell r="R805">
            <v>14.98</v>
          </cell>
          <cell r="S805">
            <v>469</v>
          </cell>
          <cell r="T805">
            <v>508</v>
          </cell>
        </row>
        <row r="806">
          <cell r="A806">
            <v>7319</v>
          </cell>
          <cell r="B806" t="str">
            <v>AKS-319</v>
          </cell>
          <cell r="C806" t="str">
            <v>8.0 R S + 9.5 R S</v>
          </cell>
          <cell r="D806" t="str">
            <v>10.0 OE N</v>
          </cell>
          <cell r="E806" t="str">
            <v>2/1 RHT</v>
          </cell>
          <cell r="F806">
            <v>4320</v>
          </cell>
          <cell r="G806">
            <v>6.14</v>
          </cell>
          <cell r="H806">
            <v>4</v>
          </cell>
          <cell r="I806">
            <v>18</v>
          </cell>
          <cell r="J806">
            <v>45.72</v>
          </cell>
          <cell r="K806">
            <v>20</v>
          </cell>
          <cell r="L806">
            <v>50.82</v>
          </cell>
          <cell r="M806">
            <v>28.61</v>
          </cell>
          <cell r="N806">
            <v>72.7</v>
          </cell>
          <cell r="O806">
            <v>151</v>
          </cell>
          <cell r="P806">
            <v>0.57399999999999995</v>
          </cell>
          <cell r="Q806">
            <v>380</v>
          </cell>
          <cell r="R806">
            <v>11.21</v>
          </cell>
          <cell r="S806">
            <v>370</v>
          </cell>
          <cell r="T806">
            <v>305</v>
          </cell>
        </row>
        <row r="807">
          <cell r="A807">
            <v>7320</v>
          </cell>
          <cell r="B807" t="str">
            <v>AKS-320</v>
          </cell>
          <cell r="C807" t="str">
            <v>9.5 R N + 6.3 R S</v>
          </cell>
          <cell r="D807" t="str">
            <v>2/12 PSY</v>
          </cell>
          <cell r="E807" t="str">
            <v>3/1 LHT</v>
          </cell>
          <cell r="F807">
            <v>4320</v>
          </cell>
          <cell r="G807">
            <v>6.14</v>
          </cell>
          <cell r="H807">
            <v>4</v>
          </cell>
          <cell r="I807">
            <v>16</v>
          </cell>
          <cell r="J807">
            <v>40.64</v>
          </cell>
          <cell r="K807">
            <v>18</v>
          </cell>
          <cell r="L807">
            <v>45.74</v>
          </cell>
          <cell r="M807">
            <v>27</v>
          </cell>
          <cell r="N807">
            <v>68.61</v>
          </cell>
          <cell r="O807">
            <v>160</v>
          </cell>
          <cell r="P807">
            <v>0.77600000000000002</v>
          </cell>
          <cell r="Q807">
            <v>485</v>
          </cell>
          <cell r="R807">
            <v>14.3</v>
          </cell>
          <cell r="S807">
            <v>462</v>
          </cell>
          <cell r="T807">
            <v>508</v>
          </cell>
        </row>
        <row r="808">
          <cell r="A808">
            <v>7322</v>
          </cell>
          <cell r="B808" t="str">
            <v>AKS-322</v>
          </cell>
          <cell r="C808" t="str">
            <v>7.2 R S</v>
          </cell>
          <cell r="D808" t="str">
            <v>9.5 OE F ( 955)</v>
          </cell>
          <cell r="E808" t="str">
            <v>2/1 LHT</v>
          </cell>
          <cell r="F808">
            <v>4320</v>
          </cell>
          <cell r="G808">
            <v>6.14</v>
          </cell>
          <cell r="H808">
            <v>4</v>
          </cell>
          <cell r="I808">
            <v>16</v>
          </cell>
          <cell r="J808">
            <v>40.64</v>
          </cell>
          <cell r="K808">
            <v>18</v>
          </cell>
          <cell r="L808">
            <v>45.74</v>
          </cell>
          <cell r="M808">
            <v>27</v>
          </cell>
          <cell r="N808">
            <v>68.61</v>
          </cell>
          <cell r="O808">
            <v>160</v>
          </cell>
          <cell r="P808">
            <v>0.81299999999999994</v>
          </cell>
          <cell r="Q808">
            <v>508</v>
          </cell>
          <cell r="R808">
            <v>14.98</v>
          </cell>
          <cell r="S808">
            <v>469</v>
          </cell>
          <cell r="T808">
            <v>508</v>
          </cell>
        </row>
        <row r="809">
          <cell r="A809">
            <v>7323</v>
          </cell>
          <cell r="B809" t="str">
            <v>AKS-323</v>
          </cell>
          <cell r="C809" t="str">
            <v>9.5 R S</v>
          </cell>
          <cell r="D809" t="str">
            <v>14.0 F OE (143)</v>
          </cell>
          <cell r="E809" t="str">
            <v>2/1 RHT</v>
          </cell>
          <cell r="F809">
            <v>4800</v>
          </cell>
          <cell r="G809">
            <v>9.09</v>
          </cell>
          <cell r="H809">
            <v>3</v>
          </cell>
          <cell r="I809">
            <v>15</v>
          </cell>
          <cell r="J809">
            <v>38.1</v>
          </cell>
          <cell r="K809">
            <v>17</v>
          </cell>
          <cell r="L809">
            <v>43.2</v>
          </cell>
          <cell r="M809">
            <v>29.63</v>
          </cell>
          <cell r="N809">
            <v>75.290000000000006</v>
          </cell>
          <cell r="O809">
            <v>162</v>
          </cell>
          <cell r="P809">
            <v>0.54600000000000004</v>
          </cell>
          <cell r="Q809">
            <v>337</v>
          </cell>
          <cell r="R809">
            <v>9.94</v>
          </cell>
          <cell r="S809">
            <v>307</v>
          </cell>
          <cell r="T809">
            <v>302</v>
          </cell>
        </row>
        <row r="810">
          <cell r="A810">
            <v>7324</v>
          </cell>
          <cell r="B810" t="str">
            <v>AKS-324</v>
          </cell>
          <cell r="C810" t="str">
            <v>9.5 R S</v>
          </cell>
          <cell r="D810" t="str">
            <v>7.2 F OE (722)</v>
          </cell>
          <cell r="E810" t="str">
            <v>2/2 R H T</v>
          </cell>
          <cell r="F810">
            <v>4800</v>
          </cell>
          <cell r="G810">
            <v>6.82</v>
          </cell>
          <cell r="H810">
            <v>4</v>
          </cell>
          <cell r="I810">
            <v>17</v>
          </cell>
          <cell r="J810">
            <v>43.18</v>
          </cell>
          <cell r="K810">
            <v>19</v>
          </cell>
          <cell r="L810">
            <v>48.28</v>
          </cell>
          <cell r="M810" t="str">
            <v>***.**</v>
          </cell>
          <cell r="N810" t="str">
            <v>***.**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305</v>
          </cell>
        </row>
        <row r="811">
          <cell r="A811">
            <v>7325</v>
          </cell>
          <cell r="B811" t="str">
            <v>AKS-325</v>
          </cell>
          <cell r="C811" t="str">
            <v>9.5 R S</v>
          </cell>
          <cell r="D811" t="str">
            <v>9.5 OE F ( 955)</v>
          </cell>
          <cell r="E811" t="str">
            <v>2/2 R H T</v>
          </cell>
          <cell r="F811">
            <v>4800</v>
          </cell>
          <cell r="G811">
            <v>6.82</v>
          </cell>
          <cell r="H811">
            <v>4</v>
          </cell>
          <cell r="I811">
            <v>17</v>
          </cell>
          <cell r="J811">
            <v>43.18</v>
          </cell>
          <cell r="K811">
            <v>19</v>
          </cell>
          <cell r="L811">
            <v>48.28</v>
          </cell>
          <cell r="M811">
            <v>30.19</v>
          </cell>
          <cell r="N811">
            <v>76.709999999999994</v>
          </cell>
          <cell r="O811">
            <v>159</v>
          </cell>
          <cell r="P811">
            <v>0.62</v>
          </cell>
          <cell r="Q811">
            <v>390</v>
          </cell>
          <cell r="R811">
            <v>11.5</v>
          </cell>
          <cell r="S811">
            <v>362</v>
          </cell>
          <cell r="T811">
            <v>305</v>
          </cell>
        </row>
        <row r="812">
          <cell r="A812">
            <v>7326</v>
          </cell>
          <cell r="B812" t="str">
            <v>AKS-326</v>
          </cell>
          <cell r="C812" t="str">
            <v>9.5 R N + 6.3 R S</v>
          </cell>
          <cell r="D812" t="str">
            <v>7.2 F OE (722)</v>
          </cell>
          <cell r="E812" t="str">
            <v>1/1 Plain</v>
          </cell>
          <cell r="F812">
            <v>4320</v>
          </cell>
          <cell r="G812">
            <v>6.14</v>
          </cell>
          <cell r="H812">
            <v>4</v>
          </cell>
          <cell r="I812">
            <v>12</v>
          </cell>
          <cell r="J812">
            <v>30.48</v>
          </cell>
          <cell r="K812">
            <v>14</v>
          </cell>
          <cell r="L812">
            <v>35.57</v>
          </cell>
          <cell r="M812">
            <v>26.02</v>
          </cell>
          <cell r="N812">
            <v>66.12</v>
          </cell>
          <cell r="O812">
            <v>166</v>
          </cell>
          <cell r="P812">
            <v>0.70099999999999996</v>
          </cell>
          <cell r="Q812">
            <v>422</v>
          </cell>
          <cell r="R812">
            <v>12.44</v>
          </cell>
          <cell r="S812">
            <v>377</v>
          </cell>
          <cell r="T812">
            <v>302</v>
          </cell>
          <cell r="U812" t="str">
            <v>AKS-225 WITH OE FANCY</v>
          </cell>
        </row>
        <row r="813">
          <cell r="A813">
            <v>7327</v>
          </cell>
          <cell r="B813" t="str">
            <v>AKS-327</v>
          </cell>
          <cell r="C813" t="str">
            <v>6.3 R S + 9.5 R F</v>
          </cell>
          <cell r="D813" t="str">
            <v>7.2 R S</v>
          </cell>
          <cell r="E813" t="str">
            <v>3/1 RHT</v>
          </cell>
          <cell r="F813">
            <v>4320</v>
          </cell>
          <cell r="G813">
            <v>6.14</v>
          </cell>
          <cell r="H813">
            <v>4</v>
          </cell>
          <cell r="I813">
            <v>18</v>
          </cell>
          <cell r="J813">
            <v>45.72</v>
          </cell>
          <cell r="K813">
            <v>20</v>
          </cell>
          <cell r="L813">
            <v>50.82</v>
          </cell>
          <cell r="M813">
            <v>27.87</v>
          </cell>
          <cell r="N813">
            <v>70.819999999999993</v>
          </cell>
          <cell r="O813">
            <v>155</v>
          </cell>
          <cell r="P813">
            <v>0.76300000000000001</v>
          </cell>
          <cell r="Q813">
            <v>492</v>
          </cell>
          <cell r="R813">
            <v>14.51</v>
          </cell>
          <cell r="S813">
            <v>463</v>
          </cell>
          <cell r="T813">
            <v>207</v>
          </cell>
          <cell r="U813" t="str">
            <v>WEFT : LOW TM</v>
          </cell>
        </row>
        <row r="814">
          <cell r="A814">
            <v>7328</v>
          </cell>
          <cell r="B814" t="str">
            <v>AKS-328</v>
          </cell>
          <cell r="C814" t="str">
            <v>9.5 R S</v>
          </cell>
          <cell r="D814" t="str">
            <v>9.5 OE F(952)</v>
          </cell>
          <cell r="E814" t="str">
            <v>2/1 RHT</v>
          </cell>
          <cell r="F814">
            <v>4320</v>
          </cell>
          <cell r="G814">
            <v>6.14</v>
          </cell>
          <cell r="H814">
            <v>4</v>
          </cell>
          <cell r="I814">
            <v>18</v>
          </cell>
          <cell r="J814">
            <v>45.72</v>
          </cell>
          <cell r="K814">
            <v>20</v>
          </cell>
          <cell r="L814">
            <v>50.82</v>
          </cell>
          <cell r="M814">
            <v>27.34</v>
          </cell>
          <cell r="N814">
            <v>69.47</v>
          </cell>
          <cell r="O814">
            <v>158</v>
          </cell>
          <cell r="P814">
            <v>0.60199999999999998</v>
          </cell>
          <cell r="Q814">
            <v>381</v>
          </cell>
          <cell r="R814">
            <v>11.24</v>
          </cell>
          <cell r="S814">
            <v>349</v>
          </cell>
          <cell r="T814">
            <v>305</v>
          </cell>
        </row>
        <row r="815">
          <cell r="A815">
            <v>7329</v>
          </cell>
          <cell r="B815" t="str">
            <v>AKS-329</v>
          </cell>
          <cell r="C815" t="str">
            <v>9.5 R S</v>
          </cell>
          <cell r="D815" t="str">
            <v>300 Denier Polyster + 40</v>
          </cell>
          <cell r="E815" t="str">
            <v>2/1 RHT</v>
          </cell>
          <cell r="F815">
            <v>4320</v>
          </cell>
          <cell r="G815">
            <v>6.14</v>
          </cell>
          <cell r="H815">
            <v>4</v>
          </cell>
          <cell r="I815">
            <v>18</v>
          </cell>
          <cell r="J815">
            <v>45.72</v>
          </cell>
          <cell r="K815">
            <v>20</v>
          </cell>
          <cell r="L815">
            <v>50.82</v>
          </cell>
          <cell r="M815" t="str">
            <v>***.**</v>
          </cell>
          <cell r="N815" t="str">
            <v>***.**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305</v>
          </cell>
        </row>
        <row r="816">
          <cell r="A816">
            <v>7330</v>
          </cell>
          <cell r="B816" t="str">
            <v>AKS-330</v>
          </cell>
          <cell r="C816" t="str">
            <v>9.5 R S</v>
          </cell>
          <cell r="D816" t="str">
            <v>300 D NYLON LYCRA(40D)</v>
          </cell>
          <cell r="E816" t="str">
            <v>2/1 RHT</v>
          </cell>
          <cell r="F816">
            <v>4320</v>
          </cell>
          <cell r="G816">
            <v>6.14</v>
          </cell>
          <cell r="H816">
            <v>4</v>
          </cell>
          <cell r="I816">
            <v>18</v>
          </cell>
          <cell r="J816">
            <v>45.72</v>
          </cell>
          <cell r="K816">
            <v>20</v>
          </cell>
          <cell r="L816">
            <v>50.82</v>
          </cell>
          <cell r="M816" t="str">
            <v>***.**</v>
          </cell>
          <cell r="N816" t="str">
            <v>***.**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305</v>
          </cell>
        </row>
        <row r="817">
          <cell r="A817">
            <v>7331</v>
          </cell>
          <cell r="B817" t="str">
            <v>AKS-331</v>
          </cell>
          <cell r="C817" t="str">
            <v>9.5 R S</v>
          </cell>
          <cell r="D817" t="str">
            <v>9.5 OE F(952)</v>
          </cell>
          <cell r="E817" t="str">
            <v>1/1 Plain</v>
          </cell>
          <cell r="F817">
            <v>4320</v>
          </cell>
          <cell r="G817">
            <v>6.14</v>
          </cell>
          <cell r="H817">
            <v>4</v>
          </cell>
          <cell r="I817">
            <v>18</v>
          </cell>
          <cell r="J817">
            <v>45.72</v>
          </cell>
          <cell r="K817">
            <v>20</v>
          </cell>
          <cell r="L817">
            <v>50.82</v>
          </cell>
          <cell r="M817">
            <v>28.05</v>
          </cell>
          <cell r="N817">
            <v>71.28</v>
          </cell>
          <cell r="O817">
            <v>154</v>
          </cell>
          <cell r="P817">
            <v>0.54800000000000004</v>
          </cell>
          <cell r="Q817">
            <v>356</v>
          </cell>
          <cell r="R817">
            <v>10.5</v>
          </cell>
          <cell r="S817">
            <v>344</v>
          </cell>
          <cell r="T817">
            <v>305</v>
          </cell>
        </row>
        <row r="818">
          <cell r="A818">
            <v>7332</v>
          </cell>
          <cell r="B818" t="str">
            <v>AKS-332</v>
          </cell>
          <cell r="C818" t="str">
            <v>9.5 R N + 12.0 R N</v>
          </cell>
          <cell r="D818" t="str">
            <v>20.O R N</v>
          </cell>
          <cell r="E818" t="str">
            <v>2/1 RHT</v>
          </cell>
          <cell r="F818">
            <v>4320</v>
          </cell>
          <cell r="G818">
            <v>6.14</v>
          </cell>
          <cell r="H818">
            <v>4</v>
          </cell>
          <cell r="I818">
            <v>20</v>
          </cell>
          <cell r="J818">
            <v>50.8</v>
          </cell>
          <cell r="K818">
            <v>22</v>
          </cell>
          <cell r="L818">
            <v>55.9</v>
          </cell>
          <cell r="M818">
            <v>27</v>
          </cell>
          <cell r="N818">
            <v>68.61</v>
          </cell>
          <cell r="O818">
            <v>160</v>
          </cell>
          <cell r="P818">
            <v>0.47699999999999998</v>
          </cell>
          <cell r="Q818">
            <v>298</v>
          </cell>
          <cell r="R818">
            <v>8.7899999999999991</v>
          </cell>
          <cell r="S818">
            <v>260</v>
          </cell>
          <cell r="T818">
            <v>208</v>
          </cell>
        </row>
        <row r="819">
          <cell r="A819">
            <v>7334</v>
          </cell>
          <cell r="B819" t="str">
            <v>BOARDWALK</v>
          </cell>
          <cell r="C819" t="str">
            <v>7.2 R F WARP</v>
          </cell>
          <cell r="D819" t="str">
            <v>7.2 R S</v>
          </cell>
          <cell r="E819" t="str">
            <v>3/1 RHT</v>
          </cell>
          <cell r="F819">
            <v>3820</v>
          </cell>
          <cell r="G819">
            <v>5.43</v>
          </cell>
          <cell r="H819">
            <v>4</v>
          </cell>
          <cell r="I819">
            <v>18</v>
          </cell>
          <cell r="J819">
            <v>45.72</v>
          </cell>
          <cell r="K819">
            <v>20</v>
          </cell>
          <cell r="L819">
            <v>50.82</v>
          </cell>
          <cell r="M819">
            <v>24.97</v>
          </cell>
          <cell r="N819">
            <v>63.45</v>
          </cell>
          <cell r="O819">
            <v>153</v>
          </cell>
          <cell r="P819">
            <v>0.64900000000000002</v>
          </cell>
          <cell r="Q819">
            <v>424</v>
          </cell>
          <cell r="R819">
            <v>12.5</v>
          </cell>
          <cell r="S819">
            <v>425</v>
          </cell>
          <cell r="T819">
            <v>211</v>
          </cell>
          <cell r="U819" t="str">
            <v>WEFT: LOW T.M. , AKS-334</v>
          </cell>
        </row>
        <row r="820">
          <cell r="A820">
            <v>7336</v>
          </cell>
          <cell r="B820" t="str">
            <v>AKS-336</v>
          </cell>
          <cell r="C820" t="str">
            <v>9.5 R N + 12.0 R N</v>
          </cell>
          <cell r="D820" t="str">
            <v>20.0 OE N</v>
          </cell>
          <cell r="E820" t="str">
            <v>2/1 RHT</v>
          </cell>
          <cell r="F820">
            <v>4320</v>
          </cell>
          <cell r="G820">
            <v>8.18</v>
          </cell>
          <cell r="H820">
            <v>3</v>
          </cell>
          <cell r="I820">
            <v>18</v>
          </cell>
          <cell r="J820">
            <v>45.72</v>
          </cell>
          <cell r="K820">
            <v>20</v>
          </cell>
          <cell r="L820">
            <v>50.82</v>
          </cell>
          <cell r="M820">
            <v>27.87</v>
          </cell>
          <cell r="N820">
            <v>70.819999999999993</v>
          </cell>
          <cell r="O820">
            <v>155</v>
          </cell>
          <cell r="P820">
            <v>0.42899999999999999</v>
          </cell>
          <cell r="Q820">
            <v>277</v>
          </cell>
          <cell r="R820">
            <v>8.17</v>
          </cell>
          <cell r="S820">
            <v>244</v>
          </cell>
          <cell r="T820">
            <v>208</v>
          </cell>
        </row>
        <row r="821">
          <cell r="A821">
            <v>7337</v>
          </cell>
          <cell r="B821" t="str">
            <v>AKS-337</v>
          </cell>
          <cell r="C821" t="str">
            <v>9.5 R N + 12.0 R N</v>
          </cell>
          <cell r="D821" t="str">
            <v>20.O R N</v>
          </cell>
          <cell r="E821" t="str">
            <v>2/1 RHT</v>
          </cell>
          <cell r="F821">
            <v>4320</v>
          </cell>
          <cell r="G821">
            <v>8.18</v>
          </cell>
          <cell r="H821">
            <v>3</v>
          </cell>
          <cell r="I821">
            <v>20</v>
          </cell>
          <cell r="J821">
            <v>50.8</v>
          </cell>
          <cell r="K821">
            <v>22</v>
          </cell>
          <cell r="L821">
            <v>55.9</v>
          </cell>
          <cell r="M821">
            <v>28.24</v>
          </cell>
          <cell r="N821">
            <v>71.760000000000005</v>
          </cell>
          <cell r="O821">
            <v>153</v>
          </cell>
          <cell r="P821">
            <v>0.442</v>
          </cell>
          <cell r="Q821">
            <v>289</v>
          </cell>
          <cell r="R821">
            <v>8.52</v>
          </cell>
          <cell r="S821">
            <v>251</v>
          </cell>
          <cell r="T821">
            <v>208</v>
          </cell>
        </row>
        <row r="822">
          <cell r="A822">
            <v>7338</v>
          </cell>
          <cell r="B822" t="str">
            <v>AKS-338</v>
          </cell>
          <cell r="C822" t="str">
            <v>9.5 R N + 12.0 R N</v>
          </cell>
          <cell r="D822" t="str">
            <v>20.0 OE N</v>
          </cell>
          <cell r="E822" t="str">
            <v>2/1 RHT</v>
          </cell>
          <cell r="F822">
            <v>4320</v>
          </cell>
          <cell r="G822">
            <v>6.14</v>
          </cell>
          <cell r="H822">
            <v>4</v>
          </cell>
          <cell r="I822">
            <v>22</v>
          </cell>
          <cell r="J822">
            <v>55.88</v>
          </cell>
          <cell r="K822">
            <v>23.5</v>
          </cell>
          <cell r="L822">
            <v>59.71</v>
          </cell>
          <cell r="M822">
            <v>28.05</v>
          </cell>
          <cell r="N822">
            <v>71.28</v>
          </cell>
          <cell r="O822">
            <v>154</v>
          </cell>
          <cell r="P822">
            <v>0.44700000000000001</v>
          </cell>
          <cell r="Q822">
            <v>290</v>
          </cell>
          <cell r="R822">
            <v>8.5500000000000007</v>
          </cell>
          <cell r="S822">
            <v>263</v>
          </cell>
          <cell r="T822">
            <v>208</v>
          </cell>
        </row>
        <row r="823">
          <cell r="A823">
            <v>7339</v>
          </cell>
          <cell r="B823" t="str">
            <v>AKS-339</v>
          </cell>
          <cell r="C823" t="str">
            <v>7.2 R F WARP</v>
          </cell>
          <cell r="D823" t="str">
            <v>7.2 R S</v>
          </cell>
          <cell r="E823" t="str">
            <v>3/1 RHT</v>
          </cell>
          <cell r="F823">
            <v>3820</v>
          </cell>
          <cell r="G823">
            <v>5.43</v>
          </cell>
          <cell r="H823">
            <v>4</v>
          </cell>
          <cell r="I823">
            <v>18</v>
          </cell>
          <cell r="J823">
            <v>45.72</v>
          </cell>
          <cell r="K823">
            <v>20</v>
          </cell>
          <cell r="L823">
            <v>50.82</v>
          </cell>
          <cell r="M823">
            <v>24.97</v>
          </cell>
          <cell r="N823">
            <v>63.45</v>
          </cell>
          <cell r="O823">
            <v>153</v>
          </cell>
          <cell r="P823">
            <v>0.67800000000000005</v>
          </cell>
          <cell r="Q823">
            <v>443</v>
          </cell>
          <cell r="R823">
            <v>13.06</v>
          </cell>
          <cell r="S823">
            <v>431</v>
          </cell>
          <cell r="T823">
            <v>211</v>
          </cell>
        </row>
        <row r="824">
          <cell r="A824">
            <v>7340</v>
          </cell>
          <cell r="B824" t="str">
            <v>AKS-340</v>
          </cell>
          <cell r="C824" t="str">
            <v>9.5 OE F(952)</v>
          </cell>
          <cell r="D824" t="str">
            <v>9.5 OE F(952)</v>
          </cell>
          <cell r="E824" t="str">
            <v>2/1 RHT</v>
          </cell>
          <cell r="F824">
            <v>4800</v>
          </cell>
          <cell r="G824">
            <v>9.09</v>
          </cell>
          <cell r="H824">
            <v>3</v>
          </cell>
          <cell r="I824">
            <v>16</v>
          </cell>
          <cell r="J824">
            <v>40.64</v>
          </cell>
          <cell r="K824">
            <v>18</v>
          </cell>
          <cell r="L824">
            <v>45.74</v>
          </cell>
          <cell r="M824">
            <v>29.81</v>
          </cell>
          <cell r="N824">
            <v>75.75</v>
          </cell>
          <cell r="O824">
            <v>161</v>
          </cell>
          <cell r="P824">
            <v>0.60899999999999999</v>
          </cell>
          <cell r="Q824">
            <v>378</v>
          </cell>
          <cell r="R824">
            <v>11.15</v>
          </cell>
          <cell r="S824">
            <v>359</v>
          </cell>
          <cell r="T824">
            <v>305</v>
          </cell>
        </row>
        <row r="825">
          <cell r="A825">
            <v>7341</v>
          </cell>
          <cell r="B825" t="str">
            <v>AKS-341</v>
          </cell>
          <cell r="C825" t="str">
            <v>7.2 R F WARP</v>
          </cell>
          <cell r="D825" t="str">
            <v>10s slub lycra+10s N cot</v>
          </cell>
          <cell r="E825" t="str">
            <v>3/1 RHT</v>
          </cell>
          <cell r="F825">
            <v>3820</v>
          </cell>
          <cell r="G825">
            <v>5.43</v>
          </cell>
          <cell r="H825">
            <v>4</v>
          </cell>
          <cell r="I825">
            <v>18</v>
          </cell>
          <cell r="J825">
            <v>45.72</v>
          </cell>
          <cell r="K825">
            <v>20</v>
          </cell>
          <cell r="L825">
            <v>50.82</v>
          </cell>
          <cell r="M825">
            <v>27.29</v>
          </cell>
          <cell r="N825">
            <v>69.34</v>
          </cell>
          <cell r="O825">
            <v>140</v>
          </cell>
          <cell r="P825">
            <v>0.55300000000000005</v>
          </cell>
          <cell r="Q825">
            <v>395</v>
          </cell>
          <cell r="R825">
            <v>11.65</v>
          </cell>
          <cell r="S825">
            <v>473</v>
          </cell>
          <cell r="T825">
            <v>302</v>
          </cell>
        </row>
        <row r="826">
          <cell r="A826">
            <v>7342</v>
          </cell>
          <cell r="B826" t="str">
            <v>AKS-342</v>
          </cell>
          <cell r="C826" t="str">
            <v>7.2 R F WARP</v>
          </cell>
          <cell r="D826" t="str">
            <v>330D POLY +70 D Lycra(360</v>
          </cell>
          <cell r="E826" t="str">
            <v>3/1 RHT</v>
          </cell>
          <cell r="F826">
            <v>3820</v>
          </cell>
          <cell r="G826">
            <v>5.43</v>
          </cell>
          <cell r="H826">
            <v>4</v>
          </cell>
          <cell r="I826">
            <v>20</v>
          </cell>
          <cell r="J826">
            <v>50.8</v>
          </cell>
          <cell r="K826">
            <v>22</v>
          </cell>
          <cell r="L826">
            <v>55.9</v>
          </cell>
          <cell r="M826">
            <v>26.53</v>
          </cell>
          <cell r="N826">
            <v>67.41</v>
          </cell>
          <cell r="O826">
            <v>144</v>
          </cell>
          <cell r="P826">
            <v>0.60299999999999998</v>
          </cell>
          <cell r="Q826">
            <v>419</v>
          </cell>
          <cell r="R826">
            <v>12.36</v>
          </cell>
          <cell r="S826">
            <v>386</v>
          </cell>
          <cell r="T826">
            <v>302</v>
          </cell>
        </row>
        <row r="827">
          <cell r="A827">
            <v>7343</v>
          </cell>
          <cell r="B827" t="str">
            <v>AKS-343</v>
          </cell>
          <cell r="C827" t="str">
            <v>7.2 R F WARP</v>
          </cell>
          <cell r="D827" t="str">
            <v>9.5 OE F(952)</v>
          </cell>
          <cell r="E827" t="str">
            <v>3/1 RHT</v>
          </cell>
          <cell r="F827">
            <v>3820</v>
          </cell>
          <cell r="G827">
            <v>5.43</v>
          </cell>
          <cell r="H827">
            <v>4</v>
          </cell>
          <cell r="I827">
            <v>18</v>
          </cell>
          <cell r="J827">
            <v>45.72</v>
          </cell>
          <cell r="K827">
            <v>20</v>
          </cell>
          <cell r="L827">
            <v>50.82</v>
          </cell>
          <cell r="M827">
            <v>24.81</v>
          </cell>
          <cell r="N827">
            <v>63.04</v>
          </cell>
          <cell r="O827">
            <v>154</v>
          </cell>
          <cell r="P827">
            <v>0.64700000000000002</v>
          </cell>
          <cell r="Q827">
            <v>420</v>
          </cell>
          <cell r="R827">
            <v>12.39</v>
          </cell>
          <cell r="S827">
            <v>387</v>
          </cell>
          <cell r="T827">
            <v>211</v>
          </cell>
        </row>
        <row r="828">
          <cell r="A828">
            <v>7344</v>
          </cell>
          <cell r="B828" t="str">
            <v>BOATER</v>
          </cell>
          <cell r="C828" t="str">
            <v>7.0 OE N</v>
          </cell>
          <cell r="D828" t="str">
            <v>10.0 OE N</v>
          </cell>
          <cell r="E828" t="str">
            <v>2/1 LHT</v>
          </cell>
          <cell r="F828">
            <v>4320</v>
          </cell>
          <cell r="G828">
            <v>8.18</v>
          </cell>
          <cell r="H828">
            <v>3</v>
          </cell>
          <cell r="I828">
            <v>16</v>
          </cell>
          <cell r="J828">
            <v>40.64</v>
          </cell>
          <cell r="K828">
            <v>18</v>
          </cell>
          <cell r="L828">
            <v>45.74</v>
          </cell>
          <cell r="M828">
            <v>26.67</v>
          </cell>
          <cell r="N828">
            <v>67.77</v>
          </cell>
          <cell r="O828">
            <v>162</v>
          </cell>
          <cell r="P828">
            <v>0.65900000000000003</v>
          </cell>
          <cell r="Q828">
            <v>407</v>
          </cell>
          <cell r="R828">
            <v>12</v>
          </cell>
          <cell r="S828">
            <v>403</v>
          </cell>
          <cell r="T828">
            <v>118</v>
          </cell>
          <cell r="U828" t="str">
            <v>AKS-344</v>
          </cell>
        </row>
        <row r="829">
          <cell r="A829">
            <v>7345</v>
          </cell>
          <cell r="B829" t="str">
            <v>IVYLEAGUE</v>
          </cell>
          <cell r="C829" t="str">
            <v>7.0 OE N</v>
          </cell>
          <cell r="D829" t="str">
            <v>10.0 OE N</v>
          </cell>
          <cell r="E829" t="str">
            <v>2/1 LHT</v>
          </cell>
          <cell r="F829">
            <v>4320</v>
          </cell>
          <cell r="G829">
            <v>8.18</v>
          </cell>
          <cell r="H829">
            <v>3</v>
          </cell>
          <cell r="I829">
            <v>16</v>
          </cell>
          <cell r="J829">
            <v>40.64</v>
          </cell>
          <cell r="K829">
            <v>18</v>
          </cell>
          <cell r="L829">
            <v>45.74</v>
          </cell>
          <cell r="M829">
            <v>26.5</v>
          </cell>
          <cell r="N829">
            <v>67.34</v>
          </cell>
          <cell r="O829">
            <v>163</v>
          </cell>
          <cell r="P829">
            <v>0.68500000000000005</v>
          </cell>
          <cell r="Q829">
            <v>420</v>
          </cell>
          <cell r="R829">
            <v>12.39</v>
          </cell>
          <cell r="S829">
            <v>403</v>
          </cell>
          <cell r="T829">
            <v>118</v>
          </cell>
          <cell r="U829" t="str">
            <v>AKS-345</v>
          </cell>
        </row>
        <row r="830">
          <cell r="A830">
            <v>7347</v>
          </cell>
          <cell r="B830" t="str">
            <v>AKS-347</v>
          </cell>
          <cell r="C830" t="str">
            <v>7.2 R F WARP</v>
          </cell>
          <cell r="D830" t="str">
            <v>9.5 OE F(952)</v>
          </cell>
          <cell r="E830" t="str">
            <v>3/1 RHT</v>
          </cell>
          <cell r="F830">
            <v>3820</v>
          </cell>
          <cell r="G830">
            <v>5.43</v>
          </cell>
          <cell r="H830">
            <v>4</v>
          </cell>
          <cell r="I830">
            <v>18</v>
          </cell>
          <cell r="J830">
            <v>45.72</v>
          </cell>
          <cell r="K830">
            <v>20</v>
          </cell>
          <cell r="L830">
            <v>50.82</v>
          </cell>
          <cell r="M830">
            <v>24.81</v>
          </cell>
          <cell r="N830">
            <v>63.04</v>
          </cell>
          <cell r="O830">
            <v>154</v>
          </cell>
          <cell r="P830">
            <v>0.64700000000000002</v>
          </cell>
          <cell r="Q830">
            <v>420</v>
          </cell>
          <cell r="R830">
            <v>12.39</v>
          </cell>
          <cell r="S830">
            <v>393</v>
          </cell>
          <cell r="T830">
            <v>210</v>
          </cell>
        </row>
        <row r="831">
          <cell r="A831">
            <v>7350</v>
          </cell>
          <cell r="B831" t="str">
            <v>AKS-350</v>
          </cell>
          <cell r="C831" t="str">
            <v>7.2 R F WARP</v>
          </cell>
          <cell r="D831" t="str">
            <v>6.3 R S</v>
          </cell>
          <cell r="E831" t="str">
            <v>3/1 RHT</v>
          </cell>
          <cell r="F831">
            <v>3820</v>
          </cell>
          <cell r="G831">
            <v>5.43</v>
          </cell>
          <cell r="H831">
            <v>4</v>
          </cell>
          <cell r="I831">
            <v>17.5</v>
          </cell>
          <cell r="J831">
            <v>44.45</v>
          </cell>
          <cell r="K831">
            <v>19.5</v>
          </cell>
          <cell r="L831">
            <v>49.55</v>
          </cell>
          <cell r="M831">
            <v>24.65</v>
          </cell>
          <cell r="N831">
            <v>62.64</v>
          </cell>
          <cell r="O831">
            <v>155</v>
          </cell>
          <cell r="P831">
            <v>0.69</v>
          </cell>
          <cell r="Q831">
            <v>445</v>
          </cell>
          <cell r="R831">
            <v>13.12</v>
          </cell>
          <cell r="S831">
            <v>444</v>
          </cell>
          <cell r="T831">
            <v>302</v>
          </cell>
        </row>
        <row r="832">
          <cell r="A832">
            <v>7351</v>
          </cell>
          <cell r="B832" t="str">
            <v>BETTY</v>
          </cell>
          <cell r="C832" t="str">
            <v>9.5 R N + 12 0E N</v>
          </cell>
          <cell r="D832" t="str">
            <v>9.5 R S</v>
          </cell>
          <cell r="E832" t="str">
            <v>2/1 RHT</v>
          </cell>
          <cell r="F832">
            <v>4800</v>
          </cell>
          <cell r="G832">
            <v>9.09</v>
          </cell>
          <cell r="H832">
            <v>3</v>
          </cell>
          <cell r="I832">
            <v>17</v>
          </cell>
          <cell r="J832">
            <v>43.18</v>
          </cell>
          <cell r="K832">
            <v>19</v>
          </cell>
          <cell r="L832">
            <v>48.28</v>
          </cell>
          <cell r="M832">
            <v>30.57</v>
          </cell>
          <cell r="N832">
            <v>77.680000000000007</v>
          </cell>
          <cell r="O832">
            <v>157</v>
          </cell>
          <cell r="P832">
            <v>0.53200000000000003</v>
          </cell>
          <cell r="Q832">
            <v>339</v>
          </cell>
          <cell r="R832">
            <v>10</v>
          </cell>
          <cell r="S832">
            <v>331</v>
          </cell>
          <cell r="T832">
            <v>106</v>
          </cell>
          <cell r="U832" t="str">
            <v>AKS-351</v>
          </cell>
        </row>
        <row r="833">
          <cell r="A833">
            <v>7352</v>
          </cell>
          <cell r="B833" t="str">
            <v>AKS-352</v>
          </cell>
          <cell r="C833" t="str">
            <v>9.5 R N + 6.3 R S</v>
          </cell>
          <cell r="D833" t="str">
            <v>10.0 OE N</v>
          </cell>
          <cell r="E833" t="str">
            <v>2/1 LHT</v>
          </cell>
          <cell r="F833">
            <v>4320</v>
          </cell>
          <cell r="G833">
            <v>6.14</v>
          </cell>
          <cell r="H833">
            <v>4</v>
          </cell>
          <cell r="I833">
            <v>15.5</v>
          </cell>
          <cell r="J833">
            <v>39.369999999999997</v>
          </cell>
          <cell r="K833">
            <v>17.5</v>
          </cell>
          <cell r="L833">
            <v>44.47</v>
          </cell>
          <cell r="M833" t="str">
            <v>***.**</v>
          </cell>
          <cell r="N833" t="str">
            <v>***.**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302</v>
          </cell>
        </row>
        <row r="834">
          <cell r="A834">
            <v>7354</v>
          </cell>
          <cell r="B834" t="str">
            <v>AKS-354</v>
          </cell>
          <cell r="C834" t="str">
            <v>9.5 R N + 6.3 R S</v>
          </cell>
          <cell r="D834" t="str">
            <v>10.0 OE N</v>
          </cell>
          <cell r="E834" t="str">
            <v>2/1 LHT</v>
          </cell>
          <cell r="F834">
            <v>4320</v>
          </cell>
          <cell r="G834">
            <v>6.14</v>
          </cell>
          <cell r="H834">
            <v>4</v>
          </cell>
          <cell r="I834">
            <v>15.5</v>
          </cell>
          <cell r="J834">
            <v>39.369999999999997</v>
          </cell>
          <cell r="K834">
            <v>17.5</v>
          </cell>
          <cell r="L834">
            <v>44.47</v>
          </cell>
          <cell r="M834" t="str">
            <v>***.**</v>
          </cell>
          <cell r="N834" t="str">
            <v>***.**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117</v>
          </cell>
        </row>
        <row r="835">
          <cell r="A835">
            <v>7355</v>
          </cell>
          <cell r="B835" t="str">
            <v>AKS-355</v>
          </cell>
          <cell r="C835" t="str">
            <v>9.5 R N + 6.3 R S</v>
          </cell>
          <cell r="D835" t="str">
            <v>12.0 OE N</v>
          </cell>
          <cell r="E835" t="str">
            <v>2/1 LHT</v>
          </cell>
          <cell r="F835">
            <v>4320</v>
          </cell>
          <cell r="G835">
            <v>6.14</v>
          </cell>
          <cell r="H835">
            <v>4</v>
          </cell>
          <cell r="I835">
            <v>17.5</v>
          </cell>
          <cell r="J835">
            <v>44.45</v>
          </cell>
          <cell r="K835">
            <v>19.5</v>
          </cell>
          <cell r="L835">
            <v>49.55</v>
          </cell>
          <cell r="M835">
            <v>28.05</v>
          </cell>
          <cell r="N835">
            <v>71.28</v>
          </cell>
          <cell r="O835">
            <v>154</v>
          </cell>
          <cell r="P835">
            <v>0.58499999999999996</v>
          </cell>
          <cell r="Q835">
            <v>380</v>
          </cell>
          <cell r="R835">
            <v>11.21</v>
          </cell>
          <cell r="S835">
            <v>370</v>
          </cell>
          <cell r="T835">
            <v>117</v>
          </cell>
        </row>
        <row r="836">
          <cell r="A836">
            <v>7358</v>
          </cell>
          <cell r="B836" t="str">
            <v>MISTIFFY</v>
          </cell>
          <cell r="C836" t="str">
            <v>8.0 R S</v>
          </cell>
          <cell r="D836" t="str">
            <v>7.2 R S</v>
          </cell>
          <cell r="E836" t="str">
            <v>3/1 RHT</v>
          </cell>
          <cell r="F836">
            <v>4320</v>
          </cell>
          <cell r="G836">
            <v>6.14</v>
          </cell>
          <cell r="H836">
            <v>4</v>
          </cell>
          <cell r="I836">
            <v>18</v>
          </cell>
          <cell r="J836">
            <v>45.72</v>
          </cell>
          <cell r="K836">
            <v>20</v>
          </cell>
          <cell r="L836">
            <v>50.82</v>
          </cell>
          <cell r="M836">
            <v>28.24</v>
          </cell>
          <cell r="N836">
            <v>71.760000000000005</v>
          </cell>
          <cell r="O836">
            <v>153</v>
          </cell>
          <cell r="P836">
            <v>0.66100000000000003</v>
          </cell>
          <cell r="Q836">
            <v>432</v>
          </cell>
          <cell r="R836">
            <v>12.74</v>
          </cell>
          <cell r="S836">
            <v>416</v>
          </cell>
          <cell r="T836">
            <v>119</v>
          </cell>
          <cell r="U836" t="str">
            <v>AKS-358</v>
          </cell>
        </row>
        <row r="837">
          <cell r="A837">
            <v>7359</v>
          </cell>
          <cell r="B837" t="str">
            <v>GENTLEMAN</v>
          </cell>
          <cell r="C837" t="str">
            <v>8.0 R S</v>
          </cell>
          <cell r="D837" t="str">
            <v>7.2 R S</v>
          </cell>
          <cell r="E837" t="str">
            <v>3/1 RHT</v>
          </cell>
          <cell r="F837">
            <v>4320</v>
          </cell>
          <cell r="G837">
            <v>6.14</v>
          </cell>
          <cell r="H837">
            <v>4</v>
          </cell>
          <cell r="I837">
            <v>18</v>
          </cell>
          <cell r="J837">
            <v>45.72</v>
          </cell>
          <cell r="K837">
            <v>20</v>
          </cell>
          <cell r="L837">
            <v>50.82</v>
          </cell>
          <cell r="M837">
            <v>28.05</v>
          </cell>
          <cell r="N837">
            <v>71.28</v>
          </cell>
          <cell r="O837">
            <v>154</v>
          </cell>
          <cell r="P837">
            <v>0.67900000000000005</v>
          </cell>
          <cell r="Q837">
            <v>440.75</v>
          </cell>
          <cell r="R837">
            <v>13</v>
          </cell>
          <cell r="S837">
            <v>433</v>
          </cell>
          <cell r="T837">
            <v>119</v>
          </cell>
          <cell r="U837" t="str">
            <v>WARP T.M.: 4.4,  WEFT: S-TWIST , AKS-359</v>
          </cell>
        </row>
        <row r="838">
          <cell r="A838">
            <v>7360</v>
          </cell>
          <cell r="B838" t="str">
            <v>DESPARATE D.</v>
          </cell>
          <cell r="C838" t="str">
            <v>7.2 R F WARP</v>
          </cell>
          <cell r="D838" t="str">
            <v>9.5 R S</v>
          </cell>
          <cell r="E838" t="str">
            <v>2/1 RHT</v>
          </cell>
          <cell r="F838">
            <v>4320</v>
          </cell>
          <cell r="G838">
            <v>6.14</v>
          </cell>
          <cell r="H838">
            <v>4</v>
          </cell>
          <cell r="I838">
            <v>16</v>
          </cell>
          <cell r="J838">
            <v>40.64</v>
          </cell>
          <cell r="K838">
            <v>18</v>
          </cell>
          <cell r="L838">
            <v>45.74</v>
          </cell>
          <cell r="M838">
            <v>27.52</v>
          </cell>
          <cell r="N838">
            <v>69.930000000000007</v>
          </cell>
          <cell r="O838">
            <v>157</v>
          </cell>
          <cell r="P838">
            <v>0.61199999999999999</v>
          </cell>
          <cell r="Q838">
            <v>390</v>
          </cell>
          <cell r="R838">
            <v>11.5</v>
          </cell>
          <cell r="S838">
            <v>392</v>
          </cell>
          <cell r="T838">
            <v>212</v>
          </cell>
          <cell r="U838" t="str">
            <v>WARP: LOMG FANCY SLUB , AKS-360</v>
          </cell>
        </row>
        <row r="839">
          <cell r="A839">
            <v>7362</v>
          </cell>
          <cell r="B839" t="str">
            <v>AKS-362</v>
          </cell>
          <cell r="C839" t="str">
            <v>7.2 R F WARP</v>
          </cell>
          <cell r="D839" t="str">
            <v>2/30 R N COMBED + COVER L</v>
          </cell>
          <cell r="E839" t="str">
            <v>3/1 RHT</v>
          </cell>
          <cell r="F839">
            <v>4320</v>
          </cell>
          <cell r="G839">
            <v>6.14</v>
          </cell>
          <cell r="H839">
            <v>4</v>
          </cell>
          <cell r="I839">
            <v>16</v>
          </cell>
          <cell r="J839">
            <v>40.64</v>
          </cell>
          <cell r="K839">
            <v>18</v>
          </cell>
          <cell r="L839">
            <v>45.74</v>
          </cell>
          <cell r="M839" t="str">
            <v>***.**</v>
          </cell>
          <cell r="N839" t="str">
            <v>***.**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212</v>
          </cell>
          <cell r="U839" t="str">
            <v>WARP: LONG FANCY SLUB</v>
          </cell>
        </row>
        <row r="840">
          <cell r="A840">
            <v>7363</v>
          </cell>
          <cell r="B840" t="str">
            <v>AKS-363</v>
          </cell>
          <cell r="C840" t="str">
            <v>7.2 R F WARP</v>
          </cell>
          <cell r="D840" t="str">
            <v>10 R S COTTON LYCRA + 16</v>
          </cell>
          <cell r="E840" t="str">
            <v>3/1 RHT</v>
          </cell>
          <cell r="F840">
            <v>4320</v>
          </cell>
          <cell r="G840">
            <v>6.14</v>
          </cell>
          <cell r="H840">
            <v>4</v>
          </cell>
          <cell r="I840">
            <v>18</v>
          </cell>
          <cell r="J840">
            <v>45.72</v>
          </cell>
          <cell r="K840">
            <v>20</v>
          </cell>
          <cell r="L840">
            <v>50.82</v>
          </cell>
          <cell r="M840">
            <v>31.76</v>
          </cell>
          <cell r="N840">
            <v>80.7</v>
          </cell>
          <cell r="O840">
            <v>136</v>
          </cell>
          <cell r="P840">
            <v>0.59299999999999997</v>
          </cell>
          <cell r="Q840">
            <v>436</v>
          </cell>
          <cell r="R840">
            <v>12.86</v>
          </cell>
          <cell r="S840">
            <v>460</v>
          </cell>
          <cell r="T840">
            <v>212</v>
          </cell>
          <cell r="U840" t="str">
            <v>WARP: LONG FANCY SLUB</v>
          </cell>
        </row>
        <row r="841">
          <cell r="A841">
            <v>7364</v>
          </cell>
          <cell r="B841" t="str">
            <v>AKS-364</v>
          </cell>
          <cell r="C841" t="str">
            <v>9.5 R N + 12 0E N</v>
          </cell>
          <cell r="D841" t="str">
            <v>16.0 OE N</v>
          </cell>
          <cell r="E841" t="str">
            <v>2/1 RHT</v>
          </cell>
          <cell r="F841">
            <v>4800</v>
          </cell>
          <cell r="G841">
            <v>9.09</v>
          </cell>
          <cell r="H841">
            <v>3</v>
          </cell>
          <cell r="I841">
            <v>17</v>
          </cell>
          <cell r="J841">
            <v>43.18</v>
          </cell>
          <cell r="K841">
            <v>19</v>
          </cell>
          <cell r="L841">
            <v>48.28</v>
          </cell>
          <cell r="M841">
            <v>30</v>
          </cell>
          <cell r="N841">
            <v>76.23</v>
          </cell>
          <cell r="O841">
            <v>160</v>
          </cell>
          <cell r="P841">
            <v>0.498</v>
          </cell>
          <cell r="Q841">
            <v>311</v>
          </cell>
          <cell r="R841">
            <v>9.17</v>
          </cell>
          <cell r="S841">
            <v>271</v>
          </cell>
          <cell r="T841">
            <v>106</v>
          </cell>
        </row>
        <row r="842">
          <cell r="A842">
            <v>7365</v>
          </cell>
          <cell r="B842" t="str">
            <v>AKS-365</v>
          </cell>
          <cell r="C842" t="str">
            <v>9.5 R N + 12.0 R N</v>
          </cell>
          <cell r="D842" t="str">
            <v>16.0 R N COMBED + CORE LY</v>
          </cell>
          <cell r="E842" t="str">
            <v>2/1 RHT</v>
          </cell>
          <cell r="F842">
            <v>4320</v>
          </cell>
          <cell r="G842">
            <v>6.14</v>
          </cell>
          <cell r="H842">
            <v>4</v>
          </cell>
          <cell r="I842">
            <v>18</v>
          </cell>
          <cell r="J842">
            <v>45.72</v>
          </cell>
          <cell r="K842">
            <v>20</v>
          </cell>
          <cell r="L842">
            <v>50.82</v>
          </cell>
          <cell r="M842">
            <v>30.86</v>
          </cell>
          <cell r="N842">
            <v>78.42</v>
          </cell>
          <cell r="O842">
            <v>140</v>
          </cell>
          <cell r="P842">
            <v>0.434</v>
          </cell>
          <cell r="Q842">
            <v>310</v>
          </cell>
          <cell r="R842">
            <v>9.14</v>
          </cell>
          <cell r="S842">
            <v>335</v>
          </cell>
          <cell r="T842">
            <v>302</v>
          </cell>
        </row>
        <row r="843">
          <cell r="A843">
            <v>7367</v>
          </cell>
          <cell r="B843" t="str">
            <v>AKS-367</v>
          </cell>
          <cell r="C843" t="str">
            <v>7.2 R F WARP</v>
          </cell>
          <cell r="D843" t="str">
            <v>9.5 OE F ( 955)</v>
          </cell>
          <cell r="E843" t="str">
            <v>2/1 LHT</v>
          </cell>
          <cell r="F843">
            <v>4320</v>
          </cell>
          <cell r="G843">
            <v>6.14</v>
          </cell>
          <cell r="H843">
            <v>4</v>
          </cell>
          <cell r="I843">
            <v>15</v>
          </cell>
          <cell r="J843">
            <v>38.1</v>
          </cell>
          <cell r="K843">
            <v>17</v>
          </cell>
          <cell r="L843">
            <v>43.2</v>
          </cell>
          <cell r="M843">
            <v>26.83</v>
          </cell>
          <cell r="N843">
            <v>68.180000000000007</v>
          </cell>
          <cell r="O843">
            <v>161</v>
          </cell>
          <cell r="P843">
            <v>0.69199999999999995</v>
          </cell>
          <cell r="Q843">
            <v>430</v>
          </cell>
          <cell r="R843">
            <v>12.68</v>
          </cell>
          <cell r="S843">
            <v>390</v>
          </cell>
          <cell r="T843">
            <v>210</v>
          </cell>
        </row>
        <row r="844">
          <cell r="A844">
            <v>7368</v>
          </cell>
          <cell r="B844" t="str">
            <v>AKS-368</v>
          </cell>
          <cell r="C844" t="str">
            <v>9.5 R F</v>
          </cell>
          <cell r="D844" t="str">
            <v>7.2 F OE (722)</v>
          </cell>
          <cell r="E844" t="str">
            <v>2/1 RHT</v>
          </cell>
          <cell r="F844">
            <v>4800</v>
          </cell>
          <cell r="G844">
            <v>9.09</v>
          </cell>
          <cell r="H844">
            <v>3</v>
          </cell>
          <cell r="I844">
            <v>15</v>
          </cell>
          <cell r="J844">
            <v>38.1</v>
          </cell>
          <cell r="K844">
            <v>17</v>
          </cell>
          <cell r="L844">
            <v>43.2</v>
          </cell>
          <cell r="M844">
            <v>29.81</v>
          </cell>
          <cell r="N844">
            <v>75.75</v>
          </cell>
          <cell r="O844">
            <v>161</v>
          </cell>
          <cell r="P844">
            <v>0.66800000000000004</v>
          </cell>
          <cell r="Q844">
            <v>415</v>
          </cell>
          <cell r="R844">
            <v>12.24</v>
          </cell>
          <cell r="S844">
            <v>389</v>
          </cell>
          <cell r="T844">
            <v>210</v>
          </cell>
        </row>
        <row r="845">
          <cell r="A845">
            <v>7370</v>
          </cell>
          <cell r="B845" t="str">
            <v>AKS-370</v>
          </cell>
          <cell r="C845" t="str">
            <v>7.2 R S</v>
          </cell>
          <cell r="D845" t="str">
            <v>7.2 F OE (722)</v>
          </cell>
          <cell r="E845" t="str">
            <v>2/1 LHT</v>
          </cell>
          <cell r="F845">
            <v>4320</v>
          </cell>
          <cell r="G845">
            <v>6.14</v>
          </cell>
          <cell r="H845">
            <v>4</v>
          </cell>
          <cell r="I845">
            <v>14.5</v>
          </cell>
          <cell r="J845">
            <v>36.83</v>
          </cell>
          <cell r="K845">
            <v>16.5</v>
          </cell>
          <cell r="L845">
            <v>41.93</v>
          </cell>
          <cell r="M845">
            <v>27.03</v>
          </cell>
          <cell r="N845">
            <v>68.680000000000007</v>
          </cell>
          <cell r="O845">
            <v>159.80000000000001</v>
          </cell>
          <cell r="P845">
            <v>0.72699999999999998</v>
          </cell>
          <cell r="Q845">
            <v>455</v>
          </cell>
          <cell r="R845">
            <v>13.42</v>
          </cell>
          <cell r="S845">
            <v>431</v>
          </cell>
          <cell r="T845">
            <v>207</v>
          </cell>
        </row>
        <row r="846">
          <cell r="A846">
            <v>7371</v>
          </cell>
          <cell r="B846" t="str">
            <v>AKS-371</v>
          </cell>
          <cell r="C846" t="str">
            <v>7.2 R S</v>
          </cell>
          <cell r="D846" t="str">
            <v>7.2 F OE (722)</v>
          </cell>
          <cell r="E846" t="str">
            <v>2/1 LHT</v>
          </cell>
          <cell r="F846">
            <v>4320</v>
          </cell>
          <cell r="G846">
            <v>6.14</v>
          </cell>
          <cell r="H846">
            <v>4</v>
          </cell>
          <cell r="I846">
            <v>17</v>
          </cell>
          <cell r="J846">
            <v>43.18</v>
          </cell>
          <cell r="K846">
            <v>19</v>
          </cell>
          <cell r="L846">
            <v>48.28</v>
          </cell>
          <cell r="M846">
            <v>26.83</v>
          </cell>
          <cell r="N846">
            <v>68.180000000000007</v>
          </cell>
          <cell r="O846">
            <v>161</v>
          </cell>
          <cell r="P846">
            <v>0.81100000000000005</v>
          </cell>
          <cell r="Q846">
            <v>504</v>
          </cell>
          <cell r="R846">
            <v>14.86</v>
          </cell>
          <cell r="S846">
            <v>453</v>
          </cell>
          <cell r="T846">
            <v>207</v>
          </cell>
        </row>
        <row r="847">
          <cell r="A847">
            <v>7372</v>
          </cell>
          <cell r="B847" t="str">
            <v>BUBBLEGUM</v>
          </cell>
          <cell r="C847" t="str">
            <v>8.0 R S + 9.5 R S</v>
          </cell>
          <cell r="D847" t="str">
            <v>16.0 R N COMBED + CORE LY</v>
          </cell>
          <cell r="E847" t="str">
            <v>2/1 RHT</v>
          </cell>
          <cell r="F847">
            <v>4320</v>
          </cell>
          <cell r="G847">
            <v>6.14</v>
          </cell>
          <cell r="H847">
            <v>4</v>
          </cell>
          <cell r="I847">
            <v>18</v>
          </cell>
          <cell r="J847">
            <v>45.72</v>
          </cell>
          <cell r="K847">
            <v>20</v>
          </cell>
          <cell r="L847">
            <v>50.82</v>
          </cell>
          <cell r="M847">
            <v>30.64</v>
          </cell>
          <cell r="N847">
            <v>77.86</v>
          </cell>
          <cell r="O847">
            <v>141</v>
          </cell>
          <cell r="P847">
            <v>0.52900000000000003</v>
          </cell>
          <cell r="Q847">
            <v>375</v>
          </cell>
          <cell r="R847">
            <v>11.06</v>
          </cell>
          <cell r="S847">
            <v>385</v>
          </cell>
          <cell r="T847">
            <v>305</v>
          </cell>
          <cell r="U847" t="str">
            <v>AKS-372</v>
          </cell>
        </row>
        <row r="848">
          <cell r="A848">
            <v>7373</v>
          </cell>
          <cell r="B848" t="str">
            <v>AKS-373</v>
          </cell>
          <cell r="C848" t="str">
            <v>9.5 R N</v>
          </cell>
          <cell r="D848" t="str">
            <v>16.0 R N COMBED + CORE LY</v>
          </cell>
          <cell r="E848" t="str">
            <v>2/1 RHT</v>
          </cell>
          <cell r="F848">
            <v>4800</v>
          </cell>
          <cell r="G848">
            <v>9.09</v>
          </cell>
          <cell r="H848">
            <v>3</v>
          </cell>
          <cell r="I848">
            <v>18</v>
          </cell>
          <cell r="J848">
            <v>45.72</v>
          </cell>
          <cell r="K848">
            <v>20</v>
          </cell>
          <cell r="L848">
            <v>50.82</v>
          </cell>
          <cell r="M848">
            <v>32.020000000000003</v>
          </cell>
          <cell r="N848">
            <v>81.36</v>
          </cell>
          <cell r="O848">
            <v>149.91</v>
          </cell>
          <cell r="P848">
            <v>0.52600000000000002</v>
          </cell>
          <cell r="Q848">
            <v>350.57</v>
          </cell>
          <cell r="R848">
            <v>10.34</v>
          </cell>
          <cell r="S848">
            <v>357.86</v>
          </cell>
          <cell r="T848">
            <v>110</v>
          </cell>
          <cell r="U848" t="str">
            <v>Grey- Heat set</v>
          </cell>
        </row>
        <row r="849">
          <cell r="A849">
            <v>7374</v>
          </cell>
          <cell r="B849" t="str">
            <v>AKS-374</v>
          </cell>
          <cell r="C849" t="str">
            <v>9.5 R N + 12 0E N</v>
          </cell>
          <cell r="D849" t="str">
            <v>20.0 OE N</v>
          </cell>
          <cell r="E849" t="str">
            <v>2/1 RHT</v>
          </cell>
          <cell r="F849">
            <v>4320</v>
          </cell>
          <cell r="G849">
            <v>6.14</v>
          </cell>
          <cell r="H849">
            <v>4</v>
          </cell>
          <cell r="I849">
            <v>20</v>
          </cell>
          <cell r="J849">
            <v>50.8</v>
          </cell>
          <cell r="K849">
            <v>22</v>
          </cell>
          <cell r="L849">
            <v>55.9</v>
          </cell>
          <cell r="M849">
            <v>27.87</v>
          </cell>
          <cell r="N849">
            <v>70.819999999999993</v>
          </cell>
          <cell r="O849">
            <v>155</v>
          </cell>
          <cell r="P849">
            <v>0.42899999999999999</v>
          </cell>
          <cell r="Q849">
            <v>277</v>
          </cell>
          <cell r="R849">
            <v>8.17</v>
          </cell>
          <cell r="S849">
            <v>251</v>
          </cell>
          <cell r="T849">
            <v>208</v>
          </cell>
        </row>
        <row r="850">
          <cell r="A850">
            <v>7375</v>
          </cell>
          <cell r="B850" t="str">
            <v>PLAYMATE</v>
          </cell>
          <cell r="C850" t="str">
            <v>9.5 R N + 12 0E N</v>
          </cell>
          <cell r="D850" t="str">
            <v>150 D NYLON  LYCRA  (40D</v>
          </cell>
          <cell r="E850" t="str">
            <v>2/1 RHT</v>
          </cell>
          <cell r="F850">
            <v>4320</v>
          </cell>
          <cell r="G850">
            <v>6.14</v>
          </cell>
          <cell r="H850">
            <v>4</v>
          </cell>
          <cell r="I850">
            <v>20</v>
          </cell>
          <cell r="J850">
            <v>50.8</v>
          </cell>
          <cell r="K850">
            <v>22</v>
          </cell>
          <cell r="L850">
            <v>55.9</v>
          </cell>
          <cell r="M850">
            <v>32.24</v>
          </cell>
          <cell r="N850">
            <v>81.92</v>
          </cell>
          <cell r="O850">
            <v>134</v>
          </cell>
          <cell r="P850">
            <v>0.36299999999999999</v>
          </cell>
          <cell r="Q850">
            <v>271.25</v>
          </cell>
          <cell r="R850">
            <v>8</v>
          </cell>
          <cell r="S850">
            <v>314</v>
          </cell>
          <cell r="T850">
            <v>208</v>
          </cell>
          <cell r="U850" t="str">
            <v>AKS-375</v>
          </cell>
        </row>
        <row r="851">
          <cell r="A851">
            <v>7378</v>
          </cell>
          <cell r="B851" t="str">
            <v>AKS-378</v>
          </cell>
          <cell r="C851" t="str">
            <v>7.0 OE N</v>
          </cell>
          <cell r="D851" t="str">
            <v>10.0 OE N</v>
          </cell>
          <cell r="E851" t="str">
            <v>Other</v>
          </cell>
          <cell r="F851">
            <v>4320</v>
          </cell>
          <cell r="G851">
            <v>8.18</v>
          </cell>
          <cell r="H851">
            <v>3</v>
          </cell>
          <cell r="I851">
            <v>16</v>
          </cell>
          <cell r="J851">
            <v>40.64</v>
          </cell>
          <cell r="K851">
            <v>18</v>
          </cell>
          <cell r="L851">
            <v>45.74</v>
          </cell>
          <cell r="M851">
            <v>26.5</v>
          </cell>
          <cell r="N851">
            <v>67.34</v>
          </cell>
          <cell r="O851">
            <v>163</v>
          </cell>
          <cell r="P851">
            <v>0.67300000000000004</v>
          </cell>
          <cell r="Q851">
            <v>413</v>
          </cell>
          <cell r="R851">
            <v>12.18</v>
          </cell>
          <cell r="S851">
            <v>407</v>
          </cell>
          <cell r="T851">
            <v>118</v>
          </cell>
          <cell r="U851" t="str">
            <v>Stripe- Indigo + Ecru ( 1 : 1 ), 2/1 Herringbone</v>
          </cell>
        </row>
        <row r="852">
          <cell r="A852">
            <v>7379</v>
          </cell>
          <cell r="B852" t="str">
            <v>AKS-379</v>
          </cell>
          <cell r="C852" t="str">
            <v>7.2 R N</v>
          </cell>
          <cell r="D852" t="str">
            <v>10.0 OE N</v>
          </cell>
          <cell r="E852" t="str">
            <v>Other</v>
          </cell>
          <cell r="F852">
            <v>4320</v>
          </cell>
          <cell r="G852">
            <v>6.14</v>
          </cell>
          <cell r="H852">
            <v>4</v>
          </cell>
          <cell r="I852">
            <v>16</v>
          </cell>
          <cell r="J852">
            <v>40.64</v>
          </cell>
          <cell r="K852">
            <v>18</v>
          </cell>
          <cell r="L852">
            <v>45.74</v>
          </cell>
          <cell r="M852">
            <v>26.52</v>
          </cell>
          <cell r="N852">
            <v>67.39</v>
          </cell>
          <cell r="O852">
            <v>162.9</v>
          </cell>
          <cell r="P852">
            <v>0.67</v>
          </cell>
          <cell r="Q852">
            <v>411</v>
          </cell>
          <cell r="R852">
            <v>12.12</v>
          </cell>
          <cell r="S852">
            <v>380</v>
          </cell>
          <cell r="T852">
            <v>106</v>
          </cell>
          <cell r="U852" t="str">
            <v>Weave: 2/1 Rht-75 ends + 1/2 Rht- 75 ends</v>
          </cell>
        </row>
        <row r="853">
          <cell r="A853">
            <v>7380</v>
          </cell>
          <cell r="B853" t="str">
            <v>AKS-380</v>
          </cell>
          <cell r="C853" t="str">
            <v>7.2 R F WARP</v>
          </cell>
          <cell r="D853" t="str">
            <v>6.3 R S</v>
          </cell>
          <cell r="E853" t="str">
            <v>3/1 RHT</v>
          </cell>
          <cell r="F853">
            <v>3820</v>
          </cell>
          <cell r="G853">
            <v>5.43</v>
          </cell>
          <cell r="H853">
            <v>4</v>
          </cell>
          <cell r="I853">
            <v>17.5</v>
          </cell>
          <cell r="J853">
            <v>44.45</v>
          </cell>
          <cell r="K853">
            <v>19.5</v>
          </cell>
          <cell r="L853">
            <v>49.55</v>
          </cell>
          <cell r="M853">
            <v>25.42</v>
          </cell>
          <cell r="N853">
            <v>64.59</v>
          </cell>
          <cell r="O853">
            <v>150.30000000000001</v>
          </cell>
          <cell r="P853">
            <v>0.65500000000000003</v>
          </cell>
          <cell r="Q853">
            <v>436</v>
          </cell>
          <cell r="R853">
            <v>12.86</v>
          </cell>
          <cell r="S853">
            <v>420</v>
          </cell>
          <cell r="T853">
            <v>302</v>
          </cell>
        </row>
        <row r="854">
          <cell r="A854">
            <v>7381</v>
          </cell>
          <cell r="B854" t="str">
            <v>DISCIPLINE</v>
          </cell>
          <cell r="C854" t="str">
            <v>7.0 OE N</v>
          </cell>
          <cell r="D854" t="str">
            <v>5.5 OE N</v>
          </cell>
          <cell r="E854" t="str">
            <v>3/1 RHT</v>
          </cell>
          <cell r="F854">
            <v>3820</v>
          </cell>
          <cell r="G854">
            <v>5.43</v>
          </cell>
          <cell r="H854">
            <v>4</v>
          </cell>
          <cell r="I854">
            <v>18</v>
          </cell>
          <cell r="J854">
            <v>45.72</v>
          </cell>
          <cell r="K854">
            <v>20</v>
          </cell>
          <cell r="L854">
            <v>50.82</v>
          </cell>
          <cell r="M854">
            <v>24.49</v>
          </cell>
          <cell r="N854">
            <v>62.23</v>
          </cell>
          <cell r="O854">
            <v>156</v>
          </cell>
          <cell r="P854">
            <v>0.74099999999999999</v>
          </cell>
          <cell r="Q854">
            <v>474.75</v>
          </cell>
          <cell r="R854">
            <v>14</v>
          </cell>
          <cell r="S854">
            <v>482</v>
          </cell>
          <cell r="T854">
            <v>110</v>
          </cell>
          <cell r="U854" t="str">
            <v>AKS-381</v>
          </cell>
        </row>
        <row r="855">
          <cell r="A855">
            <v>7382</v>
          </cell>
          <cell r="B855" t="str">
            <v>AKS-382</v>
          </cell>
          <cell r="C855" t="str">
            <v>7.2 R N</v>
          </cell>
          <cell r="D855" t="str">
            <v>5.5 OE N</v>
          </cell>
          <cell r="E855" t="str">
            <v>3/1 LHT</v>
          </cell>
          <cell r="F855">
            <v>4320</v>
          </cell>
          <cell r="G855">
            <v>6.14</v>
          </cell>
          <cell r="H855">
            <v>4</v>
          </cell>
          <cell r="I855">
            <v>15</v>
          </cell>
          <cell r="J855">
            <v>38.1</v>
          </cell>
          <cell r="K855">
            <v>17</v>
          </cell>
          <cell r="L855">
            <v>43.2</v>
          </cell>
          <cell r="M855">
            <v>27.89</v>
          </cell>
          <cell r="N855">
            <v>70.87</v>
          </cell>
          <cell r="O855">
            <v>154.9</v>
          </cell>
          <cell r="P855">
            <v>0.72199999999999998</v>
          </cell>
          <cell r="Q855">
            <v>466</v>
          </cell>
          <cell r="R855">
            <v>13.74</v>
          </cell>
          <cell r="S855">
            <v>475</v>
          </cell>
          <cell r="T855">
            <v>110</v>
          </cell>
          <cell r="U855" t="str">
            <v>Cascade mercirised/ blue overdyed</v>
          </cell>
        </row>
        <row r="856">
          <cell r="A856">
            <v>7383</v>
          </cell>
          <cell r="B856" t="str">
            <v>AKS-383</v>
          </cell>
          <cell r="C856" t="str">
            <v>7.2 R S</v>
          </cell>
          <cell r="D856" t="str">
            <v>10.0 OE N</v>
          </cell>
          <cell r="E856" t="str">
            <v>Other</v>
          </cell>
          <cell r="F856">
            <v>4320</v>
          </cell>
          <cell r="G856">
            <v>6.14</v>
          </cell>
          <cell r="H856">
            <v>4</v>
          </cell>
          <cell r="I856">
            <v>16</v>
          </cell>
          <cell r="J856">
            <v>40.64</v>
          </cell>
          <cell r="K856">
            <v>18</v>
          </cell>
          <cell r="L856">
            <v>45.74</v>
          </cell>
          <cell r="M856" t="str">
            <v>***.**</v>
          </cell>
          <cell r="N856" t="str">
            <v>***.**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207</v>
          </cell>
        </row>
        <row r="857">
          <cell r="A857">
            <v>7384</v>
          </cell>
          <cell r="B857" t="str">
            <v>AKS-384</v>
          </cell>
          <cell r="C857" t="str">
            <v>9.5 R N + 12.0 R N</v>
          </cell>
          <cell r="D857" t="str">
            <v>10.0 OE N</v>
          </cell>
          <cell r="E857" t="str">
            <v>1/1 Plain</v>
          </cell>
          <cell r="F857">
            <v>4320</v>
          </cell>
          <cell r="G857">
            <v>6.14</v>
          </cell>
          <cell r="H857">
            <v>4</v>
          </cell>
          <cell r="I857">
            <v>17</v>
          </cell>
          <cell r="J857">
            <v>43.18</v>
          </cell>
          <cell r="K857">
            <v>19</v>
          </cell>
          <cell r="L857">
            <v>48.28</v>
          </cell>
          <cell r="M857">
            <v>27.12</v>
          </cell>
          <cell r="N857">
            <v>68.91</v>
          </cell>
          <cell r="O857">
            <v>159.30000000000001</v>
          </cell>
          <cell r="P857">
            <v>0.54500000000000004</v>
          </cell>
          <cell r="Q857">
            <v>342</v>
          </cell>
          <cell r="R857">
            <v>10.09</v>
          </cell>
          <cell r="S857">
            <v>313</v>
          </cell>
          <cell r="T857">
            <v>208</v>
          </cell>
        </row>
        <row r="858">
          <cell r="A858">
            <v>7386</v>
          </cell>
          <cell r="B858" t="str">
            <v>AKS-386</v>
          </cell>
          <cell r="C858" t="str">
            <v>9.5 OE F(952)</v>
          </cell>
          <cell r="D858" t="str">
            <v>10.0 OE N</v>
          </cell>
          <cell r="E858" t="str">
            <v>2/1 RHT</v>
          </cell>
          <cell r="F858">
            <v>4800</v>
          </cell>
          <cell r="G858">
            <v>9.09</v>
          </cell>
          <cell r="H858">
            <v>3</v>
          </cell>
          <cell r="I858">
            <v>16</v>
          </cell>
          <cell r="J858">
            <v>40.64</v>
          </cell>
          <cell r="K858">
            <v>18</v>
          </cell>
          <cell r="L858">
            <v>45.74</v>
          </cell>
          <cell r="M858">
            <v>29.81</v>
          </cell>
          <cell r="N858">
            <v>75.75</v>
          </cell>
          <cell r="O858">
            <v>161</v>
          </cell>
          <cell r="P858">
            <v>0.58799999999999997</v>
          </cell>
          <cell r="Q858">
            <v>365</v>
          </cell>
          <cell r="R858">
            <v>10.76</v>
          </cell>
          <cell r="S858">
            <v>348</v>
          </cell>
          <cell r="T858">
            <v>110</v>
          </cell>
        </row>
        <row r="859">
          <cell r="A859">
            <v>7387</v>
          </cell>
          <cell r="B859" t="str">
            <v>AKS-387</v>
          </cell>
          <cell r="C859" t="str">
            <v>9.5 R N + 12.0 R N</v>
          </cell>
          <cell r="D859" t="str">
            <v>9.5 OE F(952)</v>
          </cell>
          <cell r="E859" t="str">
            <v>1/1 Plain</v>
          </cell>
          <cell r="F859">
            <v>4320</v>
          </cell>
          <cell r="G859">
            <v>6.14</v>
          </cell>
          <cell r="H859">
            <v>4</v>
          </cell>
          <cell r="I859">
            <v>16</v>
          </cell>
          <cell r="J859">
            <v>40.64</v>
          </cell>
          <cell r="K859">
            <v>18</v>
          </cell>
          <cell r="L859">
            <v>45.74</v>
          </cell>
          <cell r="M859">
            <v>26.83</v>
          </cell>
          <cell r="N859">
            <v>68.180000000000007</v>
          </cell>
          <cell r="O859">
            <v>161</v>
          </cell>
          <cell r="P859">
            <v>0.56699999999999995</v>
          </cell>
          <cell r="Q859">
            <v>352</v>
          </cell>
          <cell r="R859">
            <v>10.38</v>
          </cell>
          <cell r="S859">
            <v>336</v>
          </cell>
          <cell r="T859">
            <v>208</v>
          </cell>
          <cell r="U859" t="str">
            <v>Cross Hatch on Nile</v>
          </cell>
        </row>
        <row r="860">
          <cell r="A860">
            <v>7388</v>
          </cell>
          <cell r="B860" t="str">
            <v>AKS-388</v>
          </cell>
          <cell r="C860" t="str">
            <v>7.2 R S</v>
          </cell>
          <cell r="D860" t="str">
            <v>10.0 OE N</v>
          </cell>
          <cell r="E860" t="str">
            <v>Other</v>
          </cell>
          <cell r="F860">
            <v>4320</v>
          </cell>
          <cell r="G860">
            <v>6.14</v>
          </cell>
          <cell r="H860">
            <v>4</v>
          </cell>
          <cell r="I860">
            <v>16</v>
          </cell>
          <cell r="J860">
            <v>40.64</v>
          </cell>
          <cell r="K860">
            <v>18</v>
          </cell>
          <cell r="L860">
            <v>45.74</v>
          </cell>
          <cell r="M860">
            <v>27.17</v>
          </cell>
          <cell r="N860">
            <v>69.040000000000006</v>
          </cell>
          <cell r="O860">
            <v>159</v>
          </cell>
          <cell r="P860">
            <v>0.66500000000000004</v>
          </cell>
          <cell r="Q860">
            <v>418</v>
          </cell>
          <cell r="R860">
            <v>12.33</v>
          </cell>
          <cell r="S860">
            <v>388</v>
          </cell>
          <cell r="T860">
            <v>207</v>
          </cell>
        </row>
        <row r="861">
          <cell r="A861">
            <v>7389</v>
          </cell>
          <cell r="B861" t="str">
            <v>AKS-389</v>
          </cell>
          <cell r="C861" t="str">
            <v>7.0 OE N + 10.0 OE  N</v>
          </cell>
          <cell r="D861" t="str">
            <v>9.5 OE F ( 955)</v>
          </cell>
          <cell r="E861" t="str">
            <v>2/1 RHT</v>
          </cell>
          <cell r="F861">
            <v>4320</v>
          </cell>
          <cell r="G861">
            <v>6.14</v>
          </cell>
          <cell r="H861">
            <v>4</v>
          </cell>
          <cell r="I861">
            <v>16</v>
          </cell>
          <cell r="J861">
            <v>40.64</v>
          </cell>
          <cell r="K861">
            <v>18</v>
          </cell>
          <cell r="L861">
            <v>45.74</v>
          </cell>
          <cell r="M861">
            <v>26.83</v>
          </cell>
          <cell r="N861">
            <v>68.180000000000007</v>
          </cell>
          <cell r="O861">
            <v>161</v>
          </cell>
          <cell r="P861">
            <v>0.61699999999999999</v>
          </cell>
          <cell r="Q861">
            <v>383</v>
          </cell>
          <cell r="R861">
            <v>11.29</v>
          </cell>
          <cell r="S861">
            <v>366</v>
          </cell>
          <cell r="T861">
            <v>117</v>
          </cell>
        </row>
        <row r="862">
          <cell r="A862">
            <v>7391</v>
          </cell>
          <cell r="B862" t="str">
            <v>AKS-391</v>
          </cell>
          <cell r="C862" t="str">
            <v>7.0 OE N + 10.0 OE  N</v>
          </cell>
          <cell r="D862" t="str">
            <v>7.0 OE N</v>
          </cell>
          <cell r="E862" t="str">
            <v>2/1 RHT</v>
          </cell>
          <cell r="F862">
            <v>4320</v>
          </cell>
          <cell r="G862">
            <v>6.14</v>
          </cell>
          <cell r="H862">
            <v>4</v>
          </cell>
          <cell r="I862">
            <v>16</v>
          </cell>
          <cell r="J862">
            <v>40.64</v>
          </cell>
          <cell r="K862">
            <v>18</v>
          </cell>
          <cell r="L862">
            <v>45.74</v>
          </cell>
          <cell r="M862" t="str">
            <v>***.**</v>
          </cell>
          <cell r="N862" t="str">
            <v>***.**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117</v>
          </cell>
        </row>
        <row r="863">
          <cell r="A863">
            <v>7392</v>
          </cell>
          <cell r="B863" t="str">
            <v>AKS-392</v>
          </cell>
          <cell r="C863" t="str">
            <v>7.0 OE N + 10.0 OE  N</v>
          </cell>
          <cell r="D863" t="str">
            <v>7.0 OE N + 10.0 OE  N</v>
          </cell>
          <cell r="E863" t="str">
            <v>2/1 RHT</v>
          </cell>
          <cell r="F863">
            <v>4320</v>
          </cell>
          <cell r="G863">
            <v>6.14</v>
          </cell>
          <cell r="H863">
            <v>4</v>
          </cell>
          <cell r="I863">
            <v>16</v>
          </cell>
          <cell r="J863">
            <v>40.64</v>
          </cell>
          <cell r="K863">
            <v>18</v>
          </cell>
          <cell r="L863">
            <v>45.74</v>
          </cell>
          <cell r="M863">
            <v>26.98</v>
          </cell>
          <cell r="N863">
            <v>68.56</v>
          </cell>
          <cell r="O863">
            <v>160.1</v>
          </cell>
          <cell r="P863">
            <v>0.626</v>
          </cell>
          <cell r="Q863">
            <v>391</v>
          </cell>
          <cell r="R863">
            <v>11.53</v>
          </cell>
          <cell r="S863">
            <v>374</v>
          </cell>
          <cell r="T863">
            <v>117</v>
          </cell>
        </row>
        <row r="864">
          <cell r="A864">
            <v>7393</v>
          </cell>
          <cell r="B864" t="str">
            <v>AKS-393</v>
          </cell>
          <cell r="C864" t="str">
            <v>7.0 OE N + 10.0 OE  N</v>
          </cell>
          <cell r="D864" t="str">
            <v>5.5 OE N</v>
          </cell>
          <cell r="E864" t="str">
            <v>3/1 RHT</v>
          </cell>
          <cell r="F864">
            <v>4320</v>
          </cell>
          <cell r="G864">
            <v>6.14</v>
          </cell>
          <cell r="H864">
            <v>4</v>
          </cell>
          <cell r="I864">
            <v>15</v>
          </cell>
          <cell r="J864">
            <v>38.1</v>
          </cell>
          <cell r="K864">
            <v>17</v>
          </cell>
          <cell r="L864">
            <v>43.2</v>
          </cell>
          <cell r="M864">
            <v>27.34</v>
          </cell>
          <cell r="N864">
            <v>69.47</v>
          </cell>
          <cell r="O864">
            <v>158</v>
          </cell>
          <cell r="P864">
            <v>0.749</v>
          </cell>
          <cell r="Q864">
            <v>474</v>
          </cell>
          <cell r="R864">
            <v>13.98</v>
          </cell>
          <cell r="S864">
            <v>457</v>
          </cell>
          <cell r="T864">
            <v>117</v>
          </cell>
        </row>
        <row r="865">
          <cell r="A865">
            <v>7394</v>
          </cell>
          <cell r="B865" t="str">
            <v>AKS-394</v>
          </cell>
          <cell r="C865" t="str">
            <v>7.0 OE N + 10.0 OE  N</v>
          </cell>
          <cell r="D865" t="str">
            <v>10.0 OE N</v>
          </cell>
          <cell r="E865" t="str">
            <v>2/1 RHT</v>
          </cell>
          <cell r="F865">
            <v>4320</v>
          </cell>
          <cell r="G865">
            <v>6.14</v>
          </cell>
          <cell r="H865">
            <v>4</v>
          </cell>
          <cell r="I865">
            <v>16</v>
          </cell>
          <cell r="J865">
            <v>40.64</v>
          </cell>
          <cell r="K865">
            <v>18</v>
          </cell>
          <cell r="L865">
            <v>45.74</v>
          </cell>
          <cell r="M865">
            <v>27.03</v>
          </cell>
          <cell r="N865">
            <v>68.680000000000007</v>
          </cell>
          <cell r="O865">
            <v>159.83000000000001</v>
          </cell>
          <cell r="P865">
            <v>0.59599999999999997</v>
          </cell>
          <cell r="Q865">
            <v>373</v>
          </cell>
          <cell r="R865">
            <v>11</v>
          </cell>
          <cell r="S865">
            <v>362</v>
          </cell>
          <cell r="T865">
            <v>117</v>
          </cell>
        </row>
        <row r="866">
          <cell r="A866">
            <v>7397</v>
          </cell>
          <cell r="B866" t="str">
            <v>AKS-397</v>
          </cell>
          <cell r="C866" t="str">
            <v>7.0 OE N + 10.0 OE  N</v>
          </cell>
          <cell r="D866" t="str">
            <v>9.5 OE F ( 955)</v>
          </cell>
          <cell r="E866" t="str">
            <v>2/2 R H T</v>
          </cell>
          <cell r="F866">
            <v>4320</v>
          </cell>
          <cell r="G866">
            <v>6.14</v>
          </cell>
          <cell r="H866">
            <v>4</v>
          </cell>
          <cell r="I866">
            <v>16</v>
          </cell>
          <cell r="J866">
            <v>40.64</v>
          </cell>
          <cell r="K866">
            <v>18</v>
          </cell>
          <cell r="L866">
            <v>45.74</v>
          </cell>
          <cell r="M866">
            <v>27.34</v>
          </cell>
          <cell r="N866">
            <v>69.47</v>
          </cell>
          <cell r="O866">
            <v>158</v>
          </cell>
          <cell r="P866">
            <v>0.59399999999999997</v>
          </cell>
          <cell r="Q866">
            <v>376</v>
          </cell>
          <cell r="R866">
            <v>11.09</v>
          </cell>
          <cell r="S866">
            <v>357</v>
          </cell>
          <cell r="T866">
            <v>117</v>
          </cell>
        </row>
        <row r="867">
          <cell r="A867">
            <v>7398</v>
          </cell>
          <cell r="B867" t="str">
            <v>AKS-398</v>
          </cell>
          <cell r="C867" t="str">
            <v>7.0 OE N + 10.0 OE  N</v>
          </cell>
          <cell r="D867" t="str">
            <v>10.0 OE N</v>
          </cell>
          <cell r="E867" t="str">
            <v>Cord</v>
          </cell>
          <cell r="F867">
            <v>4320</v>
          </cell>
          <cell r="G867">
            <v>6.14</v>
          </cell>
          <cell r="H867">
            <v>4</v>
          </cell>
          <cell r="I867">
            <v>16</v>
          </cell>
          <cell r="J867">
            <v>40.64</v>
          </cell>
          <cell r="K867">
            <v>18</v>
          </cell>
          <cell r="L867">
            <v>45.74</v>
          </cell>
          <cell r="M867">
            <v>28.99</v>
          </cell>
          <cell r="N867">
            <v>73.66</v>
          </cell>
          <cell r="O867">
            <v>149</v>
          </cell>
          <cell r="P867">
            <v>0.57699999999999996</v>
          </cell>
          <cell r="Q867">
            <v>387</v>
          </cell>
          <cell r="R867">
            <v>11.41</v>
          </cell>
          <cell r="S867">
            <v>406</v>
          </cell>
          <cell r="T867">
            <v>117</v>
          </cell>
          <cell r="U867" t="str">
            <v>SAMPLE</v>
          </cell>
        </row>
        <row r="868">
          <cell r="A868">
            <v>7399</v>
          </cell>
          <cell r="B868" t="str">
            <v>AKS-399</v>
          </cell>
          <cell r="C868" t="str">
            <v>7.2 R S</v>
          </cell>
          <cell r="D868" t="str">
            <v>10.0 OE N</v>
          </cell>
          <cell r="E868" t="str">
            <v>2/1 LHT</v>
          </cell>
          <cell r="F868">
            <v>4320</v>
          </cell>
          <cell r="G868">
            <v>6.14</v>
          </cell>
          <cell r="H868">
            <v>4</v>
          </cell>
          <cell r="I868">
            <v>15</v>
          </cell>
          <cell r="J868">
            <v>38.1</v>
          </cell>
          <cell r="K868">
            <v>17</v>
          </cell>
          <cell r="L868">
            <v>43.2</v>
          </cell>
          <cell r="M868">
            <v>27</v>
          </cell>
          <cell r="N868">
            <v>68.61</v>
          </cell>
          <cell r="O868">
            <v>160</v>
          </cell>
          <cell r="P868">
            <v>0.61</v>
          </cell>
          <cell r="Q868">
            <v>381</v>
          </cell>
          <cell r="R868">
            <v>11.24</v>
          </cell>
          <cell r="S868">
            <v>371</v>
          </cell>
          <cell r="T868">
            <v>207</v>
          </cell>
        </row>
        <row r="869">
          <cell r="A869">
            <v>7400</v>
          </cell>
          <cell r="B869" t="str">
            <v>AKS-400</v>
          </cell>
          <cell r="C869" t="str">
            <v>7.2 R S</v>
          </cell>
          <cell r="D869" t="str">
            <v>10.0 OE N</v>
          </cell>
          <cell r="E869" t="str">
            <v>2/1 LHT</v>
          </cell>
          <cell r="F869">
            <v>4320</v>
          </cell>
          <cell r="G869">
            <v>6.14</v>
          </cell>
          <cell r="H869">
            <v>4</v>
          </cell>
          <cell r="I869">
            <v>15</v>
          </cell>
          <cell r="J869">
            <v>38.1</v>
          </cell>
          <cell r="K869">
            <v>17</v>
          </cell>
          <cell r="L869">
            <v>43.2</v>
          </cell>
          <cell r="M869">
            <v>28.14</v>
          </cell>
          <cell r="N869">
            <v>71.5</v>
          </cell>
          <cell r="O869">
            <v>153.5</v>
          </cell>
          <cell r="P869">
            <v>0.59899999999999998</v>
          </cell>
          <cell r="Q869">
            <v>390</v>
          </cell>
          <cell r="R869">
            <v>11.5</v>
          </cell>
          <cell r="S869">
            <v>385</v>
          </cell>
          <cell r="T869">
            <v>207</v>
          </cell>
          <cell r="U869" t="str">
            <v>TINTED OUTSIDE</v>
          </cell>
        </row>
        <row r="870">
          <cell r="A870">
            <v>7401</v>
          </cell>
          <cell r="B870" t="str">
            <v>AKS-401</v>
          </cell>
          <cell r="C870" t="str">
            <v>7.2 R S</v>
          </cell>
          <cell r="D870" t="str">
            <v>10.0 OE N</v>
          </cell>
          <cell r="E870" t="str">
            <v>2/1 LHT</v>
          </cell>
          <cell r="F870">
            <v>4320</v>
          </cell>
          <cell r="G870">
            <v>6.14</v>
          </cell>
          <cell r="H870">
            <v>4</v>
          </cell>
          <cell r="I870">
            <v>15</v>
          </cell>
          <cell r="J870">
            <v>38.1</v>
          </cell>
          <cell r="K870">
            <v>17</v>
          </cell>
          <cell r="L870">
            <v>43.2</v>
          </cell>
          <cell r="M870">
            <v>28.14</v>
          </cell>
          <cell r="N870">
            <v>71.5</v>
          </cell>
          <cell r="O870">
            <v>153.5</v>
          </cell>
          <cell r="P870">
            <v>0.59899999999999998</v>
          </cell>
          <cell r="Q870">
            <v>390</v>
          </cell>
          <cell r="R870">
            <v>11.5</v>
          </cell>
          <cell r="S870">
            <v>385</v>
          </cell>
          <cell r="T870">
            <v>207</v>
          </cell>
          <cell r="U870" t="str">
            <v>TINTED OUTSIDE</v>
          </cell>
        </row>
        <row r="871">
          <cell r="A871">
            <v>7403</v>
          </cell>
          <cell r="B871" t="str">
            <v>AKS-403</v>
          </cell>
          <cell r="C871" t="str">
            <v>9.5 R N + 6.3 R S</v>
          </cell>
          <cell r="D871" t="str">
            <v>7.2 R S</v>
          </cell>
          <cell r="E871" t="str">
            <v>2/1 LHT</v>
          </cell>
          <cell r="F871">
            <v>4320</v>
          </cell>
          <cell r="G871">
            <v>6.14</v>
          </cell>
          <cell r="H871">
            <v>4</v>
          </cell>
          <cell r="I871">
            <v>15</v>
          </cell>
          <cell r="J871">
            <v>38.1</v>
          </cell>
          <cell r="K871">
            <v>17</v>
          </cell>
          <cell r="L871">
            <v>43.2</v>
          </cell>
          <cell r="M871" t="str">
            <v>***.**</v>
          </cell>
          <cell r="N871" t="str">
            <v>***.**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117</v>
          </cell>
          <cell r="U871" t="str">
            <v>AKS-403</v>
          </cell>
        </row>
        <row r="872">
          <cell r="A872">
            <v>7405</v>
          </cell>
          <cell r="B872" t="str">
            <v>AKS-405</v>
          </cell>
          <cell r="C872" t="str">
            <v>7.2 R F WARP</v>
          </cell>
          <cell r="D872" t="str">
            <v>7.0 OE N</v>
          </cell>
          <cell r="E872" t="str">
            <v>3/1 RHT</v>
          </cell>
          <cell r="F872">
            <v>4320</v>
          </cell>
          <cell r="G872">
            <v>6.14</v>
          </cell>
          <cell r="H872">
            <v>4</v>
          </cell>
          <cell r="I872">
            <v>18</v>
          </cell>
          <cell r="J872">
            <v>45.72</v>
          </cell>
          <cell r="K872">
            <v>20</v>
          </cell>
          <cell r="L872">
            <v>50.82</v>
          </cell>
          <cell r="M872">
            <v>28.51</v>
          </cell>
          <cell r="N872">
            <v>72.44</v>
          </cell>
          <cell r="O872">
            <v>151.5</v>
          </cell>
          <cell r="P872">
            <v>0.68</v>
          </cell>
          <cell r="Q872">
            <v>449</v>
          </cell>
          <cell r="R872">
            <v>13.24</v>
          </cell>
          <cell r="S872">
            <v>440</v>
          </cell>
          <cell r="T872">
            <v>210</v>
          </cell>
          <cell r="U872" t="str">
            <v>TINTED OUTSIDE</v>
          </cell>
        </row>
        <row r="873">
          <cell r="A873">
            <v>7406</v>
          </cell>
          <cell r="B873" t="str">
            <v>AKS-406</v>
          </cell>
          <cell r="C873" t="str">
            <v>7.2 R F WARP</v>
          </cell>
          <cell r="D873" t="str">
            <v>7.0 OE N</v>
          </cell>
          <cell r="E873" t="str">
            <v>3/1 RHT</v>
          </cell>
          <cell r="F873">
            <v>4320</v>
          </cell>
          <cell r="G873">
            <v>6.14</v>
          </cell>
          <cell r="H873">
            <v>4</v>
          </cell>
          <cell r="I873">
            <v>18</v>
          </cell>
          <cell r="J873">
            <v>45.72</v>
          </cell>
          <cell r="K873">
            <v>20</v>
          </cell>
          <cell r="L873">
            <v>50.82</v>
          </cell>
          <cell r="M873">
            <v>28.51</v>
          </cell>
          <cell r="N873">
            <v>72.44</v>
          </cell>
          <cell r="O873">
            <v>151.5</v>
          </cell>
          <cell r="P873">
            <v>0.68</v>
          </cell>
          <cell r="Q873">
            <v>449</v>
          </cell>
          <cell r="R873">
            <v>13.24</v>
          </cell>
          <cell r="S873">
            <v>440</v>
          </cell>
          <cell r="T873">
            <v>210</v>
          </cell>
          <cell r="U873" t="str">
            <v>TINTED OUTSIDE</v>
          </cell>
        </row>
        <row r="874">
          <cell r="A874">
            <v>7407</v>
          </cell>
          <cell r="B874" t="str">
            <v>AKS-407</v>
          </cell>
          <cell r="C874" t="str">
            <v>7.2 R F WARP</v>
          </cell>
          <cell r="D874" t="str">
            <v>7.0 OE N</v>
          </cell>
          <cell r="E874" t="str">
            <v>3/1 RHT</v>
          </cell>
          <cell r="F874">
            <v>4320</v>
          </cell>
          <cell r="G874">
            <v>6.14</v>
          </cell>
          <cell r="H874">
            <v>4</v>
          </cell>
          <cell r="I874">
            <v>18</v>
          </cell>
          <cell r="J874">
            <v>45.72</v>
          </cell>
          <cell r="K874">
            <v>20</v>
          </cell>
          <cell r="L874">
            <v>50.82</v>
          </cell>
          <cell r="M874">
            <v>28.51</v>
          </cell>
          <cell r="N874">
            <v>72.44</v>
          </cell>
          <cell r="O874">
            <v>151.5</v>
          </cell>
          <cell r="P874">
            <v>0.68</v>
          </cell>
          <cell r="Q874">
            <v>449</v>
          </cell>
          <cell r="R874">
            <v>13.24</v>
          </cell>
          <cell r="S874">
            <v>440</v>
          </cell>
          <cell r="T874">
            <v>210</v>
          </cell>
          <cell r="U874" t="str">
            <v>TINTED OUTSIDE</v>
          </cell>
        </row>
        <row r="875">
          <cell r="A875">
            <v>7408</v>
          </cell>
          <cell r="B875" t="str">
            <v>AKS-408</v>
          </cell>
          <cell r="C875" t="str">
            <v>7.2 OE S</v>
          </cell>
          <cell r="D875" t="str">
            <v>10.0 OE N</v>
          </cell>
          <cell r="E875" t="str">
            <v>2/1 LHT</v>
          </cell>
          <cell r="F875">
            <v>4320</v>
          </cell>
          <cell r="G875">
            <v>6.14</v>
          </cell>
          <cell r="H875">
            <v>4</v>
          </cell>
          <cell r="I875">
            <v>15</v>
          </cell>
          <cell r="J875">
            <v>38.1</v>
          </cell>
          <cell r="K875">
            <v>17</v>
          </cell>
          <cell r="L875">
            <v>43.2</v>
          </cell>
          <cell r="M875">
            <v>27</v>
          </cell>
          <cell r="N875">
            <v>68.61</v>
          </cell>
          <cell r="O875">
            <v>160</v>
          </cell>
          <cell r="P875">
            <v>0.65800000000000003</v>
          </cell>
          <cell r="Q875">
            <v>411</v>
          </cell>
          <cell r="R875">
            <v>12.12</v>
          </cell>
          <cell r="S875">
            <v>384</v>
          </cell>
          <cell r="T875">
            <v>207</v>
          </cell>
        </row>
        <row r="876">
          <cell r="A876">
            <v>7409</v>
          </cell>
          <cell r="B876" t="str">
            <v>AKS-409</v>
          </cell>
          <cell r="C876" t="str">
            <v>7.2 OE S</v>
          </cell>
          <cell r="D876" t="str">
            <v>7.2 F OE (721)</v>
          </cell>
          <cell r="E876" t="str">
            <v>2/1 LHT</v>
          </cell>
          <cell r="F876">
            <v>4320</v>
          </cell>
          <cell r="G876">
            <v>6.14</v>
          </cell>
          <cell r="H876">
            <v>4</v>
          </cell>
          <cell r="I876">
            <v>14.5</v>
          </cell>
          <cell r="J876">
            <v>36.83</v>
          </cell>
          <cell r="K876">
            <v>16.5</v>
          </cell>
          <cell r="L876">
            <v>41.93</v>
          </cell>
          <cell r="M876">
            <v>26.67</v>
          </cell>
          <cell r="N876">
            <v>67.77</v>
          </cell>
          <cell r="O876">
            <v>162</v>
          </cell>
          <cell r="P876">
            <v>0.74199999999999999</v>
          </cell>
          <cell r="Q876">
            <v>458</v>
          </cell>
          <cell r="R876">
            <v>13.51</v>
          </cell>
          <cell r="S876">
            <v>434</v>
          </cell>
          <cell r="T876">
            <v>207</v>
          </cell>
        </row>
        <row r="877">
          <cell r="A877">
            <v>7410</v>
          </cell>
          <cell r="B877" t="str">
            <v>AKS-410</v>
          </cell>
          <cell r="C877" t="str">
            <v>7.2 OE S</v>
          </cell>
          <cell r="D877" t="str">
            <v>16.0 R N COMBED + CORE LY</v>
          </cell>
          <cell r="E877" t="str">
            <v>2/1 RHT</v>
          </cell>
          <cell r="F877">
            <v>4320</v>
          </cell>
          <cell r="G877">
            <v>6.14</v>
          </cell>
          <cell r="H877">
            <v>4</v>
          </cell>
          <cell r="I877">
            <v>17</v>
          </cell>
          <cell r="J877">
            <v>43.18</v>
          </cell>
          <cell r="K877">
            <v>19</v>
          </cell>
          <cell r="L877">
            <v>48.28</v>
          </cell>
          <cell r="M877">
            <v>28.42</v>
          </cell>
          <cell r="N877">
            <v>72.22</v>
          </cell>
          <cell r="O877">
            <v>152</v>
          </cell>
          <cell r="P877">
            <v>0.58799999999999997</v>
          </cell>
          <cell r="Q877">
            <v>387</v>
          </cell>
          <cell r="R877">
            <v>11.41</v>
          </cell>
          <cell r="S877">
            <v>387</v>
          </cell>
          <cell r="T877">
            <v>207</v>
          </cell>
        </row>
        <row r="878">
          <cell r="A878">
            <v>7411</v>
          </cell>
          <cell r="B878" t="str">
            <v>AKS-411</v>
          </cell>
          <cell r="C878" t="str">
            <v>7.2 OE S</v>
          </cell>
          <cell r="D878" t="str">
            <v>9.5 OE F ( 955)</v>
          </cell>
          <cell r="E878" t="str">
            <v>2/1 LHT</v>
          </cell>
          <cell r="F878">
            <v>4320</v>
          </cell>
          <cell r="G878">
            <v>6.14</v>
          </cell>
          <cell r="H878">
            <v>4</v>
          </cell>
          <cell r="I878">
            <v>15</v>
          </cell>
          <cell r="J878">
            <v>38.1</v>
          </cell>
          <cell r="K878">
            <v>17</v>
          </cell>
          <cell r="L878">
            <v>43.2</v>
          </cell>
          <cell r="M878">
            <v>27</v>
          </cell>
          <cell r="N878">
            <v>68.61</v>
          </cell>
          <cell r="O878">
            <v>160</v>
          </cell>
          <cell r="P878">
            <v>0.66600000000000004</v>
          </cell>
          <cell r="Q878">
            <v>416</v>
          </cell>
          <cell r="R878">
            <v>12.27</v>
          </cell>
          <cell r="S878">
            <v>392</v>
          </cell>
          <cell r="T878">
            <v>207</v>
          </cell>
        </row>
        <row r="879">
          <cell r="A879">
            <v>7412</v>
          </cell>
          <cell r="B879" t="str">
            <v>AKS-412</v>
          </cell>
          <cell r="C879" t="str">
            <v>7.2 OE S</v>
          </cell>
          <cell r="D879" t="str">
            <v>2/30 R N COMBED + COVER L</v>
          </cell>
          <cell r="E879" t="str">
            <v>3/1 RHT</v>
          </cell>
          <cell r="F879">
            <v>4320</v>
          </cell>
          <cell r="G879">
            <v>6.14</v>
          </cell>
          <cell r="H879">
            <v>4</v>
          </cell>
          <cell r="I879">
            <v>17</v>
          </cell>
          <cell r="J879">
            <v>43.18</v>
          </cell>
          <cell r="K879">
            <v>19</v>
          </cell>
          <cell r="L879">
            <v>48.28</v>
          </cell>
          <cell r="M879">
            <v>29.59</v>
          </cell>
          <cell r="N879">
            <v>75.19</v>
          </cell>
          <cell r="O879">
            <v>146</v>
          </cell>
          <cell r="P879">
            <v>0.60199999999999998</v>
          </cell>
          <cell r="Q879">
            <v>412</v>
          </cell>
          <cell r="R879">
            <v>12.15</v>
          </cell>
          <cell r="S879">
            <v>431</v>
          </cell>
          <cell r="T879">
            <v>207</v>
          </cell>
        </row>
        <row r="880">
          <cell r="A880">
            <v>7413</v>
          </cell>
          <cell r="B880" t="str">
            <v>AKS-413</v>
          </cell>
          <cell r="C880" t="str">
            <v>6.3 R S + 9.5 SRE</v>
          </cell>
          <cell r="D880" t="str">
            <v>7.2 OE S</v>
          </cell>
          <cell r="E880" t="str">
            <v>2/1 LHT</v>
          </cell>
          <cell r="F880">
            <v>4320</v>
          </cell>
          <cell r="G880">
            <v>6.14</v>
          </cell>
          <cell r="H880">
            <v>4</v>
          </cell>
          <cell r="I880">
            <v>15</v>
          </cell>
          <cell r="J880">
            <v>38.1</v>
          </cell>
          <cell r="K880">
            <v>17</v>
          </cell>
          <cell r="L880">
            <v>43.2</v>
          </cell>
          <cell r="M880">
            <v>26.83</v>
          </cell>
          <cell r="N880">
            <v>68.180000000000007</v>
          </cell>
          <cell r="O880">
            <v>161</v>
          </cell>
          <cell r="P880">
            <v>0.73899999999999999</v>
          </cell>
          <cell r="Q880">
            <v>459</v>
          </cell>
          <cell r="R880">
            <v>13.54</v>
          </cell>
          <cell r="S880">
            <v>424</v>
          </cell>
          <cell r="T880">
            <v>302</v>
          </cell>
        </row>
        <row r="881">
          <cell r="A881">
            <v>7414</v>
          </cell>
          <cell r="B881" t="str">
            <v>SALTEE II</v>
          </cell>
          <cell r="C881" t="str">
            <v>6.3 R S + 9.5 SRE</v>
          </cell>
          <cell r="D881" t="str">
            <v>10.0 R N POLY(PSY)</v>
          </cell>
          <cell r="E881" t="str">
            <v>2/1 LHT</v>
          </cell>
          <cell r="F881">
            <v>4320</v>
          </cell>
          <cell r="G881">
            <v>6.14</v>
          </cell>
          <cell r="H881">
            <v>4</v>
          </cell>
          <cell r="I881">
            <v>17</v>
          </cell>
          <cell r="J881">
            <v>43.18</v>
          </cell>
          <cell r="K881">
            <v>19</v>
          </cell>
          <cell r="L881">
            <v>48.28</v>
          </cell>
          <cell r="M881">
            <v>26.83</v>
          </cell>
          <cell r="N881">
            <v>68.180000000000007</v>
          </cell>
          <cell r="O881">
            <v>161</v>
          </cell>
          <cell r="P881">
            <v>0.66500000000000004</v>
          </cell>
          <cell r="Q881">
            <v>413</v>
          </cell>
          <cell r="R881">
            <v>12.18</v>
          </cell>
          <cell r="S881">
            <v>390</v>
          </cell>
          <cell r="T881">
            <v>302</v>
          </cell>
          <cell r="U881" t="str">
            <v>AKS-414</v>
          </cell>
        </row>
        <row r="882">
          <cell r="A882">
            <v>7415</v>
          </cell>
          <cell r="B882" t="str">
            <v>AKS-415</v>
          </cell>
          <cell r="C882" t="str">
            <v>6.3 R S + 9.5 SRE</v>
          </cell>
          <cell r="D882" t="str">
            <v>7.0 OE N</v>
          </cell>
          <cell r="E882" t="str">
            <v>3/1 RHT</v>
          </cell>
          <cell r="F882">
            <v>4320</v>
          </cell>
          <cell r="G882">
            <v>6.14</v>
          </cell>
          <cell r="H882">
            <v>4</v>
          </cell>
          <cell r="I882">
            <v>17.5</v>
          </cell>
          <cell r="J882">
            <v>44.45</v>
          </cell>
          <cell r="K882">
            <v>19.5</v>
          </cell>
          <cell r="L882">
            <v>49.55</v>
          </cell>
          <cell r="M882">
            <v>27.69</v>
          </cell>
          <cell r="N882">
            <v>70.36</v>
          </cell>
          <cell r="O882">
            <v>156</v>
          </cell>
          <cell r="P882">
            <v>0.746</v>
          </cell>
          <cell r="Q882">
            <v>478</v>
          </cell>
          <cell r="R882">
            <v>14.1</v>
          </cell>
          <cell r="S882">
            <v>446</v>
          </cell>
          <cell r="T882">
            <v>302</v>
          </cell>
        </row>
        <row r="883">
          <cell r="A883">
            <v>7416</v>
          </cell>
          <cell r="B883" t="str">
            <v>AKS-416</v>
          </cell>
          <cell r="C883" t="str">
            <v>6.3 R S + 9.5 SRE</v>
          </cell>
          <cell r="D883" t="str">
            <v>7.2 F OE(723)</v>
          </cell>
          <cell r="E883" t="str">
            <v>3/1 LHT</v>
          </cell>
          <cell r="F883">
            <v>4320</v>
          </cell>
          <cell r="G883">
            <v>6.14</v>
          </cell>
          <cell r="H883">
            <v>4</v>
          </cell>
          <cell r="I883">
            <v>17.5</v>
          </cell>
          <cell r="J883">
            <v>44.45</v>
          </cell>
          <cell r="K883">
            <v>19.5</v>
          </cell>
          <cell r="L883">
            <v>49.55</v>
          </cell>
          <cell r="M883">
            <v>28.05</v>
          </cell>
          <cell r="N883">
            <v>71.28</v>
          </cell>
          <cell r="O883">
            <v>154</v>
          </cell>
          <cell r="P883">
            <v>0.67500000000000004</v>
          </cell>
          <cell r="Q883">
            <v>438</v>
          </cell>
          <cell r="R883">
            <v>12.92</v>
          </cell>
          <cell r="S883">
            <v>427</v>
          </cell>
          <cell r="T883">
            <v>302</v>
          </cell>
        </row>
        <row r="884">
          <cell r="A884">
            <v>7420</v>
          </cell>
          <cell r="B884" t="str">
            <v>AKS-420</v>
          </cell>
          <cell r="C884" t="str">
            <v>7.2 OE S</v>
          </cell>
          <cell r="D884" t="str">
            <v>16.0 R N COMBED + CORE LY</v>
          </cell>
          <cell r="E884" t="str">
            <v>3/1 RHT</v>
          </cell>
          <cell r="F884">
            <v>4320</v>
          </cell>
          <cell r="G884">
            <v>6.14</v>
          </cell>
          <cell r="H884">
            <v>4</v>
          </cell>
          <cell r="I884">
            <v>17</v>
          </cell>
          <cell r="J884">
            <v>43.18</v>
          </cell>
          <cell r="K884">
            <v>19</v>
          </cell>
          <cell r="L884">
            <v>48.28</v>
          </cell>
          <cell r="M884">
            <v>28.8</v>
          </cell>
          <cell r="N884">
            <v>73.180000000000007</v>
          </cell>
          <cell r="O884">
            <v>150</v>
          </cell>
          <cell r="P884">
            <v>0.56599999999999995</v>
          </cell>
          <cell r="Q884">
            <v>377</v>
          </cell>
          <cell r="R884">
            <v>11.12</v>
          </cell>
          <cell r="S884">
            <v>420</v>
          </cell>
          <cell r="T884">
            <v>207</v>
          </cell>
        </row>
        <row r="885">
          <cell r="A885">
            <v>7421</v>
          </cell>
          <cell r="B885" t="str">
            <v>AKS-421</v>
          </cell>
          <cell r="C885" t="str">
            <v>7.2 OE S</v>
          </cell>
          <cell r="D885" t="str">
            <v>5.5 OE N</v>
          </cell>
          <cell r="E885" t="str">
            <v>3/1 LHT</v>
          </cell>
          <cell r="F885">
            <v>4320</v>
          </cell>
          <cell r="G885">
            <v>6.14</v>
          </cell>
          <cell r="H885">
            <v>4</v>
          </cell>
          <cell r="I885">
            <v>15</v>
          </cell>
          <cell r="J885">
            <v>38.1</v>
          </cell>
          <cell r="K885">
            <v>17</v>
          </cell>
          <cell r="L885">
            <v>43.2</v>
          </cell>
          <cell r="M885">
            <v>27.52</v>
          </cell>
          <cell r="N885">
            <v>69.930000000000007</v>
          </cell>
          <cell r="O885">
            <v>157</v>
          </cell>
          <cell r="P885">
            <v>0.80700000000000005</v>
          </cell>
          <cell r="Q885">
            <v>514</v>
          </cell>
          <cell r="R885">
            <v>15.16</v>
          </cell>
          <cell r="S885">
            <v>492</v>
          </cell>
          <cell r="T885">
            <v>106</v>
          </cell>
        </row>
        <row r="886">
          <cell r="A886">
            <v>7422</v>
          </cell>
          <cell r="B886" t="str">
            <v>AKS-422</v>
          </cell>
          <cell r="C886" t="str">
            <v>7.2 OE S</v>
          </cell>
          <cell r="D886" t="str">
            <v>5.5 OE N</v>
          </cell>
          <cell r="E886" t="str">
            <v>3/1 LHT</v>
          </cell>
          <cell r="F886">
            <v>4320</v>
          </cell>
          <cell r="G886">
            <v>6.14</v>
          </cell>
          <cell r="H886">
            <v>4</v>
          </cell>
          <cell r="I886">
            <v>16</v>
          </cell>
          <cell r="J886">
            <v>40.64</v>
          </cell>
          <cell r="K886">
            <v>18</v>
          </cell>
          <cell r="L886">
            <v>45.74</v>
          </cell>
          <cell r="M886">
            <v>27.87</v>
          </cell>
          <cell r="N886">
            <v>70.819999999999993</v>
          </cell>
          <cell r="O886">
            <v>155</v>
          </cell>
          <cell r="P886">
            <v>0.78600000000000003</v>
          </cell>
          <cell r="Q886">
            <v>507</v>
          </cell>
          <cell r="R886">
            <v>14.95</v>
          </cell>
          <cell r="S886">
            <v>497</v>
          </cell>
          <cell r="T886">
            <v>106</v>
          </cell>
        </row>
        <row r="887">
          <cell r="A887">
            <v>7423</v>
          </cell>
          <cell r="B887" t="str">
            <v>AKS-423</v>
          </cell>
          <cell r="C887" t="str">
            <v>7.2 OE S</v>
          </cell>
          <cell r="D887" t="str">
            <v>10.0 OE N</v>
          </cell>
          <cell r="E887" t="str">
            <v>3/1 RHT</v>
          </cell>
          <cell r="F887">
            <v>4320</v>
          </cell>
          <cell r="G887">
            <v>6.14</v>
          </cell>
          <cell r="H887">
            <v>4</v>
          </cell>
          <cell r="I887">
            <v>16</v>
          </cell>
          <cell r="J887">
            <v>40.64</v>
          </cell>
          <cell r="K887">
            <v>18</v>
          </cell>
          <cell r="L887">
            <v>45.74</v>
          </cell>
          <cell r="M887">
            <v>28.05</v>
          </cell>
          <cell r="N887">
            <v>71.28</v>
          </cell>
          <cell r="O887">
            <v>154</v>
          </cell>
          <cell r="P887">
            <v>0.63400000000000001</v>
          </cell>
          <cell r="Q887">
            <v>412</v>
          </cell>
          <cell r="R887">
            <v>12.15</v>
          </cell>
          <cell r="S887">
            <v>401</v>
          </cell>
          <cell r="T887">
            <v>207</v>
          </cell>
        </row>
        <row r="888">
          <cell r="A888">
            <v>7424</v>
          </cell>
          <cell r="B888" t="str">
            <v>AKS-424</v>
          </cell>
          <cell r="C888" t="str">
            <v>7.2 SRE</v>
          </cell>
          <cell r="D888" t="str">
            <v>10.0 OE N</v>
          </cell>
          <cell r="E888" t="str">
            <v>Cord</v>
          </cell>
          <cell r="F888">
            <v>4320</v>
          </cell>
          <cell r="G888">
            <v>6.14</v>
          </cell>
          <cell r="H888">
            <v>4</v>
          </cell>
          <cell r="I888">
            <v>16</v>
          </cell>
          <cell r="J888">
            <v>40.64</v>
          </cell>
          <cell r="K888">
            <v>18</v>
          </cell>
          <cell r="L888">
            <v>45.74</v>
          </cell>
          <cell r="M888">
            <v>27</v>
          </cell>
          <cell r="N888">
            <v>68.61</v>
          </cell>
          <cell r="O888">
            <v>160</v>
          </cell>
          <cell r="P888">
            <v>0.65</v>
          </cell>
          <cell r="Q888">
            <v>406</v>
          </cell>
          <cell r="R888">
            <v>11.97</v>
          </cell>
          <cell r="S888">
            <v>390</v>
          </cell>
          <cell r="T888">
            <v>106</v>
          </cell>
        </row>
        <row r="889">
          <cell r="A889">
            <v>7425</v>
          </cell>
          <cell r="B889" t="str">
            <v>AKS-425</v>
          </cell>
          <cell r="C889" t="str">
            <v>6.3 RS + 8.0 OE N</v>
          </cell>
          <cell r="D889" t="str">
            <v>5.5 OE N</v>
          </cell>
          <cell r="E889" t="str">
            <v>3/1 RHT</v>
          </cell>
          <cell r="F889">
            <v>4320</v>
          </cell>
          <cell r="G889">
            <v>6.14</v>
          </cell>
          <cell r="H889">
            <v>4</v>
          </cell>
          <cell r="I889">
            <v>17</v>
          </cell>
          <cell r="J889">
            <v>43.18</v>
          </cell>
          <cell r="K889">
            <v>19</v>
          </cell>
          <cell r="L889">
            <v>48.28</v>
          </cell>
          <cell r="M889">
            <v>27.17</v>
          </cell>
          <cell r="N889">
            <v>69.040000000000006</v>
          </cell>
          <cell r="O889">
            <v>159</v>
          </cell>
          <cell r="P889">
            <v>0.85399999999999998</v>
          </cell>
          <cell r="Q889">
            <v>537</v>
          </cell>
          <cell r="R889">
            <v>15.84</v>
          </cell>
          <cell r="S889">
            <v>513</v>
          </cell>
          <cell r="T889">
            <v>213</v>
          </cell>
        </row>
        <row r="890">
          <cell r="A890">
            <v>7426</v>
          </cell>
          <cell r="B890" t="str">
            <v>AKS-426</v>
          </cell>
          <cell r="C890" t="str">
            <v>6.3 RS + 8.0 OE N</v>
          </cell>
          <cell r="D890" t="str">
            <v>7.2 F OE (721)</v>
          </cell>
          <cell r="E890" t="str">
            <v>3/1 RHT</v>
          </cell>
          <cell r="F890">
            <v>4320</v>
          </cell>
          <cell r="G890">
            <v>6.14</v>
          </cell>
          <cell r="H890">
            <v>4</v>
          </cell>
          <cell r="I890">
            <v>17</v>
          </cell>
          <cell r="J890">
            <v>43.18</v>
          </cell>
          <cell r="K890">
            <v>19</v>
          </cell>
          <cell r="L890">
            <v>48.28</v>
          </cell>
          <cell r="M890">
            <v>27.52</v>
          </cell>
          <cell r="N890">
            <v>69.930000000000007</v>
          </cell>
          <cell r="O890">
            <v>157</v>
          </cell>
          <cell r="P890">
            <v>0.76500000000000001</v>
          </cell>
          <cell r="Q890">
            <v>487</v>
          </cell>
          <cell r="R890">
            <v>14.36</v>
          </cell>
          <cell r="S890">
            <v>445</v>
          </cell>
          <cell r="T890">
            <v>213</v>
          </cell>
          <cell r="U890" t="str">
            <v>DARK GBIT (213)</v>
          </cell>
        </row>
        <row r="891">
          <cell r="A891">
            <v>7427</v>
          </cell>
          <cell r="B891" t="str">
            <v>AKS-427</v>
          </cell>
          <cell r="C891" t="str">
            <v>7.0 OE N + 10.0 OE  N</v>
          </cell>
          <cell r="D891" t="str">
            <v>5.5 OE N + 12 OE N  PATTE</v>
          </cell>
          <cell r="E891" t="str">
            <v>2/1 RHT</v>
          </cell>
          <cell r="F891">
            <v>4320</v>
          </cell>
          <cell r="G891">
            <v>6.14</v>
          </cell>
          <cell r="H891">
            <v>4</v>
          </cell>
          <cell r="I891">
            <v>17</v>
          </cell>
          <cell r="J891">
            <v>43.18</v>
          </cell>
          <cell r="K891">
            <v>19</v>
          </cell>
          <cell r="L891">
            <v>48.28</v>
          </cell>
          <cell r="M891">
            <v>27</v>
          </cell>
          <cell r="N891">
            <v>68.61</v>
          </cell>
          <cell r="O891">
            <v>160</v>
          </cell>
          <cell r="P891">
            <v>0.63800000000000001</v>
          </cell>
          <cell r="Q891">
            <v>399</v>
          </cell>
          <cell r="R891">
            <v>11.77</v>
          </cell>
          <cell r="S891">
            <v>379</v>
          </cell>
          <cell r="T891">
            <v>117</v>
          </cell>
        </row>
        <row r="892">
          <cell r="A892">
            <v>7428</v>
          </cell>
          <cell r="B892" t="str">
            <v>AKS-428</v>
          </cell>
          <cell r="C892" t="str">
            <v>9.5 R N + 6.3 R S</v>
          </cell>
          <cell r="D892" t="str">
            <v>7.2 OE S</v>
          </cell>
          <cell r="E892" t="str">
            <v>2/1 LHT</v>
          </cell>
          <cell r="F892">
            <v>4320</v>
          </cell>
          <cell r="G892">
            <v>6.14</v>
          </cell>
          <cell r="H892">
            <v>4</v>
          </cell>
          <cell r="I892">
            <v>15</v>
          </cell>
          <cell r="J892">
            <v>38.1</v>
          </cell>
          <cell r="K892">
            <v>17</v>
          </cell>
          <cell r="L892">
            <v>43.2</v>
          </cell>
          <cell r="M892">
            <v>26.83</v>
          </cell>
          <cell r="N892">
            <v>68.180000000000007</v>
          </cell>
          <cell r="O892">
            <v>161</v>
          </cell>
          <cell r="P892">
            <v>0.72099999999999997</v>
          </cell>
          <cell r="Q892">
            <v>448</v>
          </cell>
          <cell r="R892">
            <v>13.21</v>
          </cell>
          <cell r="S892">
            <v>418</v>
          </cell>
          <cell r="T892">
            <v>302</v>
          </cell>
        </row>
        <row r="893">
          <cell r="A893">
            <v>7429</v>
          </cell>
          <cell r="B893" t="str">
            <v>AKS-429</v>
          </cell>
          <cell r="C893" t="str">
            <v>9.5 R N + 6.3 R S</v>
          </cell>
          <cell r="D893" t="str">
            <v>7.2 OE S</v>
          </cell>
          <cell r="E893" t="str">
            <v>2/1 LHT</v>
          </cell>
          <cell r="F893">
            <v>4320</v>
          </cell>
          <cell r="G893">
            <v>6.14</v>
          </cell>
          <cell r="H893">
            <v>4</v>
          </cell>
          <cell r="I893">
            <v>15</v>
          </cell>
          <cell r="J893">
            <v>38.1</v>
          </cell>
          <cell r="K893">
            <v>17</v>
          </cell>
          <cell r="L893">
            <v>43.2</v>
          </cell>
          <cell r="M893">
            <v>26.83</v>
          </cell>
          <cell r="N893">
            <v>68.180000000000007</v>
          </cell>
          <cell r="O893">
            <v>161</v>
          </cell>
          <cell r="P893">
            <v>0.72599999999999998</v>
          </cell>
          <cell r="Q893">
            <v>451</v>
          </cell>
          <cell r="R893">
            <v>13.3</v>
          </cell>
          <cell r="S893">
            <v>418</v>
          </cell>
          <cell r="T893">
            <v>117</v>
          </cell>
          <cell r="U893" t="str">
            <v>BKHOS-2 WITH OE SLUB</v>
          </cell>
        </row>
        <row r="894">
          <cell r="A894">
            <v>7430</v>
          </cell>
          <cell r="B894" t="str">
            <v>AKS-430</v>
          </cell>
          <cell r="C894" t="str">
            <v>9.5 R N + 6.3 R S</v>
          </cell>
          <cell r="D894" t="str">
            <v>7.2 OE S</v>
          </cell>
          <cell r="E894" t="str">
            <v>2/1 LHT</v>
          </cell>
          <cell r="F894">
            <v>4320</v>
          </cell>
          <cell r="G894">
            <v>6.14</v>
          </cell>
          <cell r="H894">
            <v>4</v>
          </cell>
          <cell r="I894">
            <v>15</v>
          </cell>
          <cell r="J894">
            <v>38.1</v>
          </cell>
          <cell r="K894">
            <v>17</v>
          </cell>
          <cell r="L894">
            <v>43.2</v>
          </cell>
          <cell r="M894">
            <v>26.67</v>
          </cell>
          <cell r="N894">
            <v>67.77</v>
          </cell>
          <cell r="O894">
            <v>162</v>
          </cell>
          <cell r="P894">
            <v>0.745</v>
          </cell>
          <cell r="Q894">
            <v>460</v>
          </cell>
          <cell r="R894">
            <v>13.57</v>
          </cell>
          <cell r="S894">
            <v>427</v>
          </cell>
          <cell r="T894">
            <v>508</v>
          </cell>
        </row>
        <row r="895">
          <cell r="A895">
            <v>7431</v>
          </cell>
          <cell r="B895" t="str">
            <v>AKS-431</v>
          </cell>
          <cell r="C895" t="str">
            <v>6.3 RS + 8.0 OE N</v>
          </cell>
          <cell r="D895" t="str">
            <v>16.0 R N COMBED + CORE LY</v>
          </cell>
          <cell r="E895" t="str">
            <v>2/1 RHT</v>
          </cell>
          <cell r="F895">
            <v>4320</v>
          </cell>
          <cell r="G895">
            <v>6.14</v>
          </cell>
          <cell r="H895">
            <v>4</v>
          </cell>
          <cell r="I895">
            <v>16</v>
          </cell>
          <cell r="J895">
            <v>40.64</v>
          </cell>
          <cell r="K895">
            <v>18</v>
          </cell>
          <cell r="L895">
            <v>45.74</v>
          </cell>
          <cell r="M895">
            <v>28.8</v>
          </cell>
          <cell r="N895">
            <v>73.180000000000007</v>
          </cell>
          <cell r="O895">
            <v>150</v>
          </cell>
          <cell r="P895">
            <v>0.59899999999999998</v>
          </cell>
          <cell r="Q895">
            <v>399</v>
          </cell>
          <cell r="R895">
            <v>11.77</v>
          </cell>
          <cell r="S895">
            <v>401</v>
          </cell>
          <cell r="T895">
            <v>213</v>
          </cell>
        </row>
        <row r="896">
          <cell r="A896">
            <v>7432</v>
          </cell>
          <cell r="B896" t="str">
            <v>AKS-432</v>
          </cell>
          <cell r="C896" t="str">
            <v>6.3 RS + 8.0 OE N</v>
          </cell>
          <cell r="D896" t="str">
            <v>16.0 R N COMBED + CORE LY</v>
          </cell>
          <cell r="E896" t="str">
            <v>3/1 RHT</v>
          </cell>
          <cell r="F896">
            <v>4320</v>
          </cell>
          <cell r="G896">
            <v>6.14</v>
          </cell>
          <cell r="H896">
            <v>4</v>
          </cell>
          <cell r="I896">
            <v>17</v>
          </cell>
          <cell r="J896">
            <v>43.18</v>
          </cell>
          <cell r="K896">
            <v>19</v>
          </cell>
          <cell r="L896">
            <v>48.28</v>
          </cell>
          <cell r="M896">
            <v>29.19</v>
          </cell>
          <cell r="N896">
            <v>74.17</v>
          </cell>
          <cell r="O896">
            <v>148</v>
          </cell>
          <cell r="P896">
            <v>0.58199999999999996</v>
          </cell>
          <cell r="Q896">
            <v>393</v>
          </cell>
          <cell r="R896">
            <v>11.59</v>
          </cell>
          <cell r="S896">
            <v>429</v>
          </cell>
          <cell r="T896">
            <v>213</v>
          </cell>
        </row>
        <row r="897">
          <cell r="A897">
            <v>7433</v>
          </cell>
          <cell r="B897" t="str">
            <v>AKS-433</v>
          </cell>
          <cell r="C897" t="str">
            <v>6.3 RS + 8.0 OE N</v>
          </cell>
          <cell r="D897" t="str">
            <v>9.5 OE F ( 955)</v>
          </cell>
          <cell r="E897" t="str">
            <v>3/1 RHT</v>
          </cell>
          <cell r="F897">
            <v>4320</v>
          </cell>
          <cell r="G897">
            <v>6.14</v>
          </cell>
          <cell r="H897">
            <v>4</v>
          </cell>
          <cell r="I897">
            <v>16</v>
          </cell>
          <cell r="J897">
            <v>40.64</v>
          </cell>
          <cell r="K897">
            <v>18</v>
          </cell>
          <cell r="L897">
            <v>45.74</v>
          </cell>
          <cell r="M897">
            <v>27.17</v>
          </cell>
          <cell r="N897">
            <v>69.040000000000006</v>
          </cell>
          <cell r="O897">
            <v>159</v>
          </cell>
          <cell r="P897">
            <v>0.69199999999999995</v>
          </cell>
          <cell r="Q897">
            <v>435</v>
          </cell>
          <cell r="R897">
            <v>12.83</v>
          </cell>
          <cell r="S897">
            <v>403</v>
          </cell>
          <cell r="T897">
            <v>213</v>
          </cell>
        </row>
        <row r="898">
          <cell r="A898">
            <v>7434</v>
          </cell>
          <cell r="B898" t="str">
            <v>AKS-434</v>
          </cell>
          <cell r="C898" t="str">
            <v>6.3 RS + 8.0 OE N</v>
          </cell>
          <cell r="D898" t="str">
            <v>7.0 OE N</v>
          </cell>
          <cell r="E898" t="str">
            <v>3/1 RHT</v>
          </cell>
          <cell r="F898">
            <v>4320</v>
          </cell>
          <cell r="G898">
            <v>6.14</v>
          </cell>
          <cell r="H898">
            <v>4</v>
          </cell>
          <cell r="I898">
            <v>16.5</v>
          </cell>
          <cell r="J898">
            <v>41.91</v>
          </cell>
          <cell r="K898">
            <v>18.5</v>
          </cell>
          <cell r="L898">
            <v>47.01</v>
          </cell>
          <cell r="M898">
            <v>27.17</v>
          </cell>
          <cell r="N898">
            <v>69.040000000000006</v>
          </cell>
          <cell r="O898">
            <v>159</v>
          </cell>
          <cell r="P898">
            <v>0.77800000000000002</v>
          </cell>
          <cell r="Q898">
            <v>489</v>
          </cell>
          <cell r="R898">
            <v>14.42</v>
          </cell>
          <cell r="S898">
            <v>454</v>
          </cell>
          <cell r="T898">
            <v>213</v>
          </cell>
          <cell r="U898" t="str">
            <v>AKS-434</v>
          </cell>
        </row>
        <row r="899">
          <cell r="A899">
            <v>7435</v>
          </cell>
          <cell r="B899" t="str">
            <v>AKS-435</v>
          </cell>
          <cell r="C899" t="str">
            <v>7.2 R F WARP</v>
          </cell>
          <cell r="D899" t="str">
            <v>10 R N COMBED COTTON + LY</v>
          </cell>
          <cell r="E899" t="str">
            <v>3/1 RHT</v>
          </cell>
          <cell r="F899">
            <v>4320</v>
          </cell>
          <cell r="G899">
            <v>6.14</v>
          </cell>
          <cell r="H899">
            <v>4</v>
          </cell>
          <cell r="I899">
            <v>15</v>
          </cell>
          <cell r="J899">
            <v>38.1</v>
          </cell>
          <cell r="K899">
            <v>17</v>
          </cell>
          <cell r="L899">
            <v>43.2</v>
          </cell>
          <cell r="M899">
            <v>27.52</v>
          </cell>
          <cell r="N899">
            <v>69.930000000000007</v>
          </cell>
          <cell r="O899">
            <v>157</v>
          </cell>
          <cell r="P899">
            <v>0.67700000000000005</v>
          </cell>
          <cell r="Q899">
            <v>431</v>
          </cell>
          <cell r="R899">
            <v>12.71</v>
          </cell>
          <cell r="S899">
            <v>430</v>
          </cell>
          <cell r="T899">
            <v>210</v>
          </cell>
        </row>
        <row r="900">
          <cell r="A900">
            <v>7436</v>
          </cell>
          <cell r="B900" t="str">
            <v>AKS-436</v>
          </cell>
          <cell r="C900" t="str">
            <v>9.5 R F</v>
          </cell>
          <cell r="D900" t="str">
            <v>14 OE F (143) +16 LYCRA</v>
          </cell>
          <cell r="E900" t="str">
            <v>2/1 RHT</v>
          </cell>
          <cell r="F900">
            <v>4800</v>
          </cell>
          <cell r="G900">
            <v>9.09</v>
          </cell>
          <cell r="H900">
            <v>3</v>
          </cell>
          <cell r="I900">
            <v>17</v>
          </cell>
          <cell r="J900">
            <v>43.18</v>
          </cell>
          <cell r="K900">
            <v>19</v>
          </cell>
          <cell r="L900">
            <v>48.28</v>
          </cell>
          <cell r="M900">
            <v>32.880000000000003</v>
          </cell>
          <cell r="N900">
            <v>83.55</v>
          </cell>
          <cell r="O900">
            <v>146</v>
          </cell>
          <cell r="P900">
            <v>0.52400000000000002</v>
          </cell>
          <cell r="Q900">
            <v>359</v>
          </cell>
          <cell r="R900">
            <v>10.59</v>
          </cell>
          <cell r="S900">
            <v>370</v>
          </cell>
          <cell r="T900">
            <v>210</v>
          </cell>
        </row>
        <row r="901">
          <cell r="A901">
            <v>7437</v>
          </cell>
          <cell r="B901" t="str">
            <v>AKS-437</v>
          </cell>
          <cell r="C901" t="str">
            <v>7.2 R S</v>
          </cell>
          <cell r="D901" t="str">
            <v>16s LYCRA + 8 OE (1:1)</v>
          </cell>
          <cell r="E901" t="str">
            <v>3/1 RHT</v>
          </cell>
          <cell r="F901">
            <v>4320</v>
          </cell>
          <cell r="G901">
            <v>6.14</v>
          </cell>
          <cell r="H901">
            <v>4</v>
          </cell>
          <cell r="I901">
            <v>15</v>
          </cell>
          <cell r="J901">
            <v>38.1</v>
          </cell>
          <cell r="K901">
            <v>17</v>
          </cell>
          <cell r="L901">
            <v>43.2</v>
          </cell>
          <cell r="M901">
            <v>29.39</v>
          </cell>
          <cell r="N901">
            <v>74.680000000000007</v>
          </cell>
          <cell r="O901">
            <v>147</v>
          </cell>
          <cell r="P901">
            <v>0.64100000000000001</v>
          </cell>
          <cell r="Q901">
            <v>436</v>
          </cell>
          <cell r="R901">
            <v>12.86</v>
          </cell>
          <cell r="S901">
            <v>463</v>
          </cell>
          <cell r="T901">
            <v>207</v>
          </cell>
          <cell r="U901" t="str">
            <v>AW Stretch pick-n-pick</v>
          </cell>
        </row>
        <row r="902">
          <cell r="A902">
            <v>7438</v>
          </cell>
          <cell r="B902" t="str">
            <v>AKS-438</v>
          </cell>
          <cell r="C902" t="str">
            <v>7.2 R S</v>
          </cell>
          <cell r="D902" t="str">
            <v>16 R S LYCRA +10 R N PSY</v>
          </cell>
          <cell r="E902" t="str">
            <v>3/1 RHT</v>
          </cell>
          <cell r="F902">
            <v>4320</v>
          </cell>
          <cell r="G902">
            <v>6.14</v>
          </cell>
          <cell r="H902">
            <v>4</v>
          </cell>
          <cell r="I902">
            <v>16</v>
          </cell>
          <cell r="J902">
            <v>40.64</v>
          </cell>
          <cell r="K902">
            <v>18</v>
          </cell>
          <cell r="L902">
            <v>45.74</v>
          </cell>
          <cell r="M902">
            <v>29.39</v>
          </cell>
          <cell r="N902">
            <v>74.680000000000007</v>
          </cell>
          <cell r="O902">
            <v>147</v>
          </cell>
          <cell r="P902">
            <v>0.625</v>
          </cell>
          <cell r="Q902">
            <v>425</v>
          </cell>
          <cell r="R902">
            <v>12.53</v>
          </cell>
          <cell r="S902">
            <v>454</v>
          </cell>
          <cell r="T902">
            <v>207</v>
          </cell>
        </row>
        <row r="903">
          <cell r="A903">
            <v>7440</v>
          </cell>
          <cell r="B903" t="str">
            <v>AKS-440</v>
          </cell>
          <cell r="C903" t="str">
            <v>7.2 R S</v>
          </cell>
          <cell r="D903" t="str">
            <v>8.0 OE N</v>
          </cell>
          <cell r="E903" t="str">
            <v>2/1 LHT</v>
          </cell>
          <cell r="F903">
            <v>4020</v>
          </cell>
          <cell r="G903">
            <v>7.62</v>
          </cell>
          <cell r="H903">
            <v>3</v>
          </cell>
          <cell r="I903">
            <v>15</v>
          </cell>
          <cell r="J903">
            <v>38.1</v>
          </cell>
          <cell r="K903">
            <v>17</v>
          </cell>
          <cell r="L903">
            <v>43.2</v>
          </cell>
          <cell r="M903">
            <v>26.36</v>
          </cell>
          <cell r="N903">
            <v>66.98</v>
          </cell>
          <cell r="O903">
            <v>152.5</v>
          </cell>
          <cell r="P903">
            <v>0.59</v>
          </cell>
          <cell r="Q903">
            <v>387</v>
          </cell>
          <cell r="R903">
            <v>11.41</v>
          </cell>
          <cell r="S903">
            <v>376</v>
          </cell>
          <cell r="T903">
            <v>207</v>
          </cell>
        </row>
        <row r="904">
          <cell r="A904">
            <v>7441</v>
          </cell>
          <cell r="B904" t="str">
            <v>AKS-441</v>
          </cell>
          <cell r="C904" t="str">
            <v>7.0 OE N + 10.0 OE  N</v>
          </cell>
          <cell r="D904" t="str">
            <v>5.5 OE+12 OE(PATTERN:1/5/</v>
          </cell>
          <cell r="E904" t="str">
            <v>2/1 RHT</v>
          </cell>
          <cell r="F904">
            <v>4320</v>
          </cell>
          <cell r="G904">
            <v>6.14</v>
          </cell>
          <cell r="H904">
            <v>4</v>
          </cell>
          <cell r="I904">
            <v>17.5</v>
          </cell>
          <cell r="J904">
            <v>44.45</v>
          </cell>
          <cell r="K904">
            <v>19.5</v>
          </cell>
          <cell r="L904">
            <v>49.55</v>
          </cell>
          <cell r="M904">
            <v>27.52</v>
          </cell>
          <cell r="N904">
            <v>69.930000000000007</v>
          </cell>
          <cell r="O904">
            <v>157</v>
          </cell>
          <cell r="P904">
            <v>0.622</v>
          </cell>
          <cell r="Q904">
            <v>396</v>
          </cell>
          <cell r="R904">
            <v>11.68</v>
          </cell>
          <cell r="S904">
            <v>371</v>
          </cell>
          <cell r="T904">
            <v>117</v>
          </cell>
        </row>
        <row r="905">
          <cell r="A905">
            <v>7442</v>
          </cell>
          <cell r="B905" t="str">
            <v>AKS-442</v>
          </cell>
          <cell r="C905" t="str">
            <v>9.5 R N + 6.3 R S</v>
          </cell>
          <cell r="D905" t="str">
            <v>10 R N COMBED COTTON + LY</v>
          </cell>
          <cell r="E905" t="str">
            <v>3/1 Broke</v>
          </cell>
          <cell r="F905">
            <v>4320</v>
          </cell>
          <cell r="G905">
            <v>6.14</v>
          </cell>
          <cell r="H905">
            <v>4</v>
          </cell>
          <cell r="I905">
            <v>15.5</v>
          </cell>
          <cell r="J905">
            <v>39.369999999999997</v>
          </cell>
          <cell r="K905">
            <v>17.5</v>
          </cell>
          <cell r="L905">
            <v>44.47</v>
          </cell>
          <cell r="M905">
            <v>29.19</v>
          </cell>
          <cell r="N905">
            <v>74.17</v>
          </cell>
          <cell r="O905">
            <v>148</v>
          </cell>
          <cell r="P905">
            <v>0.60799999999999998</v>
          </cell>
          <cell r="Q905">
            <v>411</v>
          </cell>
          <cell r="R905">
            <v>12.12</v>
          </cell>
          <cell r="S905">
            <v>426</v>
          </cell>
          <cell r="T905">
            <v>303</v>
          </cell>
        </row>
        <row r="906">
          <cell r="A906">
            <v>7444</v>
          </cell>
          <cell r="B906" t="str">
            <v>JAVA BLACK</v>
          </cell>
          <cell r="C906" t="str">
            <v>9.5 R F</v>
          </cell>
          <cell r="D906" t="str">
            <v>20.0 OE N</v>
          </cell>
          <cell r="E906" t="str">
            <v>3/1 RHT</v>
          </cell>
          <cell r="F906">
            <v>4800</v>
          </cell>
          <cell r="G906">
            <v>9.09</v>
          </cell>
          <cell r="H906">
            <v>3</v>
          </cell>
          <cell r="I906">
            <v>17.5</v>
          </cell>
          <cell r="J906">
            <v>44.45</v>
          </cell>
          <cell r="K906">
            <v>19.5</v>
          </cell>
          <cell r="L906">
            <v>49.55</v>
          </cell>
          <cell r="M906">
            <v>30</v>
          </cell>
          <cell r="N906">
            <v>76.23</v>
          </cell>
          <cell r="O906">
            <v>160</v>
          </cell>
          <cell r="P906">
            <v>0.434</v>
          </cell>
          <cell r="Q906">
            <v>271.25</v>
          </cell>
          <cell r="R906">
            <v>8</v>
          </cell>
          <cell r="S906">
            <v>288</v>
          </cell>
          <cell r="T906">
            <v>508</v>
          </cell>
          <cell r="U906" t="str">
            <v>Java inBlack , AKS-444</v>
          </cell>
        </row>
        <row r="907">
          <cell r="A907">
            <v>7445</v>
          </cell>
          <cell r="B907" t="str">
            <v>VOLGA BLACK</v>
          </cell>
          <cell r="C907" t="str">
            <v>9.5 R F</v>
          </cell>
          <cell r="D907" t="str">
            <v>7.2 F OE(723)</v>
          </cell>
          <cell r="E907" t="str">
            <v>2/1 RHT</v>
          </cell>
          <cell r="F907">
            <v>4800</v>
          </cell>
          <cell r="G907">
            <v>9.09</v>
          </cell>
          <cell r="H907">
            <v>3</v>
          </cell>
          <cell r="I907">
            <v>15</v>
          </cell>
          <cell r="J907">
            <v>38.1</v>
          </cell>
          <cell r="K907">
            <v>17</v>
          </cell>
          <cell r="L907">
            <v>43.2</v>
          </cell>
          <cell r="M907">
            <v>29.63</v>
          </cell>
          <cell r="N907">
            <v>75.290000000000006</v>
          </cell>
          <cell r="O907">
            <v>162</v>
          </cell>
          <cell r="P907">
            <v>0.65900000000000003</v>
          </cell>
          <cell r="Q907">
            <v>407</v>
          </cell>
          <cell r="R907">
            <v>12</v>
          </cell>
          <cell r="S907">
            <v>395</v>
          </cell>
          <cell r="T907">
            <v>508</v>
          </cell>
          <cell r="U907" t="str">
            <v>AKS-445</v>
          </cell>
        </row>
        <row r="908">
          <cell r="A908">
            <v>7447</v>
          </cell>
          <cell r="B908" t="str">
            <v>AKS-447</v>
          </cell>
          <cell r="C908" t="str">
            <v>9.5 R F</v>
          </cell>
          <cell r="D908" t="str">
            <v>9.5 R F +16 LYCRA</v>
          </cell>
          <cell r="E908" t="str">
            <v>2/1 RHT</v>
          </cell>
          <cell r="F908">
            <v>4800</v>
          </cell>
          <cell r="G908">
            <v>9.09</v>
          </cell>
          <cell r="H908">
            <v>3</v>
          </cell>
          <cell r="I908">
            <v>17.5</v>
          </cell>
          <cell r="J908">
            <v>44.45</v>
          </cell>
          <cell r="K908">
            <v>19.5</v>
          </cell>
          <cell r="L908">
            <v>49.55</v>
          </cell>
          <cell r="M908">
            <v>32.43</v>
          </cell>
          <cell r="N908">
            <v>82.4</v>
          </cell>
          <cell r="O908">
            <v>148</v>
          </cell>
          <cell r="P908">
            <v>0.57999999999999996</v>
          </cell>
          <cell r="Q908">
            <v>392</v>
          </cell>
          <cell r="R908">
            <v>11.56</v>
          </cell>
          <cell r="S908">
            <v>396</v>
          </cell>
          <cell r="T908">
            <v>508</v>
          </cell>
          <cell r="U908" t="str">
            <v>NORMAL FINISH</v>
          </cell>
        </row>
        <row r="909">
          <cell r="A909">
            <v>7448</v>
          </cell>
          <cell r="B909" t="str">
            <v>AKS448</v>
          </cell>
          <cell r="C909" t="str">
            <v>9.5 R F</v>
          </cell>
          <cell r="D909" t="str">
            <v>10.0 OE N</v>
          </cell>
          <cell r="E909" t="str">
            <v>2/1 RHT</v>
          </cell>
          <cell r="F909">
            <v>4800</v>
          </cell>
          <cell r="G909">
            <v>9.09</v>
          </cell>
          <cell r="H909">
            <v>3</v>
          </cell>
          <cell r="I909">
            <v>15</v>
          </cell>
          <cell r="J909">
            <v>38.1</v>
          </cell>
          <cell r="K909">
            <v>17</v>
          </cell>
          <cell r="L909">
            <v>43.2</v>
          </cell>
          <cell r="M909">
            <v>29.81</v>
          </cell>
          <cell r="N909">
            <v>75.75</v>
          </cell>
          <cell r="O909">
            <v>161</v>
          </cell>
          <cell r="P909">
            <v>0.59899999999999998</v>
          </cell>
          <cell r="Q909">
            <v>372</v>
          </cell>
          <cell r="R909">
            <v>10.97</v>
          </cell>
          <cell r="S909">
            <v>347</v>
          </cell>
          <cell r="T909">
            <v>508</v>
          </cell>
          <cell r="U909" t="str">
            <v>NORMAL FINISH</v>
          </cell>
        </row>
        <row r="910">
          <cell r="A910">
            <v>7449</v>
          </cell>
          <cell r="B910" t="str">
            <v>AKS-449</v>
          </cell>
          <cell r="C910" t="str">
            <v>6.3 RS + 8.0 OE N</v>
          </cell>
          <cell r="D910" t="str">
            <v>10 R N COMBED COTTON + LY</v>
          </cell>
          <cell r="E910" t="str">
            <v>3/1 RHT</v>
          </cell>
          <cell r="F910">
            <v>4320</v>
          </cell>
          <cell r="G910">
            <v>6.14</v>
          </cell>
          <cell r="H910">
            <v>4</v>
          </cell>
          <cell r="I910">
            <v>15</v>
          </cell>
          <cell r="J910">
            <v>38.1</v>
          </cell>
          <cell r="K910">
            <v>17</v>
          </cell>
          <cell r="L910">
            <v>43.2</v>
          </cell>
          <cell r="M910">
            <v>28.42</v>
          </cell>
          <cell r="N910">
            <v>72.22</v>
          </cell>
          <cell r="O910">
            <v>152</v>
          </cell>
          <cell r="P910">
            <v>0.65400000000000003</v>
          </cell>
          <cell r="Q910">
            <v>430</v>
          </cell>
          <cell r="R910">
            <v>12.68</v>
          </cell>
          <cell r="S910">
            <v>449</v>
          </cell>
          <cell r="T910">
            <v>213</v>
          </cell>
          <cell r="U910" t="str">
            <v>HEAT SET</v>
          </cell>
        </row>
        <row r="911">
          <cell r="A911">
            <v>7450</v>
          </cell>
          <cell r="B911" t="str">
            <v>AKS-450</v>
          </cell>
          <cell r="C911" t="str">
            <v>10.0 OE N</v>
          </cell>
          <cell r="D911" t="str">
            <v>10.0 OE N</v>
          </cell>
          <cell r="E911" t="str">
            <v>2/1 RHT</v>
          </cell>
          <cell r="F911">
            <v>4320</v>
          </cell>
          <cell r="G911">
            <v>6.14</v>
          </cell>
          <cell r="H911">
            <v>4</v>
          </cell>
          <cell r="I911">
            <v>16</v>
          </cell>
          <cell r="J911">
            <v>40.64</v>
          </cell>
          <cell r="K911">
            <v>18</v>
          </cell>
          <cell r="L911">
            <v>45.74</v>
          </cell>
          <cell r="M911">
            <v>28.05</v>
          </cell>
          <cell r="N911">
            <v>71.28</v>
          </cell>
          <cell r="O911">
            <v>154</v>
          </cell>
          <cell r="P911">
            <v>0.53300000000000003</v>
          </cell>
          <cell r="Q911">
            <v>346</v>
          </cell>
          <cell r="R911">
            <v>10.199999999999999</v>
          </cell>
          <cell r="S911">
            <v>334</v>
          </cell>
          <cell r="T911">
            <v>508</v>
          </cell>
          <cell r="U911" t="str">
            <v>FINISH -NORMAL</v>
          </cell>
        </row>
        <row r="912">
          <cell r="A912">
            <v>7451</v>
          </cell>
          <cell r="B912" t="str">
            <v>AKS-451</v>
          </cell>
          <cell r="C912" t="str">
            <v>6.3 R S + 9.5 SRE</v>
          </cell>
          <cell r="D912" t="str">
            <v>330d Poly+70d Lycra  360d</v>
          </cell>
          <cell r="E912" t="str">
            <v>2/1 LHT</v>
          </cell>
          <cell r="F912">
            <v>4320</v>
          </cell>
          <cell r="G912">
            <v>6.14</v>
          </cell>
          <cell r="H912">
            <v>4</v>
          </cell>
          <cell r="I912">
            <v>17</v>
          </cell>
          <cell r="J912">
            <v>43.18</v>
          </cell>
          <cell r="K912">
            <v>19</v>
          </cell>
          <cell r="L912">
            <v>48.28</v>
          </cell>
          <cell r="M912" t="str">
            <v>***.**</v>
          </cell>
          <cell r="N912" t="str">
            <v>***.**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212</v>
          </cell>
        </row>
        <row r="913">
          <cell r="A913">
            <v>7453</v>
          </cell>
          <cell r="B913" t="str">
            <v>AKS-453</v>
          </cell>
          <cell r="C913" t="str">
            <v>6.3 R S + 9.5 SRE</v>
          </cell>
          <cell r="D913" t="str">
            <v>7.2 SRE</v>
          </cell>
          <cell r="E913" t="str">
            <v>2/1 LHT</v>
          </cell>
          <cell r="F913">
            <v>4320</v>
          </cell>
          <cell r="G913">
            <v>6.14</v>
          </cell>
          <cell r="H913">
            <v>4</v>
          </cell>
          <cell r="I913">
            <v>15</v>
          </cell>
          <cell r="J913">
            <v>38.1</v>
          </cell>
          <cell r="K913">
            <v>17</v>
          </cell>
          <cell r="L913">
            <v>43.2</v>
          </cell>
          <cell r="M913">
            <v>27.17</v>
          </cell>
          <cell r="N913">
            <v>69.040000000000006</v>
          </cell>
          <cell r="O913">
            <v>159</v>
          </cell>
          <cell r="P913">
            <v>0.71699999999999997</v>
          </cell>
          <cell r="Q913">
            <v>451</v>
          </cell>
          <cell r="R913">
            <v>13.3</v>
          </cell>
          <cell r="S913">
            <v>423</v>
          </cell>
          <cell r="T913">
            <v>212</v>
          </cell>
          <cell r="U913" t="str">
            <v>Bakhos1 with OE weft</v>
          </cell>
        </row>
        <row r="914">
          <cell r="A914">
            <v>7454</v>
          </cell>
          <cell r="B914" t="str">
            <v>INTUTION</v>
          </cell>
          <cell r="C914" t="str">
            <v>9.5 R S</v>
          </cell>
          <cell r="D914" t="str">
            <v>16.0 R N COMBED + CORE LY</v>
          </cell>
          <cell r="E914" t="str">
            <v>2/2 R H T</v>
          </cell>
          <cell r="F914">
            <v>4800</v>
          </cell>
          <cell r="G914">
            <v>6.82</v>
          </cell>
          <cell r="H914">
            <v>4</v>
          </cell>
          <cell r="I914">
            <v>18</v>
          </cell>
          <cell r="J914">
            <v>45.72</v>
          </cell>
          <cell r="K914">
            <v>20</v>
          </cell>
          <cell r="L914">
            <v>50.82</v>
          </cell>
          <cell r="M914">
            <v>32.880000000000003</v>
          </cell>
          <cell r="N914">
            <v>83.55</v>
          </cell>
          <cell r="O914">
            <v>146</v>
          </cell>
          <cell r="P914">
            <v>0.52900000000000003</v>
          </cell>
          <cell r="Q914">
            <v>362</v>
          </cell>
          <cell r="R914">
            <v>10.68</v>
          </cell>
          <cell r="S914">
            <v>375</v>
          </cell>
          <cell r="T914">
            <v>212</v>
          </cell>
          <cell r="U914" t="str">
            <v>HEAT SET, AKS-454</v>
          </cell>
        </row>
        <row r="915">
          <cell r="A915">
            <v>7456</v>
          </cell>
          <cell r="B915" t="str">
            <v>AKS-456</v>
          </cell>
          <cell r="C915" t="str">
            <v>9.5 R S</v>
          </cell>
          <cell r="D915" t="str">
            <v>16.0 R N COMBED + CORE LY</v>
          </cell>
          <cell r="E915" t="str">
            <v>2/1 RHT</v>
          </cell>
          <cell r="F915">
            <v>4800</v>
          </cell>
          <cell r="G915">
            <v>9.09</v>
          </cell>
          <cell r="H915">
            <v>3</v>
          </cell>
          <cell r="I915">
            <v>17</v>
          </cell>
          <cell r="J915">
            <v>43.18</v>
          </cell>
          <cell r="K915">
            <v>19</v>
          </cell>
          <cell r="L915">
            <v>48.28</v>
          </cell>
          <cell r="M915">
            <v>32.65</v>
          </cell>
          <cell r="N915">
            <v>82.96</v>
          </cell>
          <cell r="O915">
            <v>147</v>
          </cell>
          <cell r="P915">
            <v>0.52900000000000003</v>
          </cell>
          <cell r="Q915">
            <v>360</v>
          </cell>
          <cell r="R915">
            <v>10.62</v>
          </cell>
          <cell r="S915">
            <v>373</v>
          </cell>
          <cell r="T915">
            <v>212</v>
          </cell>
          <cell r="U915" t="str">
            <v>HEAT SET</v>
          </cell>
        </row>
        <row r="916">
          <cell r="A916">
            <v>7457</v>
          </cell>
          <cell r="B916" t="str">
            <v>AKS-457</v>
          </cell>
          <cell r="C916" t="str">
            <v>9.5 R S</v>
          </cell>
          <cell r="D916" t="str">
            <v>150d Poly Lycra ,170d SDG</v>
          </cell>
          <cell r="E916" t="str">
            <v>2/1 RHT</v>
          </cell>
          <cell r="F916">
            <v>4320</v>
          </cell>
          <cell r="G916">
            <v>9.09</v>
          </cell>
          <cell r="H916">
            <v>3</v>
          </cell>
          <cell r="I916">
            <v>18</v>
          </cell>
          <cell r="J916">
            <v>45.72</v>
          </cell>
          <cell r="K916">
            <v>20</v>
          </cell>
          <cell r="L916">
            <v>50.82</v>
          </cell>
          <cell r="M916">
            <v>31.53</v>
          </cell>
          <cell r="N916">
            <v>80.12</v>
          </cell>
          <cell r="O916">
            <v>137</v>
          </cell>
          <cell r="P916">
            <v>0.45900000000000002</v>
          </cell>
          <cell r="Q916">
            <v>335</v>
          </cell>
          <cell r="R916">
            <v>9.8800000000000008</v>
          </cell>
          <cell r="S916">
            <v>363</v>
          </cell>
          <cell r="T916">
            <v>212</v>
          </cell>
        </row>
        <row r="917">
          <cell r="A917">
            <v>7458</v>
          </cell>
          <cell r="B917" t="str">
            <v>AKS-458</v>
          </cell>
          <cell r="C917" t="str">
            <v>6.3 RS + 9.5 SRE + 12.0 OE N</v>
          </cell>
          <cell r="D917" t="str">
            <v>7.2 F OE(723)</v>
          </cell>
          <cell r="E917" t="str">
            <v>3/1 RHT</v>
          </cell>
          <cell r="F917">
            <v>4320</v>
          </cell>
          <cell r="G917">
            <v>6.14</v>
          </cell>
          <cell r="H917">
            <v>4</v>
          </cell>
          <cell r="I917">
            <v>16.5</v>
          </cell>
          <cell r="J917">
            <v>41.91</v>
          </cell>
          <cell r="K917">
            <v>18.5</v>
          </cell>
          <cell r="L917">
            <v>47.01</v>
          </cell>
          <cell r="M917">
            <v>27.96</v>
          </cell>
          <cell r="N917">
            <v>71.05</v>
          </cell>
          <cell r="O917">
            <v>154.5</v>
          </cell>
          <cell r="P917">
            <v>0.64900000000000002</v>
          </cell>
          <cell r="Q917">
            <v>420</v>
          </cell>
          <cell r="R917">
            <v>12.39</v>
          </cell>
          <cell r="S917">
            <v>409</v>
          </cell>
          <cell r="T917">
            <v>306</v>
          </cell>
          <cell r="U917" t="str">
            <v>Streaky Cross Hatch</v>
          </cell>
        </row>
        <row r="918">
          <cell r="A918">
            <v>7460</v>
          </cell>
          <cell r="B918" t="str">
            <v>AKS-460</v>
          </cell>
          <cell r="C918" t="str">
            <v>6.3 RS + 9.5 SRE + 12.0 OE N</v>
          </cell>
          <cell r="D918" t="str">
            <v>9.5 OE F(952)</v>
          </cell>
          <cell r="E918" t="str">
            <v>2/1 RHT</v>
          </cell>
          <cell r="F918">
            <v>4320</v>
          </cell>
          <cell r="G918">
            <v>6.14</v>
          </cell>
          <cell r="H918">
            <v>4</v>
          </cell>
          <cell r="I918">
            <v>16</v>
          </cell>
          <cell r="J918">
            <v>40.64</v>
          </cell>
          <cell r="K918">
            <v>18</v>
          </cell>
          <cell r="L918">
            <v>45.74</v>
          </cell>
          <cell r="M918">
            <v>26.83</v>
          </cell>
          <cell r="N918">
            <v>68.180000000000007</v>
          </cell>
          <cell r="O918">
            <v>161</v>
          </cell>
          <cell r="P918">
            <v>0.61499999999999999</v>
          </cell>
          <cell r="Q918">
            <v>382</v>
          </cell>
          <cell r="R918">
            <v>11.27</v>
          </cell>
          <cell r="S918">
            <v>372</v>
          </cell>
          <cell r="T918">
            <v>306</v>
          </cell>
        </row>
        <row r="919">
          <cell r="A919">
            <v>7462</v>
          </cell>
          <cell r="B919" t="str">
            <v>AKS-462</v>
          </cell>
          <cell r="C919" t="str">
            <v>9.5 R N + 6.3 R S</v>
          </cell>
          <cell r="D919" t="str">
            <v>7.2 R F WEFT</v>
          </cell>
          <cell r="E919" t="str">
            <v>1/1 Plain</v>
          </cell>
          <cell r="F919">
            <v>4320</v>
          </cell>
          <cell r="G919">
            <v>6.14</v>
          </cell>
          <cell r="H919">
            <v>4</v>
          </cell>
          <cell r="I919">
            <v>14.5</v>
          </cell>
          <cell r="J919">
            <v>36.83</v>
          </cell>
          <cell r="K919">
            <v>16.5</v>
          </cell>
          <cell r="L919">
            <v>41.93</v>
          </cell>
          <cell r="M919">
            <v>26.18</v>
          </cell>
          <cell r="N919">
            <v>66.52</v>
          </cell>
          <cell r="O919">
            <v>165</v>
          </cell>
          <cell r="P919">
            <v>0.67500000000000004</v>
          </cell>
          <cell r="Q919">
            <v>409</v>
          </cell>
          <cell r="R919">
            <v>12.06</v>
          </cell>
          <cell r="S919">
            <v>392</v>
          </cell>
          <cell r="T919">
            <v>302</v>
          </cell>
          <cell r="U919" t="str">
            <v>Heavier Version of AKS-225</v>
          </cell>
        </row>
        <row r="920">
          <cell r="A920">
            <v>7463</v>
          </cell>
          <cell r="B920" t="str">
            <v>AKS-463</v>
          </cell>
          <cell r="C920" t="str">
            <v>9.5 R N + 6.3 R S</v>
          </cell>
          <cell r="D920" t="str">
            <v>7.2 F OE(723)</v>
          </cell>
          <cell r="E920" t="str">
            <v>1/1 Plain</v>
          </cell>
          <cell r="F920">
            <v>4320</v>
          </cell>
          <cell r="G920">
            <v>6.14</v>
          </cell>
          <cell r="H920">
            <v>4</v>
          </cell>
          <cell r="I920">
            <v>14.5</v>
          </cell>
          <cell r="J920">
            <v>36.83</v>
          </cell>
          <cell r="K920">
            <v>16.5</v>
          </cell>
          <cell r="L920">
            <v>41.93</v>
          </cell>
          <cell r="M920">
            <v>26.02</v>
          </cell>
          <cell r="N920">
            <v>66.12</v>
          </cell>
          <cell r="O920">
            <v>166</v>
          </cell>
          <cell r="P920">
            <v>0.69699999999999995</v>
          </cell>
          <cell r="Q920">
            <v>420</v>
          </cell>
          <cell r="R920">
            <v>12.39</v>
          </cell>
          <cell r="S920">
            <v>387</v>
          </cell>
          <cell r="T920">
            <v>302</v>
          </cell>
          <cell r="U920" t="str">
            <v>Heavier Version of AKS-225</v>
          </cell>
        </row>
        <row r="921">
          <cell r="A921">
            <v>7465</v>
          </cell>
          <cell r="B921" t="str">
            <v>AKS-465</v>
          </cell>
          <cell r="C921" t="str">
            <v>16 OE + 10 OE</v>
          </cell>
          <cell r="D921" t="str">
            <v>16.0 OE N</v>
          </cell>
          <cell r="E921" t="str">
            <v>2/1 RHT</v>
          </cell>
          <cell r="F921">
            <v>4320</v>
          </cell>
          <cell r="G921">
            <v>6.14</v>
          </cell>
          <cell r="H921">
            <v>4</v>
          </cell>
          <cell r="I921">
            <v>18</v>
          </cell>
          <cell r="J921">
            <v>45.72</v>
          </cell>
          <cell r="K921">
            <v>20</v>
          </cell>
          <cell r="L921">
            <v>50.82</v>
          </cell>
          <cell r="M921">
            <v>28.24</v>
          </cell>
          <cell r="N921">
            <v>71.760000000000005</v>
          </cell>
          <cell r="O921">
            <v>153</v>
          </cell>
          <cell r="P921">
            <v>0.379</v>
          </cell>
          <cell r="Q921">
            <v>248</v>
          </cell>
          <cell r="R921">
            <v>7.31</v>
          </cell>
          <cell r="S921">
            <v>231</v>
          </cell>
          <cell r="T921">
            <v>112</v>
          </cell>
          <cell r="U921" t="str">
            <v>PDR-70(57040)</v>
          </cell>
        </row>
        <row r="922">
          <cell r="A922">
            <v>7466</v>
          </cell>
          <cell r="B922" t="str">
            <v>AKS-466</v>
          </cell>
          <cell r="C922" t="str">
            <v>9.5 R S</v>
          </cell>
          <cell r="D922" t="str">
            <v>9.5 R F</v>
          </cell>
          <cell r="E922" t="str">
            <v>1/1 Plain</v>
          </cell>
          <cell r="F922">
            <v>4800</v>
          </cell>
          <cell r="G922">
            <v>6.82</v>
          </cell>
          <cell r="H922">
            <v>4</v>
          </cell>
          <cell r="I922">
            <v>16</v>
          </cell>
          <cell r="J922">
            <v>40.64</v>
          </cell>
          <cell r="K922">
            <v>18</v>
          </cell>
          <cell r="L922">
            <v>45.74</v>
          </cell>
          <cell r="M922">
            <v>30.48</v>
          </cell>
          <cell r="N922">
            <v>77.45</v>
          </cell>
          <cell r="O922">
            <v>157.5</v>
          </cell>
          <cell r="P922">
            <v>0.54800000000000004</v>
          </cell>
          <cell r="Q922">
            <v>348</v>
          </cell>
          <cell r="R922">
            <v>10.26</v>
          </cell>
          <cell r="S922">
            <v>337</v>
          </cell>
          <cell r="T922">
            <v>117</v>
          </cell>
          <cell r="U922" t="str">
            <v>Indigo Version of AKS-117</v>
          </cell>
        </row>
        <row r="923">
          <cell r="A923">
            <v>7467</v>
          </cell>
          <cell r="B923" t="str">
            <v>AKS-467</v>
          </cell>
          <cell r="C923" t="str">
            <v>6.3 RS + 8.0 OE N</v>
          </cell>
          <cell r="D923" t="str">
            <v>7.2 F OE(723)</v>
          </cell>
          <cell r="E923" t="str">
            <v>3/1 RHT</v>
          </cell>
          <cell r="F923">
            <v>4320</v>
          </cell>
          <cell r="G923">
            <v>6.14</v>
          </cell>
          <cell r="H923">
            <v>4</v>
          </cell>
          <cell r="I923">
            <v>17.5</v>
          </cell>
          <cell r="J923">
            <v>44.45</v>
          </cell>
          <cell r="K923">
            <v>19.5</v>
          </cell>
          <cell r="L923">
            <v>49.55</v>
          </cell>
          <cell r="M923">
            <v>27.87</v>
          </cell>
          <cell r="N923">
            <v>70.819999999999993</v>
          </cell>
          <cell r="O923">
            <v>155</v>
          </cell>
          <cell r="P923">
            <v>0.65100000000000002</v>
          </cell>
          <cell r="Q923">
            <v>420</v>
          </cell>
          <cell r="R923">
            <v>12.39</v>
          </cell>
          <cell r="S923">
            <v>410</v>
          </cell>
          <cell r="T923">
            <v>213</v>
          </cell>
        </row>
        <row r="924">
          <cell r="A924">
            <v>7468</v>
          </cell>
          <cell r="B924" t="str">
            <v>AKS-468</v>
          </cell>
          <cell r="C924" t="str">
            <v>9.5 R S</v>
          </cell>
          <cell r="D924" t="str">
            <v>7.2 F OE(723)</v>
          </cell>
          <cell r="E924" t="str">
            <v>2/2 Broke</v>
          </cell>
          <cell r="F924">
            <v>4800</v>
          </cell>
          <cell r="G924">
            <v>6.82</v>
          </cell>
          <cell r="H924">
            <v>4</v>
          </cell>
          <cell r="I924">
            <v>16</v>
          </cell>
          <cell r="J924">
            <v>40.64</v>
          </cell>
          <cell r="K924">
            <v>18</v>
          </cell>
          <cell r="L924">
            <v>45.74</v>
          </cell>
          <cell r="M924">
            <v>29.81</v>
          </cell>
          <cell r="N924">
            <v>75.75</v>
          </cell>
          <cell r="O924">
            <v>161</v>
          </cell>
          <cell r="P924">
            <v>0.68700000000000006</v>
          </cell>
          <cell r="Q924">
            <v>427</v>
          </cell>
          <cell r="R924">
            <v>12.59</v>
          </cell>
          <cell r="S924">
            <v>404</v>
          </cell>
          <cell r="T924">
            <v>305</v>
          </cell>
          <cell r="U924" t="str">
            <v>AKS-222 With OE  Fancy weft</v>
          </cell>
        </row>
        <row r="925">
          <cell r="A925">
            <v>7469</v>
          </cell>
          <cell r="B925" t="str">
            <v>AKS-469</v>
          </cell>
          <cell r="C925" t="str">
            <v>9.5 R N + 6.3 R S</v>
          </cell>
          <cell r="D925" t="str">
            <v>7.2 F OE(723)</v>
          </cell>
          <cell r="E925" t="str">
            <v>1/1 Plain</v>
          </cell>
          <cell r="F925">
            <v>3820</v>
          </cell>
          <cell r="G925">
            <v>5.45</v>
          </cell>
          <cell r="H925">
            <v>4</v>
          </cell>
          <cell r="I925">
            <v>15</v>
          </cell>
          <cell r="J925">
            <v>38.1</v>
          </cell>
          <cell r="K925">
            <v>17</v>
          </cell>
          <cell r="L925">
            <v>43.2</v>
          </cell>
          <cell r="M925">
            <v>23.29</v>
          </cell>
          <cell r="N925">
            <v>59.18</v>
          </cell>
          <cell r="O925">
            <v>164</v>
          </cell>
          <cell r="P925">
            <v>0.67600000000000005</v>
          </cell>
          <cell r="Q925">
            <v>412</v>
          </cell>
          <cell r="R925">
            <v>12.15</v>
          </cell>
          <cell r="S925">
            <v>392</v>
          </cell>
          <cell r="T925">
            <v>302</v>
          </cell>
          <cell r="U925" t="str">
            <v>Reengineering of AKS-225</v>
          </cell>
        </row>
        <row r="926">
          <cell r="A926">
            <v>7470</v>
          </cell>
          <cell r="B926" t="str">
            <v>AKS-470</v>
          </cell>
          <cell r="C926" t="str">
            <v>9.5 R S</v>
          </cell>
          <cell r="D926" t="str">
            <v>7.2 F OE(723)</v>
          </cell>
          <cell r="E926" t="str">
            <v>1/1 Plain</v>
          </cell>
          <cell r="F926">
            <v>4320</v>
          </cell>
          <cell r="G926">
            <v>6.14</v>
          </cell>
          <cell r="H926">
            <v>4</v>
          </cell>
          <cell r="I926">
            <v>16</v>
          </cell>
          <cell r="J926">
            <v>40.64</v>
          </cell>
          <cell r="K926">
            <v>18</v>
          </cell>
          <cell r="L926">
            <v>45.74</v>
          </cell>
          <cell r="M926">
            <v>26.34</v>
          </cell>
          <cell r="N926">
            <v>66.930000000000007</v>
          </cell>
          <cell r="O926">
            <v>164</v>
          </cell>
          <cell r="P926">
            <v>0.65300000000000002</v>
          </cell>
          <cell r="Q926">
            <v>398</v>
          </cell>
          <cell r="R926">
            <v>11.74</v>
          </cell>
          <cell r="S926">
            <v>370</v>
          </cell>
          <cell r="T926">
            <v>305</v>
          </cell>
          <cell r="U926" t="str">
            <v>Reengineering AKS-170</v>
          </cell>
        </row>
        <row r="927">
          <cell r="A927">
            <v>7471</v>
          </cell>
          <cell r="B927" t="str">
            <v>AKS-471</v>
          </cell>
          <cell r="C927" t="str">
            <v>9.5 R N + 12 0E N</v>
          </cell>
          <cell r="D927" t="str">
            <v>330d Poly+70d Lycra  360d</v>
          </cell>
          <cell r="E927" t="str">
            <v>2/1 RHT</v>
          </cell>
          <cell r="F927">
            <v>4320</v>
          </cell>
          <cell r="G927">
            <v>6.14</v>
          </cell>
          <cell r="H927">
            <v>4</v>
          </cell>
          <cell r="I927">
            <v>20</v>
          </cell>
          <cell r="J927">
            <v>50.8</v>
          </cell>
          <cell r="K927">
            <v>22</v>
          </cell>
          <cell r="L927">
            <v>55.9</v>
          </cell>
          <cell r="M927" t="str">
            <v>***.**</v>
          </cell>
          <cell r="N927" t="str">
            <v>***.**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208</v>
          </cell>
        </row>
        <row r="928">
          <cell r="A928">
            <v>7472</v>
          </cell>
          <cell r="B928" t="str">
            <v>AKS-472</v>
          </cell>
          <cell r="C928" t="str">
            <v>9.5 R N + 12.0 R N</v>
          </cell>
          <cell r="D928" t="str">
            <v>300 Denier Polyster + 40</v>
          </cell>
          <cell r="E928" t="str">
            <v>2/1 RHT</v>
          </cell>
          <cell r="F928">
            <v>4320</v>
          </cell>
          <cell r="G928">
            <v>6.14</v>
          </cell>
          <cell r="H928">
            <v>4</v>
          </cell>
          <cell r="I928">
            <v>20</v>
          </cell>
          <cell r="J928">
            <v>50.8</v>
          </cell>
          <cell r="K928">
            <v>22</v>
          </cell>
          <cell r="L928">
            <v>55.9</v>
          </cell>
          <cell r="M928" t="str">
            <v>***.**</v>
          </cell>
          <cell r="N928" t="str">
            <v>***.**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208</v>
          </cell>
        </row>
        <row r="929">
          <cell r="A929">
            <v>7473</v>
          </cell>
          <cell r="B929" t="str">
            <v>AKS-473</v>
          </cell>
          <cell r="C929" t="str">
            <v>9.5 R N + 6.3 R S</v>
          </cell>
          <cell r="D929" t="str">
            <v>10.0 R N POLY(PSY)</v>
          </cell>
          <cell r="E929" t="str">
            <v>2/1 LHT</v>
          </cell>
          <cell r="F929">
            <v>4320</v>
          </cell>
          <cell r="G929">
            <v>6.14</v>
          </cell>
          <cell r="H929">
            <v>4</v>
          </cell>
          <cell r="I929">
            <v>17</v>
          </cell>
          <cell r="J929">
            <v>43.18</v>
          </cell>
          <cell r="K929">
            <v>19</v>
          </cell>
          <cell r="L929">
            <v>48.28</v>
          </cell>
          <cell r="M929">
            <v>26.83</v>
          </cell>
          <cell r="N929">
            <v>68.180000000000007</v>
          </cell>
          <cell r="O929">
            <v>161</v>
          </cell>
          <cell r="P929">
            <v>0.65400000000000003</v>
          </cell>
          <cell r="Q929">
            <v>406</v>
          </cell>
          <cell r="R929">
            <v>11.97</v>
          </cell>
          <cell r="S929">
            <v>388</v>
          </cell>
          <cell r="T929">
            <v>212</v>
          </cell>
          <cell r="U929" t="str">
            <v>Saltee in SBIT</v>
          </cell>
        </row>
        <row r="930">
          <cell r="A930">
            <v>7474</v>
          </cell>
          <cell r="B930" t="str">
            <v>AKS-474</v>
          </cell>
          <cell r="C930" t="str">
            <v>16 OE + 10 OE</v>
          </cell>
          <cell r="D930" t="str">
            <v>14.0 F OE (143)</v>
          </cell>
          <cell r="E930" t="str">
            <v>2/1 RHT</v>
          </cell>
          <cell r="F930">
            <v>4320</v>
          </cell>
          <cell r="G930">
            <v>6.14</v>
          </cell>
          <cell r="H930">
            <v>4</v>
          </cell>
          <cell r="I930">
            <v>18</v>
          </cell>
          <cell r="J930">
            <v>45.72</v>
          </cell>
          <cell r="K930">
            <v>20</v>
          </cell>
          <cell r="L930">
            <v>50.82</v>
          </cell>
          <cell r="M930">
            <v>27.69</v>
          </cell>
          <cell r="N930">
            <v>70.36</v>
          </cell>
          <cell r="O930">
            <v>156</v>
          </cell>
          <cell r="P930">
            <v>0.41299999999999998</v>
          </cell>
          <cell r="Q930">
            <v>265</v>
          </cell>
          <cell r="R930">
            <v>7.81</v>
          </cell>
          <cell r="S930">
            <v>243</v>
          </cell>
          <cell r="T930">
            <v>112</v>
          </cell>
          <cell r="U930" t="str">
            <v>Cross Hatch</v>
          </cell>
        </row>
        <row r="931">
          <cell r="A931">
            <v>7475</v>
          </cell>
          <cell r="B931" t="str">
            <v>AKS-475</v>
          </cell>
          <cell r="C931" t="str">
            <v>16 OE + 10 OE</v>
          </cell>
          <cell r="D931" t="str">
            <v>16.0 R N COMBED + CORE LY</v>
          </cell>
          <cell r="E931" t="str">
            <v>2/1 RHT</v>
          </cell>
          <cell r="F931">
            <v>4320</v>
          </cell>
          <cell r="G931">
            <v>6.14</v>
          </cell>
          <cell r="H931">
            <v>4</v>
          </cell>
          <cell r="I931">
            <v>18</v>
          </cell>
          <cell r="J931">
            <v>45.72</v>
          </cell>
          <cell r="K931">
            <v>20</v>
          </cell>
          <cell r="L931">
            <v>50.82</v>
          </cell>
          <cell r="M931">
            <v>31.76</v>
          </cell>
          <cell r="N931">
            <v>80.7</v>
          </cell>
          <cell r="O931">
            <v>136</v>
          </cell>
          <cell r="P931">
            <v>0.38500000000000001</v>
          </cell>
          <cell r="Q931">
            <v>283</v>
          </cell>
          <cell r="R931">
            <v>8.35</v>
          </cell>
          <cell r="S931">
            <v>307</v>
          </cell>
          <cell r="T931">
            <v>112</v>
          </cell>
          <cell r="U931" t="str">
            <v>Light wt. streaky stretch</v>
          </cell>
        </row>
        <row r="932">
          <cell r="A932">
            <v>7476</v>
          </cell>
          <cell r="B932" t="str">
            <v>AKS-476</v>
          </cell>
          <cell r="C932" t="str">
            <v>9.5 R N + 6.3 R S</v>
          </cell>
          <cell r="D932" t="str">
            <v>5.5 F OE (552)</v>
          </cell>
          <cell r="E932" t="str">
            <v>1/1 Plain</v>
          </cell>
          <cell r="F932">
            <v>3820</v>
          </cell>
          <cell r="G932">
            <v>5.45</v>
          </cell>
          <cell r="H932">
            <v>4</v>
          </cell>
          <cell r="I932">
            <v>13.5</v>
          </cell>
          <cell r="J932">
            <v>34.29</v>
          </cell>
          <cell r="K932">
            <v>15.5</v>
          </cell>
          <cell r="L932">
            <v>39.39</v>
          </cell>
          <cell r="M932">
            <v>23.01</v>
          </cell>
          <cell r="N932">
            <v>58.47</v>
          </cell>
          <cell r="O932">
            <v>166</v>
          </cell>
          <cell r="P932">
            <v>0.72</v>
          </cell>
          <cell r="Q932">
            <v>434</v>
          </cell>
          <cell r="R932">
            <v>12.8</v>
          </cell>
          <cell r="S932">
            <v>415</v>
          </cell>
          <cell r="T932">
            <v>302</v>
          </cell>
          <cell r="U932" t="str">
            <v>Heavier version of AKS-225</v>
          </cell>
        </row>
        <row r="933">
          <cell r="A933">
            <v>7477</v>
          </cell>
          <cell r="B933" t="str">
            <v>AKS-477</v>
          </cell>
          <cell r="C933" t="str">
            <v>9.5 R S</v>
          </cell>
          <cell r="D933" t="str">
            <v>5.5 F OE (552)</v>
          </cell>
          <cell r="E933" t="str">
            <v>1/1 Plain</v>
          </cell>
          <cell r="F933">
            <v>4320</v>
          </cell>
          <cell r="G933">
            <v>6.14</v>
          </cell>
          <cell r="H933">
            <v>4</v>
          </cell>
          <cell r="I933">
            <v>12</v>
          </cell>
          <cell r="J933">
            <v>30.48</v>
          </cell>
          <cell r="K933">
            <v>14</v>
          </cell>
          <cell r="L933">
            <v>35.57</v>
          </cell>
          <cell r="M933">
            <v>27.87</v>
          </cell>
          <cell r="N933">
            <v>70.819999999999993</v>
          </cell>
          <cell r="O933">
            <v>155</v>
          </cell>
          <cell r="P933">
            <v>0.71499999999999997</v>
          </cell>
          <cell r="Q933">
            <v>461</v>
          </cell>
          <cell r="R933">
            <v>13.59</v>
          </cell>
          <cell r="S933">
            <v>438</v>
          </cell>
          <cell r="T933">
            <v>306</v>
          </cell>
          <cell r="U933" t="str">
            <v>Streaky and Cross Hatch in Plain</v>
          </cell>
        </row>
        <row r="934">
          <cell r="A934">
            <v>7480</v>
          </cell>
          <cell r="B934" t="str">
            <v>AKS-480</v>
          </cell>
          <cell r="C934" t="str">
            <v>9.5 R S</v>
          </cell>
          <cell r="D934" t="str">
            <v>14.0 F OE (143)</v>
          </cell>
          <cell r="E934" t="str">
            <v>2/1 RHT</v>
          </cell>
          <cell r="F934">
            <v>4800</v>
          </cell>
          <cell r="G934">
            <v>9.09</v>
          </cell>
          <cell r="H934">
            <v>3</v>
          </cell>
          <cell r="I934">
            <v>15</v>
          </cell>
          <cell r="J934">
            <v>38.1</v>
          </cell>
          <cell r="K934">
            <v>17</v>
          </cell>
          <cell r="L934">
            <v>43.2</v>
          </cell>
          <cell r="M934">
            <v>29.63</v>
          </cell>
          <cell r="N934">
            <v>75.290000000000006</v>
          </cell>
          <cell r="O934">
            <v>162</v>
          </cell>
          <cell r="P934">
            <v>0.54900000000000004</v>
          </cell>
          <cell r="Q934">
            <v>339</v>
          </cell>
          <cell r="R934">
            <v>10</v>
          </cell>
          <cell r="S934">
            <v>312</v>
          </cell>
          <cell r="T934">
            <v>117</v>
          </cell>
          <cell r="U934" t="str">
            <v>Indigo Version of AKS-235</v>
          </cell>
        </row>
        <row r="935">
          <cell r="A935">
            <v>7481</v>
          </cell>
          <cell r="B935" t="str">
            <v>AKS-481</v>
          </cell>
          <cell r="C935" t="str">
            <v>9.5 R N + 6.3 R S</v>
          </cell>
          <cell r="D935" t="str">
            <v>7.2 F OE(723)</v>
          </cell>
          <cell r="E935" t="str">
            <v>1/1 Plain</v>
          </cell>
          <cell r="F935">
            <v>3820</v>
          </cell>
          <cell r="G935">
            <v>5.45</v>
          </cell>
          <cell r="H935">
            <v>4</v>
          </cell>
          <cell r="I935">
            <v>17</v>
          </cell>
          <cell r="J935">
            <v>43.18</v>
          </cell>
          <cell r="K935">
            <v>19</v>
          </cell>
          <cell r="L935">
            <v>48.28</v>
          </cell>
          <cell r="M935">
            <v>23.15</v>
          </cell>
          <cell r="N935">
            <v>58.82</v>
          </cell>
          <cell r="O935">
            <v>165</v>
          </cell>
          <cell r="P935">
            <v>0.70099999999999996</v>
          </cell>
          <cell r="Q935">
            <v>425</v>
          </cell>
          <cell r="R935">
            <v>12.53</v>
          </cell>
          <cell r="S935">
            <v>406</v>
          </cell>
          <cell r="T935">
            <v>302</v>
          </cell>
        </row>
        <row r="936">
          <cell r="A936">
            <v>7482</v>
          </cell>
          <cell r="B936" t="str">
            <v>AKS-482</v>
          </cell>
          <cell r="C936" t="str">
            <v>7.2 R F WARP</v>
          </cell>
          <cell r="D936" t="str">
            <v>7.0 OE N</v>
          </cell>
          <cell r="E936" t="str">
            <v>3/1 RHT</v>
          </cell>
          <cell r="F936">
            <v>4320</v>
          </cell>
          <cell r="G936">
            <v>6.14</v>
          </cell>
          <cell r="H936">
            <v>4</v>
          </cell>
          <cell r="I936">
            <v>18</v>
          </cell>
          <cell r="J936">
            <v>45.72</v>
          </cell>
          <cell r="K936">
            <v>20</v>
          </cell>
          <cell r="L936">
            <v>50.82</v>
          </cell>
          <cell r="M936">
            <v>27.34</v>
          </cell>
          <cell r="N936">
            <v>69.47</v>
          </cell>
          <cell r="O936">
            <v>158</v>
          </cell>
          <cell r="P936">
            <v>0.75</v>
          </cell>
          <cell r="Q936">
            <v>474.75</v>
          </cell>
          <cell r="R936">
            <v>14</v>
          </cell>
          <cell r="S936">
            <v>465</v>
          </cell>
          <cell r="T936">
            <v>213</v>
          </cell>
          <cell r="U936" t="str">
            <v>DARK GREEN IN BOTTOM</v>
          </cell>
        </row>
        <row r="937">
          <cell r="A937">
            <v>7483</v>
          </cell>
          <cell r="B937" t="str">
            <v>GOSSIP GB</v>
          </cell>
          <cell r="C937" t="str">
            <v>7.2 R F WARP</v>
          </cell>
          <cell r="D937" t="str">
            <v>7.2 SRE</v>
          </cell>
          <cell r="E937" t="str">
            <v>3/1 RHT</v>
          </cell>
          <cell r="F937">
            <v>4320</v>
          </cell>
          <cell r="G937">
            <v>6.14</v>
          </cell>
          <cell r="H937">
            <v>4</v>
          </cell>
          <cell r="I937">
            <v>18</v>
          </cell>
          <cell r="J937">
            <v>45.72</v>
          </cell>
          <cell r="K937">
            <v>20</v>
          </cell>
          <cell r="L937">
            <v>50.82</v>
          </cell>
          <cell r="M937">
            <v>27.52</v>
          </cell>
          <cell r="N937">
            <v>69.930000000000007</v>
          </cell>
          <cell r="O937">
            <v>157</v>
          </cell>
          <cell r="P937">
            <v>0.69199999999999995</v>
          </cell>
          <cell r="Q937">
            <v>440.75</v>
          </cell>
          <cell r="R937">
            <v>13</v>
          </cell>
          <cell r="S937">
            <v>446</v>
          </cell>
          <cell r="T937">
            <v>213</v>
          </cell>
          <cell r="U937" t="str">
            <v>DARK GREEN BOTTOM , AKS-483</v>
          </cell>
        </row>
        <row r="938">
          <cell r="A938">
            <v>7484</v>
          </cell>
          <cell r="B938" t="str">
            <v>AKS-484</v>
          </cell>
          <cell r="C938" t="str">
            <v>7.2 R F WARP</v>
          </cell>
          <cell r="D938" t="str">
            <v>2/12 PSY</v>
          </cell>
          <cell r="E938" t="str">
            <v>3/1 RHT</v>
          </cell>
          <cell r="F938">
            <v>4320</v>
          </cell>
          <cell r="G938">
            <v>6.14</v>
          </cell>
          <cell r="H938">
            <v>4</v>
          </cell>
          <cell r="I938">
            <v>15</v>
          </cell>
          <cell r="J938">
            <v>38.1</v>
          </cell>
          <cell r="K938">
            <v>17</v>
          </cell>
          <cell r="L938">
            <v>43.2</v>
          </cell>
          <cell r="M938">
            <v>27</v>
          </cell>
          <cell r="N938">
            <v>68.61</v>
          </cell>
          <cell r="O938">
            <v>160</v>
          </cell>
          <cell r="P938">
            <v>0.77300000000000002</v>
          </cell>
          <cell r="Q938">
            <v>483</v>
          </cell>
          <cell r="R938">
            <v>14.24</v>
          </cell>
          <cell r="S938">
            <v>466</v>
          </cell>
          <cell r="T938">
            <v>213</v>
          </cell>
          <cell r="U938" t="str">
            <v>DARK GREN BOTTOM</v>
          </cell>
        </row>
        <row r="939">
          <cell r="A939">
            <v>7486</v>
          </cell>
          <cell r="B939" t="str">
            <v>AKS-486</v>
          </cell>
          <cell r="C939" t="str">
            <v>9.5 R N + 6.3 R S</v>
          </cell>
          <cell r="D939" t="str">
            <v>7.2 R F WEFT</v>
          </cell>
          <cell r="E939" t="str">
            <v>1/1 Plain</v>
          </cell>
          <cell r="F939">
            <v>4320</v>
          </cell>
          <cell r="G939">
            <v>6.14</v>
          </cell>
          <cell r="H939">
            <v>4</v>
          </cell>
          <cell r="I939">
            <v>12</v>
          </cell>
          <cell r="J939">
            <v>30.48</v>
          </cell>
          <cell r="K939">
            <v>14</v>
          </cell>
          <cell r="L939">
            <v>35.57</v>
          </cell>
          <cell r="M939">
            <v>26.02</v>
          </cell>
          <cell r="N939">
            <v>66.12</v>
          </cell>
          <cell r="O939">
            <v>166</v>
          </cell>
          <cell r="P939">
            <v>0.71399999999999997</v>
          </cell>
          <cell r="Q939">
            <v>430</v>
          </cell>
          <cell r="R939">
            <v>12.68</v>
          </cell>
          <cell r="S939">
            <v>394</v>
          </cell>
          <cell r="T939">
            <v>508</v>
          </cell>
        </row>
        <row r="940">
          <cell r="A940">
            <v>7488</v>
          </cell>
          <cell r="B940" t="str">
            <v>AKS-488</v>
          </cell>
          <cell r="C940" t="str">
            <v>7.2 R F WARP</v>
          </cell>
          <cell r="D940" t="str">
            <v>7.2 R F WEFT</v>
          </cell>
          <cell r="E940" t="str">
            <v>1/1 Plain</v>
          </cell>
          <cell r="F940">
            <v>4320</v>
          </cell>
          <cell r="G940">
            <v>6.14</v>
          </cell>
          <cell r="H940">
            <v>4</v>
          </cell>
          <cell r="I940">
            <v>13</v>
          </cell>
          <cell r="J940">
            <v>33.020000000000003</v>
          </cell>
          <cell r="K940">
            <v>15</v>
          </cell>
          <cell r="L940">
            <v>38.119999999999997</v>
          </cell>
          <cell r="M940">
            <v>26.18</v>
          </cell>
          <cell r="N940">
            <v>66.52</v>
          </cell>
          <cell r="O940">
            <v>165</v>
          </cell>
          <cell r="P940">
            <v>0.75600000000000001</v>
          </cell>
          <cell r="Q940">
            <v>458</v>
          </cell>
          <cell r="R940">
            <v>13.51</v>
          </cell>
          <cell r="S940">
            <v>410</v>
          </cell>
          <cell r="T940">
            <v>302</v>
          </cell>
        </row>
        <row r="941">
          <cell r="A941">
            <v>7489</v>
          </cell>
          <cell r="B941" t="str">
            <v>AKS-489</v>
          </cell>
          <cell r="C941" t="str">
            <v>7.2 R N</v>
          </cell>
          <cell r="D941" t="str">
            <v>5.5 OE N</v>
          </cell>
          <cell r="E941" t="str">
            <v>3/1 RHT</v>
          </cell>
          <cell r="F941">
            <v>4320</v>
          </cell>
          <cell r="G941">
            <v>6.14</v>
          </cell>
          <cell r="H941">
            <v>4</v>
          </cell>
          <cell r="I941">
            <v>15</v>
          </cell>
          <cell r="J941">
            <v>38.1</v>
          </cell>
          <cell r="K941">
            <v>17</v>
          </cell>
          <cell r="L941">
            <v>43.2</v>
          </cell>
          <cell r="M941">
            <v>27</v>
          </cell>
          <cell r="N941">
            <v>68.61</v>
          </cell>
          <cell r="O941">
            <v>160</v>
          </cell>
          <cell r="P941">
            <v>0.79500000000000004</v>
          </cell>
          <cell r="Q941">
            <v>497</v>
          </cell>
          <cell r="R941">
            <v>14.66</v>
          </cell>
          <cell r="S941">
            <v>482</v>
          </cell>
          <cell r="T941">
            <v>110</v>
          </cell>
        </row>
        <row r="942">
          <cell r="A942">
            <v>7490</v>
          </cell>
          <cell r="B942" t="str">
            <v>HAMILTON GB</v>
          </cell>
          <cell r="C942" t="str">
            <v>9.5 R N + 6.3 R S</v>
          </cell>
          <cell r="D942" t="str">
            <v>7.0 OE N</v>
          </cell>
          <cell r="E942" t="str">
            <v>3/1 RHT</v>
          </cell>
          <cell r="F942">
            <v>4320</v>
          </cell>
          <cell r="G942">
            <v>6.14</v>
          </cell>
          <cell r="H942">
            <v>4</v>
          </cell>
          <cell r="I942">
            <v>17.5</v>
          </cell>
          <cell r="J942">
            <v>44.45</v>
          </cell>
          <cell r="K942">
            <v>19.5</v>
          </cell>
          <cell r="L942">
            <v>49.55</v>
          </cell>
          <cell r="M942">
            <v>27.52</v>
          </cell>
          <cell r="N942">
            <v>69.930000000000007</v>
          </cell>
          <cell r="O942">
            <v>157</v>
          </cell>
          <cell r="P942">
            <v>0.73199999999999998</v>
          </cell>
          <cell r="Q942">
            <v>466.25</v>
          </cell>
          <cell r="R942">
            <v>13.75</v>
          </cell>
          <cell r="S942">
            <v>453</v>
          </cell>
          <cell r="T942">
            <v>213</v>
          </cell>
          <cell r="U942" t="str">
            <v>DARK GREEN BOTTOMIMG(GBIT) , AKS-490</v>
          </cell>
        </row>
        <row r="943">
          <cell r="A943">
            <v>7491</v>
          </cell>
          <cell r="B943" t="str">
            <v>HAIL</v>
          </cell>
          <cell r="C943" t="str">
            <v>9.5 R N + 6.3 R S</v>
          </cell>
          <cell r="D943" t="str">
            <v>9.5 R N (indigo dyed )</v>
          </cell>
          <cell r="E943" t="str">
            <v>2/1 LHT</v>
          </cell>
          <cell r="F943">
            <v>4320</v>
          </cell>
          <cell r="G943">
            <v>6.14</v>
          </cell>
          <cell r="H943">
            <v>4</v>
          </cell>
          <cell r="I943">
            <v>16</v>
          </cell>
          <cell r="J943">
            <v>40.64</v>
          </cell>
          <cell r="K943">
            <v>18</v>
          </cell>
          <cell r="L943">
            <v>45.74</v>
          </cell>
          <cell r="M943">
            <v>27</v>
          </cell>
          <cell r="N943">
            <v>68.61</v>
          </cell>
          <cell r="O943">
            <v>160</v>
          </cell>
          <cell r="P943">
            <v>0.67700000000000005</v>
          </cell>
          <cell r="Q943">
            <v>423</v>
          </cell>
          <cell r="R943">
            <v>12.47</v>
          </cell>
          <cell r="S943">
            <v>389</v>
          </cell>
          <cell r="T943">
            <v>117</v>
          </cell>
          <cell r="U943" t="str">
            <v>INDIGO DYED WEFT, AKS-491</v>
          </cell>
        </row>
        <row r="944">
          <cell r="A944">
            <v>7492</v>
          </cell>
          <cell r="B944" t="str">
            <v>AKS-492</v>
          </cell>
          <cell r="C944" t="str">
            <v>7.2 R S</v>
          </cell>
          <cell r="D944" t="str">
            <v>10.0 R N POLY(PSY)</v>
          </cell>
          <cell r="E944" t="str">
            <v>2/1 RHT</v>
          </cell>
          <cell r="F944">
            <v>4320</v>
          </cell>
          <cell r="G944">
            <v>6.14</v>
          </cell>
          <cell r="H944">
            <v>4</v>
          </cell>
          <cell r="I944">
            <v>14.5</v>
          </cell>
          <cell r="J944">
            <v>36.83</v>
          </cell>
          <cell r="K944">
            <v>16.5</v>
          </cell>
          <cell r="L944">
            <v>41.93</v>
          </cell>
          <cell r="M944" t="str">
            <v>***.**</v>
          </cell>
          <cell r="N944" t="str">
            <v>***.**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207</v>
          </cell>
        </row>
        <row r="945">
          <cell r="A945">
            <v>7493</v>
          </cell>
          <cell r="B945" t="str">
            <v>AKS-493</v>
          </cell>
          <cell r="C945" t="str">
            <v>14.0 OE N</v>
          </cell>
          <cell r="D945" t="str">
            <v>12 R N TENCEL</v>
          </cell>
          <cell r="E945" t="str">
            <v>2/1 RHT</v>
          </cell>
          <cell r="F945">
            <v>5152</v>
          </cell>
          <cell r="G945">
            <v>9.7799999999999994</v>
          </cell>
          <cell r="H945">
            <v>3</v>
          </cell>
          <cell r="I945">
            <v>15</v>
          </cell>
          <cell r="J945">
            <v>38.1</v>
          </cell>
          <cell r="K945">
            <v>17</v>
          </cell>
          <cell r="L945">
            <v>43.2</v>
          </cell>
          <cell r="M945">
            <v>31.41</v>
          </cell>
          <cell r="N945">
            <v>79.81</v>
          </cell>
          <cell r="O945">
            <v>164</v>
          </cell>
          <cell r="P945">
            <v>0.441</v>
          </cell>
          <cell r="Q945">
            <v>269</v>
          </cell>
          <cell r="R945">
            <v>7.93</v>
          </cell>
          <cell r="S945">
            <v>247</v>
          </cell>
          <cell r="T945">
            <v>112</v>
          </cell>
        </row>
        <row r="946">
          <cell r="A946">
            <v>7494</v>
          </cell>
          <cell r="B946" t="str">
            <v>AKS-494</v>
          </cell>
          <cell r="C946" t="str">
            <v>9.5 R F</v>
          </cell>
          <cell r="D946" t="str">
            <v>7.2 R F WEFT</v>
          </cell>
          <cell r="E946" t="str">
            <v>2/1 RHT</v>
          </cell>
          <cell r="F946">
            <v>4800</v>
          </cell>
          <cell r="G946">
            <v>9.09</v>
          </cell>
          <cell r="H946">
            <v>3</v>
          </cell>
          <cell r="I946">
            <v>15</v>
          </cell>
          <cell r="J946">
            <v>38.1</v>
          </cell>
          <cell r="K946">
            <v>17</v>
          </cell>
          <cell r="L946">
            <v>43.2</v>
          </cell>
          <cell r="M946">
            <v>30.38</v>
          </cell>
          <cell r="N946">
            <v>77.2</v>
          </cell>
          <cell r="O946">
            <v>158</v>
          </cell>
          <cell r="P946">
            <v>0.64</v>
          </cell>
          <cell r="Q946">
            <v>405</v>
          </cell>
          <cell r="R946">
            <v>11.94</v>
          </cell>
          <cell r="S946">
            <v>485</v>
          </cell>
          <cell r="T946">
            <v>210</v>
          </cell>
          <cell r="U946" t="str">
            <v>VAT DYE IN CLASS- BLACK  12% (W/W) IN WEFT</v>
          </cell>
        </row>
        <row r="947">
          <cell r="A947">
            <v>7495</v>
          </cell>
          <cell r="B947" t="str">
            <v>AKS-495</v>
          </cell>
          <cell r="C947" t="str">
            <v>9.5 R F</v>
          </cell>
          <cell r="D947" t="str">
            <v>9.5 R F</v>
          </cell>
          <cell r="E947" t="str">
            <v>2/1 RHT</v>
          </cell>
          <cell r="F947">
            <v>4800</v>
          </cell>
          <cell r="G947">
            <v>9.09</v>
          </cell>
          <cell r="H947">
            <v>3</v>
          </cell>
          <cell r="I947">
            <v>15</v>
          </cell>
          <cell r="J947">
            <v>38.1</v>
          </cell>
          <cell r="K947">
            <v>17</v>
          </cell>
          <cell r="L947">
            <v>43.2</v>
          </cell>
          <cell r="M947">
            <v>29.27</v>
          </cell>
          <cell r="N947">
            <v>74.38</v>
          </cell>
          <cell r="O947">
            <v>164</v>
          </cell>
          <cell r="P947">
            <v>0.60699999999999998</v>
          </cell>
          <cell r="Q947">
            <v>370</v>
          </cell>
          <cell r="R947">
            <v>10.91</v>
          </cell>
          <cell r="S947">
            <v>350</v>
          </cell>
          <cell r="T947">
            <v>210</v>
          </cell>
          <cell r="U947" t="str">
            <v>VAT DYE IN CLASS-BLACK: 12%(W/W) IN WEFT</v>
          </cell>
        </row>
        <row r="948">
          <cell r="A948">
            <v>7496</v>
          </cell>
          <cell r="B948" t="str">
            <v>AKS-496</v>
          </cell>
          <cell r="C948" t="str">
            <v>16.0 OE N</v>
          </cell>
          <cell r="D948" t="str">
            <v>9.0 R N TENCEL</v>
          </cell>
          <cell r="E948" t="str">
            <v>3/1 LHT</v>
          </cell>
          <cell r="F948">
            <v>6656</v>
          </cell>
          <cell r="G948">
            <v>9.7799999999999994</v>
          </cell>
          <cell r="H948">
            <v>4</v>
          </cell>
          <cell r="I948">
            <v>19.5</v>
          </cell>
          <cell r="J948">
            <v>49.53</v>
          </cell>
          <cell r="K948">
            <v>21.5</v>
          </cell>
          <cell r="L948">
            <v>54.63</v>
          </cell>
          <cell r="M948">
            <v>42.13</v>
          </cell>
          <cell r="N948">
            <v>107.05</v>
          </cell>
          <cell r="O948">
            <v>158</v>
          </cell>
          <cell r="P948">
            <v>0.58599999999999997</v>
          </cell>
          <cell r="Q948">
            <v>371</v>
          </cell>
          <cell r="R948">
            <v>10.94</v>
          </cell>
          <cell r="S948">
            <v>353</v>
          </cell>
          <cell r="T948">
            <v>117</v>
          </cell>
          <cell r="U948" t="str">
            <v>Cheviot with 100% tencel weft</v>
          </cell>
        </row>
        <row r="949">
          <cell r="A949">
            <v>7498</v>
          </cell>
          <cell r="B949" t="str">
            <v>AKS-498</v>
          </cell>
          <cell r="C949" t="str">
            <v>9.5 R N + 6.3 R S</v>
          </cell>
          <cell r="D949" t="str">
            <v>9.5 OE F ( 955)</v>
          </cell>
          <cell r="E949" t="str">
            <v>2/1 LHT</v>
          </cell>
          <cell r="F949">
            <v>4320</v>
          </cell>
          <cell r="G949">
            <v>6.14</v>
          </cell>
          <cell r="H949">
            <v>4</v>
          </cell>
          <cell r="I949">
            <v>15</v>
          </cell>
          <cell r="J949">
            <v>38.1</v>
          </cell>
          <cell r="K949">
            <v>17</v>
          </cell>
          <cell r="L949">
            <v>43.2</v>
          </cell>
          <cell r="M949">
            <v>26.83</v>
          </cell>
          <cell r="N949">
            <v>68.180000000000007</v>
          </cell>
          <cell r="O949">
            <v>161</v>
          </cell>
          <cell r="P949">
            <v>0.61699999999999999</v>
          </cell>
          <cell r="Q949">
            <v>383</v>
          </cell>
          <cell r="R949">
            <v>11.29</v>
          </cell>
          <cell r="S949">
            <v>370</v>
          </cell>
          <cell r="T949">
            <v>302</v>
          </cell>
        </row>
        <row r="950">
          <cell r="A950">
            <v>7500</v>
          </cell>
          <cell r="B950" t="str">
            <v>AKS-500</v>
          </cell>
          <cell r="C950" t="str">
            <v>7.2 R F WARP</v>
          </cell>
          <cell r="D950" t="str">
            <v>9.5 OE F (955) + 10 R N P</v>
          </cell>
          <cell r="E950" t="str">
            <v>3/1 LHT</v>
          </cell>
          <cell r="F950">
            <v>4320</v>
          </cell>
          <cell r="G950">
            <v>6.14</v>
          </cell>
          <cell r="H950">
            <v>4</v>
          </cell>
          <cell r="I950">
            <v>15</v>
          </cell>
          <cell r="J950">
            <v>38.1</v>
          </cell>
          <cell r="K950">
            <v>17</v>
          </cell>
          <cell r="L950">
            <v>43.2</v>
          </cell>
          <cell r="M950">
            <v>27.17</v>
          </cell>
          <cell r="N950">
            <v>69.040000000000006</v>
          </cell>
          <cell r="O950">
            <v>159</v>
          </cell>
          <cell r="P950">
            <v>0.65300000000000002</v>
          </cell>
          <cell r="Q950">
            <v>411</v>
          </cell>
          <cell r="R950">
            <v>12.12</v>
          </cell>
          <cell r="S950">
            <v>382</v>
          </cell>
          <cell r="T950">
            <v>604</v>
          </cell>
          <cell r="U950" t="str">
            <v>PICK AND PICK</v>
          </cell>
        </row>
        <row r="951">
          <cell r="A951">
            <v>7501</v>
          </cell>
          <cell r="B951" t="str">
            <v>AKS-501</v>
          </cell>
          <cell r="C951" t="str">
            <v>7.2 R F WARP</v>
          </cell>
          <cell r="D951" t="str">
            <v>9.5 OE F ( 955)</v>
          </cell>
          <cell r="E951" t="str">
            <v>2/1 RHT</v>
          </cell>
          <cell r="F951">
            <v>4320</v>
          </cell>
          <cell r="G951">
            <v>6.14</v>
          </cell>
          <cell r="H951">
            <v>4</v>
          </cell>
          <cell r="I951">
            <v>15</v>
          </cell>
          <cell r="J951">
            <v>38.1</v>
          </cell>
          <cell r="K951">
            <v>17</v>
          </cell>
          <cell r="L951">
            <v>43.2</v>
          </cell>
          <cell r="M951">
            <v>26.83</v>
          </cell>
          <cell r="N951">
            <v>68.180000000000007</v>
          </cell>
          <cell r="O951">
            <v>161</v>
          </cell>
          <cell r="P951">
            <v>0.64900000000000002</v>
          </cell>
          <cell r="Q951">
            <v>403</v>
          </cell>
          <cell r="R951">
            <v>11.88</v>
          </cell>
          <cell r="S951">
            <v>376</v>
          </cell>
          <cell r="T951">
            <v>604</v>
          </cell>
        </row>
        <row r="952">
          <cell r="A952">
            <v>7503</v>
          </cell>
          <cell r="B952" t="str">
            <v>AKS-503</v>
          </cell>
          <cell r="C952" t="str">
            <v>7.2 R F WARP</v>
          </cell>
          <cell r="D952" t="str">
            <v>16.0 R N COMBED + CORE LY</v>
          </cell>
          <cell r="E952" t="str">
            <v>2/1 RHT</v>
          </cell>
          <cell r="F952">
            <v>4320</v>
          </cell>
          <cell r="G952">
            <v>6.14</v>
          </cell>
          <cell r="H952">
            <v>4</v>
          </cell>
          <cell r="I952">
            <v>18</v>
          </cell>
          <cell r="J952">
            <v>45.72</v>
          </cell>
          <cell r="K952">
            <v>20</v>
          </cell>
          <cell r="L952">
            <v>50.82</v>
          </cell>
          <cell r="M952">
            <v>28.99</v>
          </cell>
          <cell r="N952">
            <v>73.66</v>
          </cell>
          <cell r="O952">
            <v>149</v>
          </cell>
          <cell r="P952">
            <v>0.60799999999999998</v>
          </cell>
          <cell r="Q952">
            <v>408</v>
          </cell>
          <cell r="R952">
            <v>12.03</v>
          </cell>
          <cell r="S952">
            <v>406</v>
          </cell>
          <cell r="T952">
            <v>604</v>
          </cell>
        </row>
        <row r="953">
          <cell r="A953">
            <v>7504</v>
          </cell>
          <cell r="B953" t="str">
            <v>AKS-504</v>
          </cell>
          <cell r="C953" t="str">
            <v>7.2 R F WARP</v>
          </cell>
          <cell r="D953" t="str">
            <v>9.5 OE F ( 955)</v>
          </cell>
          <cell r="E953" t="str">
            <v>3/1 RHT</v>
          </cell>
          <cell r="F953">
            <v>4320</v>
          </cell>
          <cell r="G953">
            <v>6.14</v>
          </cell>
          <cell r="H953">
            <v>4</v>
          </cell>
          <cell r="I953">
            <v>17</v>
          </cell>
          <cell r="J953">
            <v>43.18</v>
          </cell>
          <cell r="K953">
            <v>19</v>
          </cell>
          <cell r="L953">
            <v>48.28</v>
          </cell>
          <cell r="M953">
            <v>27.34</v>
          </cell>
          <cell r="N953">
            <v>69.47</v>
          </cell>
          <cell r="O953">
            <v>158</v>
          </cell>
          <cell r="P953">
            <v>0.69</v>
          </cell>
          <cell r="Q953">
            <v>437</v>
          </cell>
          <cell r="R953">
            <v>12.89</v>
          </cell>
          <cell r="S953">
            <v>396</v>
          </cell>
          <cell r="T953">
            <v>604</v>
          </cell>
          <cell r="U953" t="str">
            <v>sulphur grey dyed</v>
          </cell>
        </row>
        <row r="954">
          <cell r="A954">
            <v>7505</v>
          </cell>
          <cell r="B954" t="str">
            <v>AKS-505</v>
          </cell>
          <cell r="C954" t="str">
            <v>7.2 R F WARP</v>
          </cell>
          <cell r="D954" t="str">
            <v>20 .0 OE + 9.5 R F (195)</v>
          </cell>
          <cell r="E954" t="str">
            <v>2/1 RHT</v>
          </cell>
          <cell r="F954">
            <v>4320</v>
          </cell>
          <cell r="G954">
            <v>6.14</v>
          </cell>
          <cell r="H954">
            <v>4</v>
          </cell>
          <cell r="I954">
            <v>18</v>
          </cell>
          <cell r="J954">
            <v>45.72</v>
          </cell>
          <cell r="K954">
            <v>20</v>
          </cell>
          <cell r="L954">
            <v>50.82</v>
          </cell>
          <cell r="M954">
            <v>27.96</v>
          </cell>
          <cell r="N954">
            <v>71.05</v>
          </cell>
          <cell r="O954">
            <v>154.5</v>
          </cell>
          <cell r="P954">
            <v>0.57199999999999995</v>
          </cell>
          <cell r="Q954">
            <v>370</v>
          </cell>
          <cell r="R954">
            <v>10.91</v>
          </cell>
          <cell r="S954">
            <v>374</v>
          </cell>
          <cell r="T954">
            <v>302</v>
          </cell>
          <cell r="U954" t="str">
            <v>WFT PATTERN: 2 PICK OF 20 OE AND 1 PICK OF 9.5 RF</v>
          </cell>
        </row>
        <row r="955">
          <cell r="A955">
            <v>7507</v>
          </cell>
          <cell r="B955" t="str">
            <v>AKS-507</v>
          </cell>
          <cell r="C955" t="str">
            <v>9.5 R F + 14.0 OE(1:1)</v>
          </cell>
          <cell r="D955" t="str">
            <v>14 OE F (143) +16 LYCRA</v>
          </cell>
          <cell r="E955" t="str">
            <v>2/1 RHT</v>
          </cell>
          <cell r="F955">
            <v>4800</v>
          </cell>
          <cell r="G955">
            <v>9.09</v>
          </cell>
          <cell r="H955">
            <v>3</v>
          </cell>
          <cell r="I955">
            <v>19</v>
          </cell>
          <cell r="J955">
            <v>48.26</v>
          </cell>
          <cell r="K955">
            <v>21</v>
          </cell>
          <cell r="L955">
            <v>53.36</v>
          </cell>
          <cell r="M955">
            <v>32.880000000000003</v>
          </cell>
          <cell r="N955">
            <v>83.55</v>
          </cell>
          <cell r="O955">
            <v>146</v>
          </cell>
          <cell r="P955">
            <v>0.52600000000000002</v>
          </cell>
          <cell r="Q955">
            <v>360</v>
          </cell>
          <cell r="R955">
            <v>10.62</v>
          </cell>
          <cell r="S955">
            <v>369</v>
          </cell>
          <cell r="T955">
            <v>212</v>
          </cell>
        </row>
        <row r="956">
          <cell r="A956">
            <v>7510</v>
          </cell>
          <cell r="B956" t="str">
            <v>AKS-510</v>
          </cell>
          <cell r="C956" t="str">
            <v>9.5 R N + 6.3 R S</v>
          </cell>
          <cell r="D956" t="str">
            <v>9.5 OE F (GSOE953)</v>
          </cell>
          <cell r="E956" t="str">
            <v>2/1 RHT</v>
          </cell>
          <cell r="F956">
            <v>4320</v>
          </cell>
          <cell r="G956">
            <v>6.14</v>
          </cell>
          <cell r="H956">
            <v>4</v>
          </cell>
          <cell r="I956">
            <v>16</v>
          </cell>
          <cell r="J956">
            <v>40.64</v>
          </cell>
          <cell r="K956">
            <v>18</v>
          </cell>
          <cell r="L956">
            <v>45.74</v>
          </cell>
          <cell r="M956">
            <v>27.34</v>
          </cell>
          <cell r="N956">
            <v>69.47</v>
          </cell>
          <cell r="O956">
            <v>158</v>
          </cell>
          <cell r="P956">
            <v>0.60399999999999998</v>
          </cell>
          <cell r="Q956">
            <v>382</v>
          </cell>
          <cell r="R956">
            <v>11.27</v>
          </cell>
          <cell r="S956">
            <v>369</v>
          </cell>
          <cell r="T956">
            <v>213</v>
          </cell>
          <cell r="U956" t="str">
            <v>GBIT X- hatch</v>
          </cell>
        </row>
        <row r="957">
          <cell r="A957">
            <v>7511</v>
          </cell>
          <cell r="B957" t="str">
            <v>AKS-511</v>
          </cell>
          <cell r="C957" t="str">
            <v>7.2 R F WARP</v>
          </cell>
          <cell r="D957" t="str">
            <v>9.5 OE F ( 955)</v>
          </cell>
          <cell r="E957" t="str">
            <v>3/1 LHT</v>
          </cell>
          <cell r="F957">
            <v>4320</v>
          </cell>
          <cell r="G957">
            <v>6.14</v>
          </cell>
          <cell r="H957">
            <v>4</v>
          </cell>
          <cell r="I957">
            <v>18.5</v>
          </cell>
          <cell r="J957">
            <v>46.99</v>
          </cell>
          <cell r="K957">
            <v>20.5</v>
          </cell>
          <cell r="L957">
            <v>52.09</v>
          </cell>
          <cell r="M957">
            <v>27.52</v>
          </cell>
          <cell r="N957">
            <v>69.930000000000007</v>
          </cell>
          <cell r="O957">
            <v>157</v>
          </cell>
          <cell r="P957">
            <v>0.70699999999999996</v>
          </cell>
          <cell r="Q957">
            <v>450</v>
          </cell>
          <cell r="R957">
            <v>13.27</v>
          </cell>
          <cell r="S957">
            <v>417</v>
          </cell>
          <cell r="T957">
            <v>302</v>
          </cell>
        </row>
        <row r="958">
          <cell r="A958">
            <v>7512</v>
          </cell>
          <cell r="B958" t="str">
            <v>AKS-512</v>
          </cell>
          <cell r="C958" t="str">
            <v>7.2 R F WARP</v>
          </cell>
          <cell r="D958" t="str">
            <v>7.2 F OE(723)</v>
          </cell>
          <cell r="E958" t="str">
            <v>3/1 LHT</v>
          </cell>
          <cell r="F958">
            <v>4320</v>
          </cell>
          <cell r="G958">
            <v>6.14</v>
          </cell>
          <cell r="H958">
            <v>4</v>
          </cell>
          <cell r="I958">
            <v>17</v>
          </cell>
          <cell r="J958">
            <v>43.18</v>
          </cell>
          <cell r="K958">
            <v>19</v>
          </cell>
          <cell r="L958">
            <v>48.28</v>
          </cell>
          <cell r="M958">
            <v>28.05</v>
          </cell>
          <cell r="N958">
            <v>71.28</v>
          </cell>
          <cell r="O958">
            <v>154</v>
          </cell>
          <cell r="P958">
            <v>0.67800000000000005</v>
          </cell>
          <cell r="Q958">
            <v>440</v>
          </cell>
          <cell r="R958">
            <v>12.98</v>
          </cell>
          <cell r="S958">
            <v>441</v>
          </cell>
          <cell r="T958">
            <v>210</v>
          </cell>
        </row>
        <row r="959">
          <cell r="A959">
            <v>7514</v>
          </cell>
          <cell r="B959" t="str">
            <v>AKS-514</v>
          </cell>
          <cell r="C959" t="str">
            <v>7.2 R F WARP</v>
          </cell>
          <cell r="D959" t="str">
            <v>330D POLY +70 D Lycra(360</v>
          </cell>
          <cell r="E959" t="str">
            <v>2/1 RHT</v>
          </cell>
          <cell r="F959">
            <v>4320</v>
          </cell>
          <cell r="G959">
            <v>6.14</v>
          </cell>
          <cell r="H959">
            <v>4</v>
          </cell>
          <cell r="I959">
            <v>17</v>
          </cell>
          <cell r="J959">
            <v>43.18</v>
          </cell>
          <cell r="K959">
            <v>19</v>
          </cell>
          <cell r="L959">
            <v>48.28</v>
          </cell>
          <cell r="M959">
            <v>29.19</v>
          </cell>
          <cell r="N959">
            <v>74.17</v>
          </cell>
          <cell r="O959">
            <v>148</v>
          </cell>
          <cell r="P959">
            <v>0.64800000000000002</v>
          </cell>
          <cell r="Q959">
            <v>438</v>
          </cell>
          <cell r="R959">
            <v>12.92</v>
          </cell>
          <cell r="S959">
            <v>423</v>
          </cell>
          <cell r="T959">
            <v>302</v>
          </cell>
          <cell r="U959" t="str">
            <v>Modified Elvira</v>
          </cell>
        </row>
        <row r="960">
          <cell r="A960">
            <v>7515</v>
          </cell>
          <cell r="B960" t="str">
            <v>AKS-515</v>
          </cell>
          <cell r="C960" t="str">
            <v>8.0 R S</v>
          </cell>
          <cell r="D960" t="str">
            <v>10.0 OE N</v>
          </cell>
          <cell r="E960" t="str">
            <v>3/1 HERRI</v>
          </cell>
          <cell r="F960">
            <v>4800</v>
          </cell>
          <cell r="G960">
            <v>9.0299999999999994</v>
          </cell>
          <cell r="H960">
            <v>3</v>
          </cell>
          <cell r="I960">
            <v>18</v>
          </cell>
          <cell r="J960">
            <v>45.72</v>
          </cell>
          <cell r="K960">
            <v>20</v>
          </cell>
          <cell r="L960">
            <v>50.82</v>
          </cell>
          <cell r="M960">
            <v>30.57</v>
          </cell>
          <cell r="N960">
            <v>77.680000000000007</v>
          </cell>
          <cell r="O960">
            <v>157</v>
          </cell>
          <cell r="P960">
            <v>0.628</v>
          </cell>
          <cell r="Q960">
            <v>400</v>
          </cell>
          <cell r="R960">
            <v>11.8</v>
          </cell>
          <cell r="S960">
            <v>372</v>
          </cell>
          <cell r="T960">
            <v>305</v>
          </cell>
          <cell r="U960" t="str">
            <v>32 END HERRING BONE</v>
          </cell>
        </row>
        <row r="961">
          <cell r="A961">
            <v>7516</v>
          </cell>
          <cell r="B961" t="str">
            <v>AKS-516</v>
          </cell>
          <cell r="C961" t="str">
            <v>7.2 R F WARP</v>
          </cell>
          <cell r="D961" t="str">
            <v>9.5 R F +16 LYCRA</v>
          </cell>
          <cell r="E961" t="str">
            <v>2/1 RHT</v>
          </cell>
          <cell r="F961">
            <v>4320</v>
          </cell>
          <cell r="G961">
            <v>6.14</v>
          </cell>
          <cell r="H961">
            <v>4</v>
          </cell>
          <cell r="I961">
            <v>16</v>
          </cell>
          <cell r="J961">
            <v>40.64</v>
          </cell>
          <cell r="K961">
            <v>18</v>
          </cell>
          <cell r="L961">
            <v>45.74</v>
          </cell>
          <cell r="M961">
            <v>28.42</v>
          </cell>
          <cell r="N961">
            <v>72.22</v>
          </cell>
          <cell r="O961">
            <v>152</v>
          </cell>
          <cell r="P961">
            <v>0.64600000000000002</v>
          </cell>
          <cell r="Q961">
            <v>425</v>
          </cell>
          <cell r="R961">
            <v>12.53</v>
          </cell>
          <cell r="S961">
            <v>405</v>
          </cell>
          <cell r="T961">
            <v>302</v>
          </cell>
          <cell r="U961" t="str">
            <v>ELVIRA MODIFIED</v>
          </cell>
        </row>
        <row r="962">
          <cell r="A962">
            <v>7523</v>
          </cell>
          <cell r="B962" t="str">
            <v>IMAGINATION</v>
          </cell>
          <cell r="C962" t="str">
            <v>2/16 S COTTON COMBED YARN</v>
          </cell>
          <cell r="D962" t="str">
            <v>7.2 F OE(723)</v>
          </cell>
          <cell r="E962" t="str">
            <v>3/1 RHT</v>
          </cell>
          <cell r="F962">
            <v>4320</v>
          </cell>
          <cell r="G962">
            <v>6.14</v>
          </cell>
          <cell r="H962">
            <v>4</v>
          </cell>
          <cell r="I962">
            <v>17</v>
          </cell>
          <cell r="J962">
            <v>43.18</v>
          </cell>
          <cell r="K962">
            <v>19</v>
          </cell>
          <cell r="L962">
            <v>48.28</v>
          </cell>
          <cell r="M962">
            <v>27.34</v>
          </cell>
          <cell r="N962">
            <v>69.47</v>
          </cell>
          <cell r="O962">
            <v>158</v>
          </cell>
          <cell r="P962">
            <v>0.60799999999999998</v>
          </cell>
          <cell r="Q962">
            <v>385</v>
          </cell>
          <cell r="R962">
            <v>11.35</v>
          </cell>
          <cell r="S962">
            <v>363</v>
          </cell>
          <cell r="T962">
            <v>214</v>
          </cell>
          <cell r="U962" t="str">
            <v>AKS-523</v>
          </cell>
        </row>
        <row r="963">
          <cell r="A963">
            <v>7524</v>
          </cell>
          <cell r="B963" t="str">
            <v>AKS-524</v>
          </cell>
          <cell r="C963" t="str">
            <v>2/16 S COTTON COMBED YARN</v>
          </cell>
          <cell r="D963" t="str">
            <v>2/16 S COTTON COMBED YARN</v>
          </cell>
          <cell r="E963" t="str">
            <v>3/1 RHT</v>
          </cell>
          <cell r="F963">
            <v>4320</v>
          </cell>
          <cell r="G963">
            <v>6.14</v>
          </cell>
          <cell r="H963">
            <v>4</v>
          </cell>
          <cell r="I963">
            <v>18</v>
          </cell>
          <cell r="J963">
            <v>45.72</v>
          </cell>
          <cell r="K963">
            <v>20</v>
          </cell>
          <cell r="L963">
            <v>50.82</v>
          </cell>
          <cell r="M963">
            <v>27.69</v>
          </cell>
          <cell r="N963">
            <v>70.36</v>
          </cell>
          <cell r="O963">
            <v>156</v>
          </cell>
          <cell r="P963">
            <v>0.66900000000000004</v>
          </cell>
          <cell r="Q963">
            <v>429</v>
          </cell>
          <cell r="R963">
            <v>12.65</v>
          </cell>
          <cell r="S963">
            <v>420</v>
          </cell>
          <cell r="T963">
            <v>214</v>
          </cell>
        </row>
        <row r="964">
          <cell r="A964">
            <v>7525</v>
          </cell>
          <cell r="B964" t="str">
            <v>AKS-525</v>
          </cell>
          <cell r="C964" t="str">
            <v>2/16 S COTTON COMBED YARN</v>
          </cell>
          <cell r="D964" t="str">
            <v>2/12 PSY</v>
          </cell>
          <cell r="E964" t="str">
            <v>3/1 RHT</v>
          </cell>
          <cell r="F964">
            <v>4320</v>
          </cell>
          <cell r="G964">
            <v>6.14</v>
          </cell>
          <cell r="H964">
            <v>4</v>
          </cell>
          <cell r="I964">
            <v>16</v>
          </cell>
          <cell r="J964">
            <v>40.64</v>
          </cell>
          <cell r="K964">
            <v>18</v>
          </cell>
          <cell r="L964">
            <v>45.74</v>
          </cell>
          <cell r="M964">
            <v>26.5</v>
          </cell>
          <cell r="N964">
            <v>67.34</v>
          </cell>
          <cell r="O964">
            <v>163</v>
          </cell>
          <cell r="P964">
            <v>0.72399999999999998</v>
          </cell>
          <cell r="Q964">
            <v>444</v>
          </cell>
          <cell r="R964">
            <v>13.09</v>
          </cell>
          <cell r="S964">
            <v>441</v>
          </cell>
          <cell r="T964">
            <v>214</v>
          </cell>
        </row>
        <row r="965">
          <cell r="A965">
            <v>7526</v>
          </cell>
          <cell r="B965" t="str">
            <v>AKS-526</v>
          </cell>
          <cell r="C965" t="str">
            <v>9.5 R S</v>
          </cell>
          <cell r="D965" t="str">
            <v>7.2 R N</v>
          </cell>
          <cell r="E965" t="str">
            <v>2/2 R H T</v>
          </cell>
          <cell r="F965">
            <v>4800</v>
          </cell>
          <cell r="G965">
            <v>6.82</v>
          </cell>
          <cell r="H965">
            <v>4</v>
          </cell>
          <cell r="I965">
            <v>18</v>
          </cell>
          <cell r="J965">
            <v>45.72</v>
          </cell>
          <cell r="K965">
            <v>20</v>
          </cell>
          <cell r="L965">
            <v>50.82</v>
          </cell>
          <cell r="M965">
            <v>31.37</v>
          </cell>
          <cell r="N965">
            <v>79.709999999999994</v>
          </cell>
          <cell r="O965">
            <v>153</v>
          </cell>
          <cell r="P965">
            <v>0.61499999999999999</v>
          </cell>
          <cell r="Q965">
            <v>402</v>
          </cell>
          <cell r="R965">
            <v>11.85</v>
          </cell>
          <cell r="S965">
            <v>393</v>
          </cell>
          <cell r="T965">
            <v>305</v>
          </cell>
          <cell r="U965" t="str">
            <v>WEFT: LINEN 25 LEA COUNT</v>
          </cell>
        </row>
        <row r="966">
          <cell r="A966">
            <v>7527</v>
          </cell>
          <cell r="B966" t="str">
            <v>AKS-527</v>
          </cell>
          <cell r="C966" t="str">
            <v>14.0 OE N</v>
          </cell>
          <cell r="D966" t="str">
            <v>14.0 OE N</v>
          </cell>
          <cell r="E966" t="str">
            <v>2/1 RHT</v>
          </cell>
          <cell r="F966">
            <v>5152</v>
          </cell>
          <cell r="G966">
            <v>9.7799999999999994</v>
          </cell>
          <cell r="H966">
            <v>3</v>
          </cell>
          <cell r="I966">
            <v>15</v>
          </cell>
          <cell r="J966">
            <v>38.1</v>
          </cell>
          <cell r="K966">
            <v>17</v>
          </cell>
          <cell r="L966">
            <v>43.2</v>
          </cell>
          <cell r="M966">
            <v>33.35</v>
          </cell>
          <cell r="N966">
            <v>84.74</v>
          </cell>
          <cell r="O966">
            <v>154.5</v>
          </cell>
          <cell r="P966">
            <v>0.39700000000000002</v>
          </cell>
          <cell r="Q966">
            <v>257</v>
          </cell>
          <cell r="R966">
            <v>7.58</v>
          </cell>
          <cell r="S966">
            <v>244</v>
          </cell>
          <cell r="T966">
            <v>112</v>
          </cell>
          <cell r="U966" t="str">
            <v>WEFT: LINEN 33 LEA COUNT</v>
          </cell>
        </row>
        <row r="967">
          <cell r="A967">
            <v>7528</v>
          </cell>
          <cell r="B967" t="str">
            <v>AKS-528</v>
          </cell>
          <cell r="C967" t="str">
            <v>7.2 R S</v>
          </cell>
          <cell r="D967" t="str">
            <v>150d Poly Lycra ,170d SDG</v>
          </cell>
          <cell r="E967" t="str">
            <v>2/1 RHT</v>
          </cell>
          <cell r="F967">
            <v>4320</v>
          </cell>
          <cell r="G967">
            <v>6.14</v>
          </cell>
          <cell r="H967">
            <v>4</v>
          </cell>
          <cell r="I967">
            <v>18</v>
          </cell>
          <cell r="J967">
            <v>45.72</v>
          </cell>
          <cell r="K967">
            <v>20</v>
          </cell>
          <cell r="L967">
            <v>50.82</v>
          </cell>
          <cell r="M967" t="str">
            <v>***.**</v>
          </cell>
          <cell r="N967" t="str">
            <v>***.**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508</v>
          </cell>
        </row>
        <row r="968">
          <cell r="A968">
            <v>7531</v>
          </cell>
          <cell r="B968" t="str">
            <v>AKS-531</v>
          </cell>
          <cell r="C968" t="str">
            <v>7.2 R S</v>
          </cell>
          <cell r="D968" t="str">
            <v>7.2 R F WEFT</v>
          </cell>
          <cell r="E968" t="str">
            <v>2/1 LHT</v>
          </cell>
          <cell r="F968">
            <v>4320</v>
          </cell>
          <cell r="G968">
            <v>6.14</v>
          </cell>
          <cell r="H968">
            <v>4</v>
          </cell>
          <cell r="I968">
            <v>14.5</v>
          </cell>
          <cell r="J968">
            <v>36.83</v>
          </cell>
          <cell r="K968">
            <v>16.5</v>
          </cell>
          <cell r="L968">
            <v>41.93</v>
          </cell>
          <cell r="M968">
            <v>28.14</v>
          </cell>
          <cell r="N968">
            <v>71.5</v>
          </cell>
          <cell r="O968">
            <v>153.5</v>
          </cell>
          <cell r="P968">
            <v>0.67500000000000004</v>
          </cell>
          <cell r="Q968">
            <v>440</v>
          </cell>
          <cell r="R968">
            <v>12.98</v>
          </cell>
          <cell r="S968">
            <v>420</v>
          </cell>
          <cell r="T968">
            <v>305</v>
          </cell>
          <cell r="U968" t="str">
            <v>Thunder in ibst</v>
          </cell>
        </row>
        <row r="969">
          <cell r="A969">
            <v>7533</v>
          </cell>
          <cell r="B969" t="str">
            <v>AKS-533</v>
          </cell>
          <cell r="C969" t="str">
            <v>9.5 R F</v>
          </cell>
          <cell r="D969" t="str">
            <v>20.0 OE N</v>
          </cell>
          <cell r="E969" t="str">
            <v>2/1 RHT</v>
          </cell>
          <cell r="F969">
            <v>4800</v>
          </cell>
          <cell r="G969">
            <v>9.09</v>
          </cell>
          <cell r="H969">
            <v>3</v>
          </cell>
          <cell r="I969">
            <v>17.5</v>
          </cell>
          <cell r="J969">
            <v>44.45</v>
          </cell>
          <cell r="K969">
            <v>19.5</v>
          </cell>
          <cell r="L969">
            <v>49.55</v>
          </cell>
          <cell r="M969">
            <v>29.81</v>
          </cell>
          <cell r="N969">
            <v>75.75</v>
          </cell>
          <cell r="O969">
            <v>161</v>
          </cell>
          <cell r="P969">
            <v>0.48899999999999999</v>
          </cell>
          <cell r="Q969">
            <v>304</v>
          </cell>
          <cell r="R969">
            <v>8.9600000000000009</v>
          </cell>
          <cell r="S969">
            <v>283</v>
          </cell>
          <cell r="T969">
            <v>117</v>
          </cell>
          <cell r="U969" t="str">
            <v>Java in indigo</v>
          </cell>
        </row>
        <row r="970">
          <cell r="A970">
            <v>7535</v>
          </cell>
          <cell r="B970" t="str">
            <v>AKS-535</v>
          </cell>
          <cell r="C970" t="str">
            <v>7.2 R F WARP</v>
          </cell>
          <cell r="D970" t="str">
            <v>330D POLY  FILAMENT(330/7</v>
          </cell>
          <cell r="E970" t="str">
            <v>2/1 RHT</v>
          </cell>
          <cell r="F970">
            <v>4320</v>
          </cell>
          <cell r="G970">
            <v>6.14</v>
          </cell>
          <cell r="H970">
            <v>4</v>
          </cell>
          <cell r="I970">
            <v>17</v>
          </cell>
          <cell r="J970">
            <v>43.18</v>
          </cell>
          <cell r="K970">
            <v>19</v>
          </cell>
          <cell r="L970">
            <v>48.28</v>
          </cell>
          <cell r="M970">
            <v>27.52</v>
          </cell>
          <cell r="N970">
            <v>69.930000000000007</v>
          </cell>
          <cell r="O970">
            <v>157</v>
          </cell>
          <cell r="P970">
            <v>0.59799999999999998</v>
          </cell>
          <cell r="Q970">
            <v>381</v>
          </cell>
          <cell r="R970">
            <v>11.24</v>
          </cell>
          <cell r="S970">
            <v>357</v>
          </cell>
          <cell r="T970">
            <v>302</v>
          </cell>
          <cell r="U970" t="str">
            <v>Poly weft in Elvira</v>
          </cell>
        </row>
        <row r="971">
          <cell r="A971">
            <v>7538</v>
          </cell>
          <cell r="B971" t="str">
            <v>AKS-538</v>
          </cell>
          <cell r="C971" t="str">
            <v>7.2oe fancy + 10oe (1:1)</v>
          </cell>
          <cell r="D971" t="str">
            <v>5.5oef(552)+12oe weft pat</v>
          </cell>
          <cell r="E971" t="str">
            <v>2/1 RHT</v>
          </cell>
          <cell r="F971">
            <v>4320</v>
          </cell>
          <cell r="G971">
            <v>6.14</v>
          </cell>
          <cell r="H971">
            <v>4</v>
          </cell>
          <cell r="I971">
            <v>18</v>
          </cell>
          <cell r="J971">
            <v>45.72</v>
          </cell>
          <cell r="K971">
            <v>20</v>
          </cell>
          <cell r="L971">
            <v>50.82</v>
          </cell>
          <cell r="M971">
            <v>27.34</v>
          </cell>
          <cell r="N971">
            <v>69.47</v>
          </cell>
          <cell r="O971">
            <v>158</v>
          </cell>
          <cell r="P971">
            <v>0.629</v>
          </cell>
          <cell r="Q971">
            <v>398</v>
          </cell>
          <cell r="R971">
            <v>11.74</v>
          </cell>
          <cell r="S971">
            <v>373</v>
          </cell>
          <cell r="T971">
            <v>305</v>
          </cell>
          <cell r="U971" t="str">
            <v>OexOe crosshatch</v>
          </cell>
        </row>
        <row r="972">
          <cell r="A972">
            <v>7539</v>
          </cell>
          <cell r="B972" t="str">
            <v>AKS-539</v>
          </cell>
          <cell r="C972" t="str">
            <v>7.2oe fancy + 10oe (1:1)</v>
          </cell>
          <cell r="D972" t="str">
            <v>5.5OE F(552)+10oe weft pa</v>
          </cell>
          <cell r="E972" t="str">
            <v>2/1 RHT</v>
          </cell>
          <cell r="F972">
            <v>4320</v>
          </cell>
          <cell r="G972">
            <v>6.14</v>
          </cell>
          <cell r="H972">
            <v>4</v>
          </cell>
          <cell r="I972">
            <v>18</v>
          </cell>
          <cell r="J972">
            <v>45.72</v>
          </cell>
          <cell r="K972">
            <v>20</v>
          </cell>
          <cell r="L972">
            <v>50.82</v>
          </cell>
          <cell r="M972">
            <v>27.69</v>
          </cell>
          <cell r="N972">
            <v>70.36</v>
          </cell>
          <cell r="O972">
            <v>156</v>
          </cell>
          <cell r="P972">
            <v>0.64300000000000002</v>
          </cell>
          <cell r="Q972">
            <v>412</v>
          </cell>
          <cell r="R972">
            <v>12.15</v>
          </cell>
          <cell r="S972">
            <v>394</v>
          </cell>
          <cell r="T972">
            <v>305</v>
          </cell>
          <cell r="U972" t="str">
            <v>OexOe crosshatch</v>
          </cell>
        </row>
        <row r="973">
          <cell r="A973">
            <v>7541</v>
          </cell>
          <cell r="B973" t="str">
            <v>AKS-541</v>
          </cell>
          <cell r="C973" t="str">
            <v>7.2oe fancy + 10oe (1:1)</v>
          </cell>
          <cell r="D973" t="str">
            <v>9.5 OE F(952)</v>
          </cell>
          <cell r="E973" t="str">
            <v>1/1 Plain</v>
          </cell>
          <cell r="F973">
            <v>4320</v>
          </cell>
          <cell r="G973">
            <v>6.14</v>
          </cell>
          <cell r="H973">
            <v>4</v>
          </cell>
          <cell r="I973">
            <v>16</v>
          </cell>
          <cell r="J973">
            <v>40.64</v>
          </cell>
          <cell r="K973">
            <v>18</v>
          </cell>
          <cell r="L973">
            <v>45.74</v>
          </cell>
          <cell r="M973">
            <v>26.34</v>
          </cell>
          <cell r="N973">
            <v>66.930000000000007</v>
          </cell>
          <cell r="O973">
            <v>164</v>
          </cell>
          <cell r="P973">
            <v>0.628</v>
          </cell>
          <cell r="Q973">
            <v>383</v>
          </cell>
          <cell r="R973">
            <v>11.29</v>
          </cell>
          <cell r="S973">
            <v>361</v>
          </cell>
          <cell r="T973">
            <v>305</v>
          </cell>
          <cell r="U973" t="str">
            <v>OexOe crosshatch plain</v>
          </cell>
        </row>
        <row r="974">
          <cell r="A974">
            <v>7542</v>
          </cell>
          <cell r="B974" t="str">
            <v>AKS-542</v>
          </cell>
          <cell r="C974" t="str">
            <v>8.0 OE N</v>
          </cell>
          <cell r="D974" t="str">
            <v>7.2 OE Fancy(724)</v>
          </cell>
          <cell r="E974" t="str">
            <v>1/1 Plain</v>
          </cell>
          <cell r="F974">
            <v>4320</v>
          </cell>
          <cell r="G974">
            <v>6.14</v>
          </cell>
          <cell r="H974">
            <v>4</v>
          </cell>
          <cell r="I974">
            <v>16</v>
          </cell>
          <cell r="J974">
            <v>40.64</v>
          </cell>
          <cell r="K974">
            <v>18</v>
          </cell>
          <cell r="L974">
            <v>45.74</v>
          </cell>
          <cell r="M974">
            <v>26.34</v>
          </cell>
          <cell r="N974">
            <v>66.930000000000007</v>
          </cell>
          <cell r="O974">
            <v>164</v>
          </cell>
          <cell r="P974">
            <v>0.66900000000000004</v>
          </cell>
          <cell r="Q974">
            <v>408</v>
          </cell>
          <cell r="R974">
            <v>12.03</v>
          </cell>
          <cell r="S974">
            <v>392</v>
          </cell>
          <cell r="T974">
            <v>305</v>
          </cell>
          <cell r="U974" t="str">
            <v>OexOe crosshatch plain</v>
          </cell>
        </row>
        <row r="975">
          <cell r="A975">
            <v>7544</v>
          </cell>
          <cell r="B975" t="str">
            <v>AKS-544</v>
          </cell>
          <cell r="C975" t="str">
            <v>7.2oe fancy + 10oe (1:1)</v>
          </cell>
          <cell r="D975" t="str">
            <v>16.0 R N COMBED + CORE LY</v>
          </cell>
          <cell r="E975" t="str">
            <v>2/1 RHT</v>
          </cell>
          <cell r="F975">
            <v>4320</v>
          </cell>
          <cell r="G975">
            <v>6.14</v>
          </cell>
          <cell r="H975">
            <v>4</v>
          </cell>
          <cell r="I975">
            <v>18</v>
          </cell>
          <cell r="J975">
            <v>45.72</v>
          </cell>
          <cell r="K975">
            <v>20</v>
          </cell>
          <cell r="L975">
            <v>50.82</v>
          </cell>
          <cell r="M975">
            <v>28.42</v>
          </cell>
          <cell r="N975">
            <v>72.22</v>
          </cell>
          <cell r="O975">
            <v>152</v>
          </cell>
          <cell r="P975">
            <v>0.51700000000000002</v>
          </cell>
          <cell r="Q975">
            <v>340</v>
          </cell>
          <cell r="R975">
            <v>10.029999999999999</v>
          </cell>
          <cell r="S975">
            <v>360</v>
          </cell>
          <cell r="T975">
            <v>305</v>
          </cell>
          <cell r="U975" t="str">
            <v>Oef+oex Lycra</v>
          </cell>
        </row>
        <row r="976">
          <cell r="A976">
            <v>7545</v>
          </cell>
          <cell r="B976" t="str">
            <v>AKS-545</v>
          </cell>
          <cell r="C976" t="str">
            <v>7.0 OE N</v>
          </cell>
          <cell r="D976" t="str">
            <v>12.0 OE N</v>
          </cell>
          <cell r="E976" t="str">
            <v>3/1 RHT</v>
          </cell>
          <cell r="F976">
            <v>4320</v>
          </cell>
          <cell r="G976">
            <v>6.14</v>
          </cell>
          <cell r="H976">
            <v>4</v>
          </cell>
          <cell r="I976">
            <v>17</v>
          </cell>
          <cell r="J976">
            <v>43.18</v>
          </cell>
          <cell r="K976">
            <v>19</v>
          </cell>
          <cell r="L976">
            <v>48.28</v>
          </cell>
          <cell r="M976">
            <v>27</v>
          </cell>
          <cell r="N976">
            <v>68.61</v>
          </cell>
          <cell r="O976">
            <v>160</v>
          </cell>
          <cell r="P976">
            <v>0.65600000000000003</v>
          </cell>
          <cell r="Q976">
            <v>410</v>
          </cell>
          <cell r="R976">
            <v>12.09</v>
          </cell>
          <cell r="S976">
            <v>382</v>
          </cell>
          <cell r="T976">
            <v>117</v>
          </cell>
          <cell r="U976" t="str">
            <v>12oz ,OexOe</v>
          </cell>
        </row>
        <row r="977">
          <cell r="A977">
            <v>7546</v>
          </cell>
          <cell r="B977" t="str">
            <v>AKS-546</v>
          </cell>
          <cell r="C977" t="str">
            <v>7.0 OE N</v>
          </cell>
          <cell r="D977" t="str">
            <v>10.0 OE N</v>
          </cell>
          <cell r="E977" t="str">
            <v>3/1 RHT</v>
          </cell>
          <cell r="F977">
            <v>4320</v>
          </cell>
          <cell r="G977">
            <v>6.14</v>
          </cell>
          <cell r="H977">
            <v>4</v>
          </cell>
          <cell r="I977">
            <v>18</v>
          </cell>
          <cell r="J977">
            <v>45.72</v>
          </cell>
          <cell r="K977">
            <v>20</v>
          </cell>
          <cell r="L977">
            <v>50.82</v>
          </cell>
          <cell r="M977">
            <v>27.34</v>
          </cell>
          <cell r="N977">
            <v>69.47</v>
          </cell>
          <cell r="O977">
            <v>158</v>
          </cell>
          <cell r="P977">
            <v>0.69799999999999995</v>
          </cell>
          <cell r="Q977">
            <v>442</v>
          </cell>
          <cell r="R977">
            <v>13.03</v>
          </cell>
          <cell r="S977">
            <v>417</v>
          </cell>
          <cell r="T977">
            <v>117</v>
          </cell>
          <cell r="U977" t="str">
            <v>13oz, OexOe</v>
          </cell>
        </row>
        <row r="978">
          <cell r="A978">
            <v>7547</v>
          </cell>
          <cell r="B978" t="str">
            <v>DAKOTA GBFX</v>
          </cell>
          <cell r="C978" t="str">
            <v>7.2 R F WARP</v>
          </cell>
          <cell r="D978" t="str">
            <v>7.0 OE N</v>
          </cell>
          <cell r="E978" t="str">
            <v>3/1 RHT</v>
          </cell>
          <cell r="F978">
            <v>4320</v>
          </cell>
          <cell r="G978">
            <v>6.14</v>
          </cell>
          <cell r="H978">
            <v>4</v>
          </cell>
          <cell r="I978">
            <v>18</v>
          </cell>
          <cell r="J978">
            <v>45.72</v>
          </cell>
          <cell r="K978">
            <v>20</v>
          </cell>
          <cell r="L978">
            <v>50.82</v>
          </cell>
          <cell r="M978">
            <v>27.52</v>
          </cell>
          <cell r="N978">
            <v>69.930000000000007</v>
          </cell>
          <cell r="O978">
            <v>157</v>
          </cell>
          <cell r="P978">
            <v>0.69199999999999995</v>
          </cell>
          <cell r="Q978">
            <v>440.75</v>
          </cell>
          <cell r="R978">
            <v>13</v>
          </cell>
          <cell r="S978">
            <v>444</v>
          </cell>
          <cell r="T978">
            <v>213</v>
          </cell>
          <cell r="U978" t="str">
            <v>AKS-547</v>
          </cell>
        </row>
        <row r="979">
          <cell r="A979">
            <v>7548</v>
          </cell>
          <cell r="B979" t="str">
            <v>AKS-548</v>
          </cell>
          <cell r="C979" t="str">
            <v>16.0 OE N</v>
          </cell>
          <cell r="D979" t="str">
            <v>10.0 R N POLY(PSY)</v>
          </cell>
          <cell r="E979" t="str">
            <v>3/1 LHT</v>
          </cell>
          <cell r="F979">
            <v>6656</v>
          </cell>
          <cell r="G979">
            <v>9.7799999999999994</v>
          </cell>
          <cell r="H979">
            <v>4</v>
          </cell>
          <cell r="I979">
            <v>21</v>
          </cell>
          <cell r="J979">
            <v>53.34</v>
          </cell>
          <cell r="K979">
            <v>22.5</v>
          </cell>
          <cell r="L979">
            <v>57.17</v>
          </cell>
          <cell r="M979">
            <v>42.13</v>
          </cell>
          <cell r="N979">
            <v>107.05</v>
          </cell>
          <cell r="O979">
            <v>158</v>
          </cell>
          <cell r="P979">
            <v>0.57399999999999995</v>
          </cell>
          <cell r="Q979">
            <v>363</v>
          </cell>
          <cell r="R979">
            <v>10.7</v>
          </cell>
          <cell r="S979">
            <v>348</v>
          </cell>
          <cell r="T979">
            <v>117</v>
          </cell>
          <cell r="U979" t="str">
            <v>Cheviot with PSY weft</v>
          </cell>
        </row>
        <row r="980">
          <cell r="A980">
            <v>7549</v>
          </cell>
          <cell r="B980" t="str">
            <v>AKS-549</v>
          </cell>
          <cell r="C980" t="str">
            <v>10OE + 14OE(1:2)</v>
          </cell>
          <cell r="D980" t="str">
            <v>14.0 F OE (143)</v>
          </cell>
          <cell r="E980" t="str">
            <v>2/1 RHT</v>
          </cell>
          <cell r="F980">
            <v>4320</v>
          </cell>
          <cell r="G980">
            <v>6.14</v>
          </cell>
          <cell r="H980">
            <v>4</v>
          </cell>
          <cell r="I980">
            <v>18</v>
          </cell>
          <cell r="J980">
            <v>45.72</v>
          </cell>
          <cell r="K980">
            <v>20</v>
          </cell>
          <cell r="L980">
            <v>50.82</v>
          </cell>
          <cell r="M980">
            <v>27.69</v>
          </cell>
          <cell r="N980">
            <v>70.36</v>
          </cell>
          <cell r="O980">
            <v>156</v>
          </cell>
          <cell r="P980">
            <v>0.42599999999999999</v>
          </cell>
          <cell r="Q980">
            <v>273</v>
          </cell>
          <cell r="R980">
            <v>8.0500000000000007</v>
          </cell>
          <cell r="S980">
            <v>255</v>
          </cell>
          <cell r="T980">
            <v>112</v>
          </cell>
          <cell r="U980" t="str">
            <v>8oz crosshatch(OexOe)</v>
          </cell>
        </row>
        <row r="981">
          <cell r="A981">
            <v>7550</v>
          </cell>
          <cell r="B981" t="str">
            <v>AKS-550</v>
          </cell>
          <cell r="C981" t="str">
            <v>7.2 OE Fancy(724)</v>
          </cell>
          <cell r="D981" t="str">
            <v>10.0 OE N</v>
          </cell>
          <cell r="E981" t="str">
            <v>2/1 LHT</v>
          </cell>
          <cell r="F981">
            <v>4320</v>
          </cell>
          <cell r="G981">
            <v>6.14</v>
          </cell>
          <cell r="H981">
            <v>4</v>
          </cell>
          <cell r="I981">
            <v>15</v>
          </cell>
          <cell r="J981">
            <v>38.1</v>
          </cell>
          <cell r="K981">
            <v>17</v>
          </cell>
          <cell r="L981">
            <v>43.2</v>
          </cell>
          <cell r="M981">
            <v>27.17</v>
          </cell>
          <cell r="N981">
            <v>69.040000000000006</v>
          </cell>
          <cell r="O981">
            <v>159</v>
          </cell>
          <cell r="P981">
            <v>0.63600000000000001</v>
          </cell>
          <cell r="Q981">
            <v>400</v>
          </cell>
          <cell r="R981">
            <v>11.8</v>
          </cell>
          <cell r="S981">
            <v>378</v>
          </cell>
          <cell r="T981">
            <v>210</v>
          </cell>
          <cell r="U981" t="str">
            <v>OexOe Georgia</v>
          </cell>
        </row>
        <row r="982">
          <cell r="A982">
            <v>7551</v>
          </cell>
          <cell r="B982" t="str">
            <v>AKS-551</v>
          </cell>
          <cell r="C982" t="str">
            <v>7.2 OE Fancy(724)</v>
          </cell>
          <cell r="D982" t="str">
            <v>9.5 OE F ( 955)</v>
          </cell>
          <cell r="E982" t="str">
            <v>2/1 LHT</v>
          </cell>
          <cell r="F982">
            <v>4320</v>
          </cell>
          <cell r="G982">
            <v>6.14</v>
          </cell>
          <cell r="H982">
            <v>4</v>
          </cell>
          <cell r="I982">
            <v>15</v>
          </cell>
          <cell r="J982">
            <v>38.1</v>
          </cell>
          <cell r="K982">
            <v>17</v>
          </cell>
          <cell r="L982">
            <v>43.2</v>
          </cell>
          <cell r="M982">
            <v>27.17</v>
          </cell>
          <cell r="N982">
            <v>69.040000000000006</v>
          </cell>
          <cell r="O982">
            <v>159</v>
          </cell>
          <cell r="P982">
            <v>0.57599999999999996</v>
          </cell>
          <cell r="Q982">
            <v>362</v>
          </cell>
          <cell r="R982">
            <v>10.68</v>
          </cell>
          <cell r="S982">
            <v>386</v>
          </cell>
          <cell r="T982">
            <v>210</v>
          </cell>
          <cell r="U982" t="str">
            <v>oe fancy warp in osaka</v>
          </cell>
        </row>
        <row r="983">
          <cell r="A983">
            <v>7552</v>
          </cell>
          <cell r="B983" t="str">
            <v>AKS-552</v>
          </cell>
          <cell r="C983" t="str">
            <v>7.2 R S</v>
          </cell>
          <cell r="D983" t="str">
            <v>10.0 OE N</v>
          </cell>
          <cell r="E983" t="str">
            <v>2/1 LHT</v>
          </cell>
          <cell r="F983">
            <v>4320</v>
          </cell>
          <cell r="G983">
            <v>6.14</v>
          </cell>
          <cell r="H983">
            <v>4</v>
          </cell>
          <cell r="I983">
            <v>15</v>
          </cell>
          <cell r="J983">
            <v>38.1</v>
          </cell>
          <cell r="K983">
            <v>17</v>
          </cell>
          <cell r="L983">
            <v>43.2</v>
          </cell>
          <cell r="M983">
            <v>27</v>
          </cell>
          <cell r="N983">
            <v>68.61</v>
          </cell>
          <cell r="O983">
            <v>160</v>
          </cell>
          <cell r="P983">
            <v>0.60499999999999998</v>
          </cell>
          <cell r="Q983">
            <v>378</v>
          </cell>
          <cell r="R983">
            <v>11.15</v>
          </cell>
          <cell r="S983">
            <v>381</v>
          </cell>
          <cell r="T983">
            <v>305</v>
          </cell>
          <cell r="U983" t="str">
            <v>Panama in IBST</v>
          </cell>
        </row>
        <row r="984">
          <cell r="A984">
            <v>7553</v>
          </cell>
          <cell r="B984" t="str">
            <v>AKS-553</v>
          </cell>
          <cell r="C984" t="str">
            <v>7.2 OE Fancy(724)</v>
          </cell>
          <cell r="D984" t="str">
            <v>5.5 OE N</v>
          </cell>
          <cell r="E984" t="str">
            <v>3/1 RHT</v>
          </cell>
          <cell r="F984">
            <v>4320</v>
          </cell>
          <cell r="G984">
            <v>6.14</v>
          </cell>
          <cell r="H984">
            <v>4</v>
          </cell>
          <cell r="I984">
            <v>15</v>
          </cell>
          <cell r="J984">
            <v>38.1</v>
          </cell>
          <cell r="K984">
            <v>17</v>
          </cell>
          <cell r="L984">
            <v>43.2</v>
          </cell>
          <cell r="M984">
            <v>26.83</v>
          </cell>
          <cell r="N984">
            <v>68.180000000000007</v>
          </cell>
          <cell r="O984">
            <v>161</v>
          </cell>
          <cell r="P984">
            <v>0.80200000000000005</v>
          </cell>
          <cell r="Q984">
            <v>498</v>
          </cell>
          <cell r="R984">
            <v>14.69</v>
          </cell>
          <cell r="S984">
            <v>482</v>
          </cell>
          <cell r="T984">
            <v>210</v>
          </cell>
          <cell r="U984" t="str">
            <v>OexOe ,Mexico</v>
          </cell>
        </row>
        <row r="985">
          <cell r="A985">
            <v>7554</v>
          </cell>
          <cell r="B985" t="str">
            <v>AKS-554</v>
          </cell>
          <cell r="C985" t="str">
            <v>7.2 OE Fancy(724)</v>
          </cell>
          <cell r="D985" t="str">
            <v>7.0 OE N</v>
          </cell>
          <cell r="E985" t="str">
            <v>3/1 RHT</v>
          </cell>
          <cell r="F985">
            <v>4320</v>
          </cell>
          <cell r="G985">
            <v>6.14</v>
          </cell>
          <cell r="H985">
            <v>4</v>
          </cell>
          <cell r="I985">
            <v>18</v>
          </cell>
          <cell r="J985">
            <v>45.72</v>
          </cell>
          <cell r="K985">
            <v>20</v>
          </cell>
          <cell r="L985">
            <v>50.82</v>
          </cell>
          <cell r="M985">
            <v>27.43</v>
          </cell>
          <cell r="N985">
            <v>69.7</v>
          </cell>
          <cell r="O985">
            <v>157.5</v>
          </cell>
          <cell r="P985">
            <v>0.753</v>
          </cell>
          <cell r="Q985">
            <v>478</v>
          </cell>
          <cell r="R985">
            <v>14.1</v>
          </cell>
          <cell r="S985">
            <v>460</v>
          </cell>
          <cell r="T985">
            <v>210</v>
          </cell>
          <cell r="U985" t="str">
            <v>OexOe Dakota</v>
          </cell>
        </row>
        <row r="986">
          <cell r="A986">
            <v>7555</v>
          </cell>
          <cell r="B986" t="str">
            <v>AKS-555</v>
          </cell>
          <cell r="C986" t="str">
            <v>7.2 OE Fancy(724)</v>
          </cell>
          <cell r="D986" t="str">
            <v>16.0 R N COMBED + CORE LY</v>
          </cell>
          <cell r="E986" t="str">
            <v>3/1 RHT</v>
          </cell>
          <cell r="F986">
            <v>4320</v>
          </cell>
          <cell r="G986">
            <v>6.14</v>
          </cell>
          <cell r="H986">
            <v>4</v>
          </cell>
          <cell r="I986">
            <v>18</v>
          </cell>
          <cell r="J986">
            <v>45.72</v>
          </cell>
          <cell r="K986">
            <v>20</v>
          </cell>
          <cell r="L986">
            <v>50.82</v>
          </cell>
          <cell r="M986">
            <v>29.9</v>
          </cell>
          <cell r="N986">
            <v>75.98</v>
          </cell>
          <cell r="O986">
            <v>144.5</v>
          </cell>
          <cell r="P986">
            <v>0.54</v>
          </cell>
          <cell r="Q986">
            <v>374</v>
          </cell>
          <cell r="R986">
            <v>11.03</v>
          </cell>
          <cell r="S986">
            <v>400</v>
          </cell>
          <cell r="T986">
            <v>210</v>
          </cell>
          <cell r="U986" t="str">
            <v>OexLycra, 3/1rht</v>
          </cell>
        </row>
        <row r="987">
          <cell r="A987">
            <v>7556</v>
          </cell>
          <cell r="B987" t="str">
            <v>AKS-556</v>
          </cell>
          <cell r="C987" t="str">
            <v>7.2 OE Fancy(724)</v>
          </cell>
          <cell r="D987" t="str">
            <v>5.5 OE N</v>
          </cell>
          <cell r="E987" t="str">
            <v>3/1 RHT</v>
          </cell>
          <cell r="F987">
            <v>4320</v>
          </cell>
          <cell r="G987">
            <v>6.14</v>
          </cell>
          <cell r="H987">
            <v>4</v>
          </cell>
          <cell r="I987">
            <v>15</v>
          </cell>
          <cell r="J987">
            <v>38.1</v>
          </cell>
          <cell r="K987">
            <v>17</v>
          </cell>
          <cell r="L987">
            <v>43.2</v>
          </cell>
          <cell r="M987">
            <v>27.69</v>
          </cell>
          <cell r="N987">
            <v>70.36</v>
          </cell>
          <cell r="O987">
            <v>156</v>
          </cell>
          <cell r="P987">
            <v>0.79400000000000004</v>
          </cell>
          <cell r="Q987">
            <v>509</v>
          </cell>
          <cell r="R987">
            <v>15.01</v>
          </cell>
          <cell r="S987">
            <v>484</v>
          </cell>
          <cell r="T987">
            <v>210</v>
          </cell>
          <cell r="U987" t="str">
            <v>Oexoe Micado</v>
          </cell>
        </row>
        <row r="988">
          <cell r="A988">
            <v>7557</v>
          </cell>
          <cell r="B988" t="str">
            <v>AKS-557</v>
          </cell>
          <cell r="C988" t="str">
            <v>7.2 R F WARP</v>
          </cell>
          <cell r="D988" t="str">
            <v>7.2 R F WEFT</v>
          </cell>
          <cell r="E988" t="str">
            <v>2/1 LHT</v>
          </cell>
          <cell r="F988">
            <v>4320</v>
          </cell>
          <cell r="G988">
            <v>6.14</v>
          </cell>
          <cell r="H988">
            <v>4</v>
          </cell>
          <cell r="I988">
            <v>15</v>
          </cell>
          <cell r="J988">
            <v>38.1</v>
          </cell>
          <cell r="K988">
            <v>17</v>
          </cell>
          <cell r="L988">
            <v>43.2</v>
          </cell>
          <cell r="M988">
            <v>27.43</v>
          </cell>
          <cell r="N988">
            <v>69.7</v>
          </cell>
          <cell r="O988">
            <v>157.5</v>
          </cell>
          <cell r="P988">
            <v>0.69299999999999995</v>
          </cell>
          <cell r="Q988">
            <v>440</v>
          </cell>
          <cell r="R988">
            <v>12.98</v>
          </cell>
          <cell r="S988">
            <v>433</v>
          </cell>
          <cell r="T988">
            <v>210</v>
          </cell>
          <cell r="U988" t="str">
            <v>Pakistan 7,2 Fancy Yarn</v>
          </cell>
        </row>
        <row r="989">
          <cell r="A989">
            <v>7558</v>
          </cell>
          <cell r="B989" t="str">
            <v>AKS-558</v>
          </cell>
          <cell r="C989" t="str">
            <v>7.0 OE N</v>
          </cell>
          <cell r="D989" t="str">
            <v>2/12 PSY</v>
          </cell>
          <cell r="E989" t="str">
            <v>3/1 RHT</v>
          </cell>
          <cell r="F989">
            <v>4320</v>
          </cell>
          <cell r="G989">
            <v>6.14</v>
          </cell>
          <cell r="H989">
            <v>4</v>
          </cell>
          <cell r="I989">
            <v>15</v>
          </cell>
          <cell r="J989">
            <v>38.1</v>
          </cell>
          <cell r="K989">
            <v>17</v>
          </cell>
          <cell r="L989">
            <v>43.2</v>
          </cell>
          <cell r="M989">
            <v>27</v>
          </cell>
          <cell r="N989">
            <v>68.61</v>
          </cell>
          <cell r="O989">
            <v>160</v>
          </cell>
          <cell r="P989">
            <v>0.76</v>
          </cell>
          <cell r="Q989">
            <v>475</v>
          </cell>
          <cell r="R989">
            <v>14.01</v>
          </cell>
          <cell r="S989">
            <v>467</v>
          </cell>
          <cell r="T989">
            <v>117</v>
          </cell>
          <cell r="U989" t="str">
            <v>2/12s PSY in weft</v>
          </cell>
        </row>
        <row r="990">
          <cell r="A990">
            <v>7562</v>
          </cell>
          <cell r="B990" t="str">
            <v>AKS-562</v>
          </cell>
          <cell r="C990" t="str">
            <v>7.2 R S</v>
          </cell>
          <cell r="D990" t="str">
            <v>7.2 R N</v>
          </cell>
          <cell r="E990" t="str">
            <v>2/1 LHT</v>
          </cell>
          <cell r="F990">
            <v>4320</v>
          </cell>
          <cell r="G990">
            <v>6.14</v>
          </cell>
          <cell r="H990">
            <v>4</v>
          </cell>
          <cell r="I990">
            <v>16</v>
          </cell>
          <cell r="J990">
            <v>40.64</v>
          </cell>
          <cell r="K990">
            <v>18</v>
          </cell>
          <cell r="L990">
            <v>45.74</v>
          </cell>
          <cell r="M990">
            <v>28.24</v>
          </cell>
          <cell r="N990">
            <v>71.760000000000005</v>
          </cell>
          <cell r="O990">
            <v>153</v>
          </cell>
          <cell r="P990">
            <v>0.67</v>
          </cell>
          <cell r="Q990">
            <v>438</v>
          </cell>
          <cell r="R990">
            <v>12.92</v>
          </cell>
          <cell r="S990">
            <v>427</v>
          </cell>
          <cell r="T990">
            <v>207</v>
          </cell>
        </row>
        <row r="991">
          <cell r="A991">
            <v>7563</v>
          </cell>
          <cell r="B991" t="str">
            <v>AKS-563</v>
          </cell>
          <cell r="C991" t="str">
            <v>7.0 OE N + 10.0 OE  N</v>
          </cell>
          <cell r="D991" t="str">
            <v>5.5OE+16OE-WEFT PATTERN</v>
          </cell>
          <cell r="E991" t="str">
            <v>2/1 RHT</v>
          </cell>
          <cell r="F991">
            <v>4320</v>
          </cell>
          <cell r="G991">
            <v>6.14</v>
          </cell>
          <cell r="H991">
            <v>4</v>
          </cell>
          <cell r="I991">
            <v>18</v>
          </cell>
          <cell r="J991">
            <v>45.72</v>
          </cell>
          <cell r="K991">
            <v>20</v>
          </cell>
          <cell r="L991">
            <v>50.82</v>
          </cell>
          <cell r="M991" t="str">
            <v>***.**</v>
          </cell>
          <cell r="N991" t="str">
            <v>***.**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117</v>
          </cell>
        </row>
        <row r="992">
          <cell r="A992">
            <v>7564</v>
          </cell>
          <cell r="B992" t="str">
            <v>AKS-564</v>
          </cell>
          <cell r="C992" t="str">
            <v>7.0 OE N + 10.0 OE  N</v>
          </cell>
          <cell r="D992" t="str">
            <v>5.5OE+16OE-WEFT PATTERN</v>
          </cell>
          <cell r="E992" t="str">
            <v>2/1 RHT</v>
          </cell>
          <cell r="F992">
            <v>4320</v>
          </cell>
          <cell r="G992">
            <v>6.14</v>
          </cell>
          <cell r="H992">
            <v>4</v>
          </cell>
          <cell r="I992">
            <v>18</v>
          </cell>
          <cell r="J992">
            <v>45.72</v>
          </cell>
          <cell r="K992">
            <v>20</v>
          </cell>
          <cell r="L992">
            <v>50.82</v>
          </cell>
          <cell r="M992">
            <v>27.52</v>
          </cell>
          <cell r="N992">
            <v>69.930000000000007</v>
          </cell>
          <cell r="O992">
            <v>157</v>
          </cell>
          <cell r="P992">
            <v>0.60599999999999998</v>
          </cell>
          <cell r="Q992">
            <v>386</v>
          </cell>
          <cell r="R992">
            <v>11.38</v>
          </cell>
          <cell r="S992">
            <v>364</v>
          </cell>
          <cell r="T992">
            <v>117</v>
          </cell>
        </row>
        <row r="993">
          <cell r="A993">
            <v>7565</v>
          </cell>
          <cell r="B993" t="str">
            <v>AKS-565</v>
          </cell>
          <cell r="C993" t="str">
            <v>7.0 OE N + 10.0 OE  N</v>
          </cell>
          <cell r="D993" t="str">
            <v>5.5oe+14oe (1/3/2/8/1/1/2</v>
          </cell>
          <cell r="E993" t="str">
            <v>1/1 Plain</v>
          </cell>
          <cell r="F993">
            <v>4320</v>
          </cell>
          <cell r="G993">
            <v>6.14</v>
          </cell>
          <cell r="H993">
            <v>4</v>
          </cell>
          <cell r="I993">
            <v>16</v>
          </cell>
          <cell r="J993">
            <v>40.64</v>
          </cell>
          <cell r="K993">
            <v>18</v>
          </cell>
          <cell r="L993">
            <v>45.74</v>
          </cell>
          <cell r="M993">
            <v>26.67</v>
          </cell>
          <cell r="N993">
            <v>67.77</v>
          </cell>
          <cell r="O993">
            <v>162</v>
          </cell>
          <cell r="P993">
            <v>0.60299999999999998</v>
          </cell>
          <cell r="Q993">
            <v>372</v>
          </cell>
          <cell r="R993">
            <v>10.97</v>
          </cell>
          <cell r="S993">
            <v>355</v>
          </cell>
          <cell r="T993">
            <v>117</v>
          </cell>
        </row>
        <row r="994">
          <cell r="A994">
            <v>7566</v>
          </cell>
          <cell r="B994" t="str">
            <v>AKS-566</v>
          </cell>
          <cell r="C994" t="str">
            <v>7.0 OE N + 10.0 OE  N</v>
          </cell>
          <cell r="D994" t="str">
            <v>5.5OE+10OE WEFT PATTERN</v>
          </cell>
          <cell r="E994" t="str">
            <v>1/1 Plain</v>
          </cell>
          <cell r="F994">
            <v>4320</v>
          </cell>
          <cell r="G994">
            <v>6.14</v>
          </cell>
          <cell r="H994">
            <v>4</v>
          </cell>
          <cell r="I994">
            <v>16</v>
          </cell>
          <cell r="J994">
            <v>40.64</v>
          </cell>
          <cell r="K994">
            <v>18</v>
          </cell>
          <cell r="L994">
            <v>45.74</v>
          </cell>
          <cell r="M994">
            <v>26.5</v>
          </cell>
          <cell r="N994">
            <v>67.34</v>
          </cell>
          <cell r="O994">
            <v>163</v>
          </cell>
          <cell r="P994">
            <v>0.63200000000000001</v>
          </cell>
          <cell r="Q994">
            <v>388</v>
          </cell>
          <cell r="R994">
            <v>11.44</v>
          </cell>
          <cell r="S994">
            <v>384</v>
          </cell>
          <cell r="T994">
            <v>117</v>
          </cell>
        </row>
        <row r="995">
          <cell r="A995">
            <v>7567</v>
          </cell>
          <cell r="B995" t="str">
            <v>AKS-567</v>
          </cell>
          <cell r="C995" t="str">
            <v>7.0 OE N + 10.0 OE  N</v>
          </cell>
          <cell r="D995" t="str">
            <v>330d Poly+70d Lycra  360d</v>
          </cell>
          <cell r="E995" t="str">
            <v>2/1 RHT</v>
          </cell>
          <cell r="F995">
            <v>4320</v>
          </cell>
          <cell r="G995">
            <v>6.14</v>
          </cell>
          <cell r="H995">
            <v>4</v>
          </cell>
          <cell r="I995">
            <v>18</v>
          </cell>
          <cell r="J995">
            <v>45.72</v>
          </cell>
          <cell r="K995">
            <v>20</v>
          </cell>
          <cell r="L995">
            <v>50.82</v>
          </cell>
          <cell r="M995">
            <v>30.95</v>
          </cell>
          <cell r="N995">
            <v>78.64</v>
          </cell>
          <cell r="O995">
            <v>139.6</v>
          </cell>
          <cell r="P995">
            <v>0.55600000000000005</v>
          </cell>
          <cell r="Q995">
            <v>398</v>
          </cell>
          <cell r="R995">
            <v>11.74</v>
          </cell>
          <cell r="S995">
            <v>409</v>
          </cell>
          <cell r="T995">
            <v>117</v>
          </cell>
          <cell r="U995" t="str">
            <v>oexpoly lycra</v>
          </cell>
        </row>
        <row r="996">
          <cell r="A996">
            <v>7568</v>
          </cell>
          <cell r="B996" t="str">
            <v>AKS-568</v>
          </cell>
          <cell r="C996" t="str">
            <v>7.0 OE N + 10.0 OE  N</v>
          </cell>
          <cell r="D996" t="str">
            <v>330D POLY  FILAMENT(330/7</v>
          </cell>
          <cell r="E996" t="str">
            <v>2/1 RHT</v>
          </cell>
          <cell r="F996">
            <v>4320</v>
          </cell>
          <cell r="G996">
            <v>6.14</v>
          </cell>
          <cell r="H996">
            <v>4</v>
          </cell>
          <cell r="I996">
            <v>17</v>
          </cell>
          <cell r="J996">
            <v>43.18</v>
          </cell>
          <cell r="K996">
            <v>19</v>
          </cell>
          <cell r="L996">
            <v>48.28</v>
          </cell>
          <cell r="M996">
            <v>27.98</v>
          </cell>
          <cell r="N996">
            <v>71.099999999999994</v>
          </cell>
          <cell r="O996">
            <v>154.4</v>
          </cell>
          <cell r="P996">
            <v>0.51400000000000001</v>
          </cell>
          <cell r="Q996">
            <v>333</v>
          </cell>
          <cell r="R996">
            <v>9.82</v>
          </cell>
          <cell r="S996">
            <v>320</v>
          </cell>
          <cell r="T996">
            <v>117</v>
          </cell>
          <cell r="U996" t="str">
            <v>Oexpoly, WEFT INTER MINGLED</v>
          </cell>
        </row>
        <row r="997">
          <cell r="A997">
            <v>7569</v>
          </cell>
          <cell r="B997" t="str">
            <v>AKS-569</v>
          </cell>
          <cell r="C997" t="str">
            <v>7.0 OE N + 10.0 OE  N</v>
          </cell>
          <cell r="D997" t="str">
            <v>330D POLY +70 D Lycra(360</v>
          </cell>
          <cell r="E997" t="str">
            <v>2/1 RHT</v>
          </cell>
          <cell r="F997">
            <v>4320</v>
          </cell>
          <cell r="G997">
            <v>6.14</v>
          </cell>
          <cell r="H997">
            <v>4</v>
          </cell>
          <cell r="I997">
            <v>16</v>
          </cell>
          <cell r="J997">
            <v>40.64</v>
          </cell>
          <cell r="K997">
            <v>18</v>
          </cell>
          <cell r="L997">
            <v>45.74</v>
          </cell>
          <cell r="M997">
            <v>30.25</v>
          </cell>
          <cell r="N997">
            <v>76.87</v>
          </cell>
          <cell r="O997">
            <v>142.80000000000001</v>
          </cell>
          <cell r="P997">
            <v>0.55800000000000005</v>
          </cell>
          <cell r="Q997">
            <v>391</v>
          </cell>
          <cell r="R997">
            <v>11.53</v>
          </cell>
          <cell r="S997">
            <v>393</v>
          </cell>
          <cell r="T997">
            <v>117</v>
          </cell>
        </row>
        <row r="998">
          <cell r="A998">
            <v>7570</v>
          </cell>
          <cell r="B998" t="str">
            <v>AKS-570</v>
          </cell>
          <cell r="C998" t="str">
            <v>7.0 OE N + 10.0 OE  N</v>
          </cell>
          <cell r="D998" t="str">
            <v>7.0 OE N</v>
          </cell>
          <cell r="E998" t="str">
            <v>3/1 RHT</v>
          </cell>
          <cell r="F998">
            <v>4320</v>
          </cell>
          <cell r="G998">
            <v>6.14</v>
          </cell>
          <cell r="H998">
            <v>4</v>
          </cell>
          <cell r="I998">
            <v>16</v>
          </cell>
          <cell r="J998">
            <v>40.64</v>
          </cell>
          <cell r="K998">
            <v>18</v>
          </cell>
          <cell r="L998">
            <v>45.74</v>
          </cell>
          <cell r="M998">
            <v>27.6</v>
          </cell>
          <cell r="N998">
            <v>70.13</v>
          </cell>
          <cell r="O998">
            <v>156.5</v>
          </cell>
          <cell r="P998">
            <v>0.67500000000000004</v>
          </cell>
          <cell r="Q998">
            <v>431</v>
          </cell>
          <cell r="R998">
            <v>12.71</v>
          </cell>
          <cell r="S998">
            <v>410</v>
          </cell>
          <cell r="T998">
            <v>117</v>
          </cell>
        </row>
        <row r="999">
          <cell r="A999">
            <v>7571</v>
          </cell>
          <cell r="B999" t="str">
            <v>AKS-571</v>
          </cell>
          <cell r="C999" t="str">
            <v>9.5 R F</v>
          </cell>
          <cell r="D999" t="str">
            <v>9.5 R F</v>
          </cell>
          <cell r="E999" t="str">
            <v>2/1 LHT</v>
          </cell>
          <cell r="F999">
            <v>4800</v>
          </cell>
          <cell r="G999">
            <v>9.09</v>
          </cell>
          <cell r="H999">
            <v>3</v>
          </cell>
          <cell r="I999">
            <v>17.5</v>
          </cell>
          <cell r="J999">
            <v>44.45</v>
          </cell>
          <cell r="K999">
            <v>19.5</v>
          </cell>
          <cell r="L999">
            <v>49.55</v>
          </cell>
          <cell r="M999">
            <v>30</v>
          </cell>
          <cell r="N999">
            <v>76.23</v>
          </cell>
          <cell r="O999">
            <v>160</v>
          </cell>
          <cell r="P999">
            <v>0.65</v>
          </cell>
          <cell r="Q999">
            <v>406</v>
          </cell>
          <cell r="R999">
            <v>11.97</v>
          </cell>
          <cell r="S999">
            <v>379</v>
          </cell>
          <cell r="T999">
            <v>508</v>
          </cell>
        </row>
        <row r="1000">
          <cell r="A1000">
            <v>7573</v>
          </cell>
          <cell r="B1000" t="str">
            <v>AKS-573</v>
          </cell>
          <cell r="C1000" t="str">
            <v>7.2 R S</v>
          </cell>
          <cell r="D1000" t="str">
            <v>10.0 OE N</v>
          </cell>
          <cell r="E1000" t="str">
            <v>2/1 LHT</v>
          </cell>
          <cell r="F1000">
            <v>4320</v>
          </cell>
          <cell r="G1000">
            <v>6.14</v>
          </cell>
          <cell r="H1000">
            <v>4</v>
          </cell>
          <cell r="I1000">
            <v>15</v>
          </cell>
          <cell r="J1000">
            <v>38.1</v>
          </cell>
          <cell r="K1000">
            <v>17</v>
          </cell>
          <cell r="L1000">
            <v>43.2</v>
          </cell>
          <cell r="M1000">
            <v>27.69</v>
          </cell>
          <cell r="N1000">
            <v>70.36</v>
          </cell>
          <cell r="O1000">
            <v>156</v>
          </cell>
          <cell r="P1000">
            <v>0.60499999999999998</v>
          </cell>
          <cell r="Q1000">
            <v>388</v>
          </cell>
          <cell r="R1000">
            <v>11.44</v>
          </cell>
          <cell r="S1000">
            <v>373</v>
          </cell>
          <cell r="T1000">
            <v>508</v>
          </cell>
        </row>
        <row r="1001">
          <cell r="A1001">
            <v>7574</v>
          </cell>
          <cell r="B1001" t="str">
            <v>AKS-574</v>
          </cell>
          <cell r="C1001" t="str">
            <v>9.5 R N + 6.3 R S</v>
          </cell>
          <cell r="D1001" t="str">
            <v>7.0 OE N</v>
          </cell>
          <cell r="E1001" t="str">
            <v>3/1 Broke</v>
          </cell>
          <cell r="F1001">
            <v>4320</v>
          </cell>
          <cell r="G1001">
            <v>6.14</v>
          </cell>
          <cell r="H1001">
            <v>4</v>
          </cell>
          <cell r="I1001">
            <v>17</v>
          </cell>
          <cell r="J1001">
            <v>43.18</v>
          </cell>
          <cell r="K1001">
            <v>19</v>
          </cell>
          <cell r="L1001">
            <v>48.28</v>
          </cell>
          <cell r="M1001">
            <v>27.52</v>
          </cell>
          <cell r="N1001">
            <v>69.930000000000007</v>
          </cell>
          <cell r="O1001">
            <v>157</v>
          </cell>
          <cell r="P1001">
            <v>0.76300000000000001</v>
          </cell>
          <cell r="Q1001">
            <v>486</v>
          </cell>
          <cell r="R1001">
            <v>14.33</v>
          </cell>
          <cell r="S1001">
            <v>443</v>
          </cell>
          <cell r="T1001">
            <v>508</v>
          </cell>
        </row>
        <row r="1002">
          <cell r="A1002">
            <v>7575</v>
          </cell>
          <cell r="B1002" t="str">
            <v>AKS-575</v>
          </cell>
          <cell r="C1002" t="str">
            <v>9.5 R S</v>
          </cell>
          <cell r="D1002" t="str">
            <v>9.5 F(595)</v>
          </cell>
          <cell r="E1002" t="str">
            <v>2/1 LHT</v>
          </cell>
          <cell r="F1002">
            <v>4800</v>
          </cell>
          <cell r="G1002">
            <v>9.09</v>
          </cell>
          <cell r="H1002">
            <v>3</v>
          </cell>
          <cell r="I1002">
            <v>17.5</v>
          </cell>
          <cell r="J1002">
            <v>44.45</v>
          </cell>
          <cell r="K1002">
            <v>19.5</v>
          </cell>
          <cell r="L1002">
            <v>49.55</v>
          </cell>
          <cell r="M1002">
            <v>30.19</v>
          </cell>
          <cell r="N1002">
            <v>76.709999999999994</v>
          </cell>
          <cell r="O1002">
            <v>159</v>
          </cell>
          <cell r="P1002">
            <v>0.63100000000000001</v>
          </cell>
          <cell r="Q1002">
            <v>397</v>
          </cell>
          <cell r="R1002">
            <v>11.71</v>
          </cell>
          <cell r="S1002">
            <v>379</v>
          </cell>
          <cell r="T1002">
            <v>119</v>
          </cell>
        </row>
        <row r="1003">
          <cell r="A1003">
            <v>7576</v>
          </cell>
          <cell r="B1003" t="str">
            <v>AKS-576</v>
          </cell>
          <cell r="C1003" t="str">
            <v>6.3 R S + 9.5 SRE</v>
          </cell>
          <cell r="D1003" t="str">
            <v>16.0 R N COMBED + CORE LY</v>
          </cell>
          <cell r="E1003" t="str">
            <v>2/1 RHT</v>
          </cell>
          <cell r="F1003">
            <v>4320</v>
          </cell>
          <cell r="G1003">
            <v>6.14</v>
          </cell>
          <cell r="H1003">
            <v>4</v>
          </cell>
          <cell r="I1003">
            <v>16</v>
          </cell>
          <cell r="J1003">
            <v>40.64</v>
          </cell>
          <cell r="K1003">
            <v>18</v>
          </cell>
          <cell r="L1003">
            <v>45.74</v>
          </cell>
          <cell r="M1003">
            <v>29.59</v>
          </cell>
          <cell r="N1003">
            <v>75.19</v>
          </cell>
          <cell r="O1003">
            <v>146</v>
          </cell>
          <cell r="P1003">
            <v>0.57199999999999995</v>
          </cell>
          <cell r="Q1003">
            <v>392</v>
          </cell>
          <cell r="R1003">
            <v>11.56</v>
          </cell>
          <cell r="S1003">
            <v>405</v>
          </cell>
          <cell r="T1003">
            <v>212</v>
          </cell>
        </row>
        <row r="1004">
          <cell r="A1004">
            <v>7577</v>
          </cell>
          <cell r="B1004" t="str">
            <v>AKS-577</v>
          </cell>
          <cell r="C1004" t="str">
            <v>9.5 R S</v>
          </cell>
          <cell r="D1004" t="str">
            <v>9.5 R F</v>
          </cell>
          <cell r="E1004" t="str">
            <v>2/1 RHT</v>
          </cell>
          <cell r="F1004">
            <v>4800</v>
          </cell>
          <cell r="G1004">
            <v>9.09</v>
          </cell>
          <cell r="H1004">
            <v>3</v>
          </cell>
          <cell r="I1004">
            <v>17.5</v>
          </cell>
          <cell r="J1004">
            <v>44.45</v>
          </cell>
          <cell r="K1004">
            <v>19.5</v>
          </cell>
          <cell r="L1004">
            <v>49.55</v>
          </cell>
          <cell r="M1004">
            <v>30</v>
          </cell>
          <cell r="N1004">
            <v>76.23</v>
          </cell>
          <cell r="O1004">
            <v>160</v>
          </cell>
          <cell r="P1004">
            <v>0.624</v>
          </cell>
          <cell r="Q1004">
            <v>390</v>
          </cell>
          <cell r="R1004">
            <v>11.5</v>
          </cell>
          <cell r="S1004">
            <v>378</v>
          </cell>
          <cell r="T1004">
            <v>119</v>
          </cell>
        </row>
        <row r="1005">
          <cell r="A1005">
            <v>7578</v>
          </cell>
          <cell r="B1005" t="str">
            <v>AKS-578</v>
          </cell>
          <cell r="C1005" t="str">
            <v>7.2 R F WARP</v>
          </cell>
          <cell r="D1005" t="str">
            <v>7.2 R S</v>
          </cell>
          <cell r="E1005" t="str">
            <v>3/1 RHT</v>
          </cell>
          <cell r="F1005">
            <v>4320</v>
          </cell>
          <cell r="G1005">
            <v>6.14</v>
          </cell>
          <cell r="H1005">
            <v>4</v>
          </cell>
          <cell r="I1005">
            <v>18</v>
          </cell>
          <cell r="J1005">
            <v>45.72</v>
          </cell>
          <cell r="K1005">
            <v>20</v>
          </cell>
          <cell r="L1005">
            <v>50.82</v>
          </cell>
          <cell r="M1005">
            <v>27.52</v>
          </cell>
          <cell r="N1005">
            <v>69.930000000000007</v>
          </cell>
          <cell r="O1005">
            <v>157</v>
          </cell>
          <cell r="P1005">
            <v>0.78500000000000003</v>
          </cell>
          <cell r="Q1005">
            <v>500</v>
          </cell>
          <cell r="R1005">
            <v>14.74</v>
          </cell>
          <cell r="S1005">
            <v>470</v>
          </cell>
          <cell r="T1005">
            <v>210</v>
          </cell>
        </row>
        <row r="1006">
          <cell r="A1006">
            <v>7579</v>
          </cell>
          <cell r="B1006" t="str">
            <v>AKS-579</v>
          </cell>
          <cell r="C1006" t="str">
            <v>10.0 OE N + 7.0 OE N + 6.3 R S</v>
          </cell>
          <cell r="D1006" t="str">
            <v>12.0 OE N</v>
          </cell>
          <cell r="E1006" t="str">
            <v>2/1 RHT</v>
          </cell>
          <cell r="F1006">
            <v>4320</v>
          </cell>
          <cell r="G1006">
            <v>6.14</v>
          </cell>
          <cell r="H1006">
            <v>4</v>
          </cell>
          <cell r="I1006">
            <v>15.5</v>
          </cell>
          <cell r="J1006">
            <v>39.369999999999997</v>
          </cell>
          <cell r="K1006">
            <v>17.5</v>
          </cell>
          <cell r="L1006">
            <v>44.47</v>
          </cell>
          <cell r="M1006">
            <v>28.42</v>
          </cell>
          <cell r="N1006">
            <v>72.22</v>
          </cell>
          <cell r="O1006">
            <v>152</v>
          </cell>
          <cell r="P1006">
            <v>0.52600000000000002</v>
          </cell>
          <cell r="Q1006">
            <v>346</v>
          </cell>
          <cell r="R1006">
            <v>10.199999999999999</v>
          </cell>
          <cell r="S1006">
            <v>334</v>
          </cell>
          <cell r="T1006">
            <v>110</v>
          </cell>
        </row>
        <row r="1007">
          <cell r="A1007">
            <v>7580</v>
          </cell>
          <cell r="B1007" t="str">
            <v>AKS-580</v>
          </cell>
          <cell r="C1007" t="str">
            <v>7.2 R S</v>
          </cell>
          <cell r="D1007" t="str">
            <v>7.2 R F WEFT</v>
          </cell>
          <cell r="E1007" t="str">
            <v>2/1 LHT</v>
          </cell>
          <cell r="F1007">
            <v>4320</v>
          </cell>
          <cell r="G1007">
            <v>6.14</v>
          </cell>
          <cell r="H1007">
            <v>4</v>
          </cell>
          <cell r="I1007">
            <v>14.3</v>
          </cell>
          <cell r="J1007">
            <v>36.32</v>
          </cell>
          <cell r="K1007">
            <v>16.3</v>
          </cell>
          <cell r="L1007">
            <v>41.42</v>
          </cell>
          <cell r="M1007">
            <v>27.78</v>
          </cell>
          <cell r="N1007">
            <v>70.59</v>
          </cell>
          <cell r="O1007">
            <v>155.5</v>
          </cell>
          <cell r="P1007">
            <v>0.61</v>
          </cell>
          <cell r="Q1007">
            <v>392</v>
          </cell>
          <cell r="R1007">
            <v>11.56</v>
          </cell>
          <cell r="S1007">
            <v>396</v>
          </cell>
          <cell r="T1007">
            <v>210</v>
          </cell>
        </row>
        <row r="1008">
          <cell r="A1008">
            <v>7582</v>
          </cell>
          <cell r="B1008" t="str">
            <v>FLASH LEFT</v>
          </cell>
          <cell r="C1008" t="str">
            <v>6.8 MC MS(MCRFWP68)</v>
          </cell>
          <cell r="D1008" t="str">
            <v>7.0 OE N</v>
          </cell>
          <cell r="E1008" t="str">
            <v>3/1 LHT</v>
          </cell>
          <cell r="F1008">
            <v>3820</v>
          </cell>
          <cell r="G1008">
            <v>5.43</v>
          </cell>
          <cell r="H1008">
            <v>4</v>
          </cell>
          <cell r="I1008">
            <v>17.5</v>
          </cell>
          <cell r="J1008">
            <v>44.45</v>
          </cell>
          <cell r="K1008">
            <v>19.5</v>
          </cell>
          <cell r="L1008">
            <v>49.55</v>
          </cell>
          <cell r="M1008">
            <v>24.41</v>
          </cell>
          <cell r="N1008">
            <v>62.03</v>
          </cell>
          <cell r="O1008">
            <v>156.5</v>
          </cell>
          <cell r="P1008">
            <v>0.69</v>
          </cell>
          <cell r="Q1008">
            <v>440.75</v>
          </cell>
          <cell r="R1008">
            <v>13</v>
          </cell>
          <cell r="S1008">
            <v>438</v>
          </cell>
          <cell r="T1008">
            <v>213</v>
          </cell>
          <cell r="U1008" t="str">
            <v>AKS-582</v>
          </cell>
        </row>
        <row r="1009">
          <cell r="A1009">
            <v>7586</v>
          </cell>
          <cell r="B1009" t="str">
            <v>AKS-586</v>
          </cell>
          <cell r="C1009" t="str">
            <v>6.8 MC MS(MCRFWP68)</v>
          </cell>
          <cell r="D1009" t="str">
            <v>10 R N COMBED COTTON + LY</v>
          </cell>
          <cell r="E1009" t="str">
            <v>3/1 RHT</v>
          </cell>
          <cell r="F1009">
            <v>3820</v>
          </cell>
          <cell r="G1009">
            <v>5.43</v>
          </cell>
          <cell r="H1009">
            <v>4</v>
          </cell>
          <cell r="I1009">
            <v>17</v>
          </cell>
          <cell r="J1009">
            <v>43.18</v>
          </cell>
          <cell r="K1009">
            <v>19</v>
          </cell>
          <cell r="L1009">
            <v>48.28</v>
          </cell>
          <cell r="M1009">
            <v>28.51</v>
          </cell>
          <cell r="N1009">
            <v>72.44</v>
          </cell>
          <cell r="O1009">
            <v>134</v>
          </cell>
          <cell r="P1009">
            <v>0.59099999999999997</v>
          </cell>
          <cell r="Q1009">
            <v>441</v>
          </cell>
          <cell r="R1009">
            <v>13.01</v>
          </cell>
          <cell r="S1009">
            <v>477</v>
          </cell>
          <cell r="T1009">
            <v>213</v>
          </cell>
        </row>
        <row r="1010">
          <cell r="A1010">
            <v>7587</v>
          </cell>
          <cell r="B1010" t="str">
            <v>AKS-587</v>
          </cell>
          <cell r="C1010" t="str">
            <v>6.3 R S + 9.5 R F</v>
          </cell>
          <cell r="D1010" t="str">
            <v>7.2 R S</v>
          </cell>
          <cell r="E1010" t="str">
            <v>3/1 RHT</v>
          </cell>
          <cell r="F1010">
            <v>4320</v>
          </cell>
          <cell r="G1010">
            <v>6.14</v>
          </cell>
          <cell r="H1010">
            <v>4</v>
          </cell>
          <cell r="I1010">
            <v>18</v>
          </cell>
          <cell r="J1010">
            <v>45.72</v>
          </cell>
          <cell r="K1010">
            <v>20</v>
          </cell>
          <cell r="L1010">
            <v>50.82</v>
          </cell>
          <cell r="M1010">
            <v>27.78</v>
          </cell>
          <cell r="N1010">
            <v>70.59</v>
          </cell>
          <cell r="O1010">
            <v>155.5</v>
          </cell>
          <cell r="P1010">
            <v>0.65300000000000002</v>
          </cell>
          <cell r="Q1010">
            <v>420</v>
          </cell>
          <cell r="R1010">
            <v>12.39</v>
          </cell>
          <cell r="S1010">
            <v>432</v>
          </cell>
          <cell r="T1010">
            <v>207</v>
          </cell>
        </row>
        <row r="1011">
          <cell r="A1011">
            <v>7588</v>
          </cell>
          <cell r="B1011" t="str">
            <v>AKS-588</v>
          </cell>
          <cell r="C1011" t="str">
            <v>9.5 R S</v>
          </cell>
          <cell r="D1011" t="str">
            <v>7.2 F OE(723)</v>
          </cell>
          <cell r="E1011" t="str">
            <v>2/2 R H T</v>
          </cell>
          <cell r="F1011">
            <v>4800</v>
          </cell>
          <cell r="G1011">
            <v>6.82</v>
          </cell>
          <cell r="H1011">
            <v>4</v>
          </cell>
          <cell r="I1011">
            <v>17.5</v>
          </cell>
          <cell r="J1011">
            <v>44.45</v>
          </cell>
          <cell r="K1011">
            <v>19.5</v>
          </cell>
          <cell r="L1011">
            <v>49.55</v>
          </cell>
          <cell r="M1011">
            <v>31.27</v>
          </cell>
          <cell r="N1011">
            <v>79.459999999999994</v>
          </cell>
          <cell r="O1011">
            <v>153.5</v>
          </cell>
          <cell r="P1011">
            <v>0.62</v>
          </cell>
          <cell r="Q1011">
            <v>404</v>
          </cell>
          <cell r="R1011">
            <v>11.91</v>
          </cell>
          <cell r="S1011">
            <v>388</v>
          </cell>
          <cell r="T1011">
            <v>305</v>
          </cell>
        </row>
        <row r="1012">
          <cell r="A1012">
            <v>7589</v>
          </cell>
          <cell r="B1012" t="str">
            <v>AKS-589</v>
          </cell>
          <cell r="C1012" t="str">
            <v>9.5 R S</v>
          </cell>
          <cell r="D1012" t="str">
            <v>16.0 R N COMBED + CORE LY</v>
          </cell>
          <cell r="E1012" t="str">
            <v>2/1 RHT</v>
          </cell>
          <cell r="F1012">
            <v>4320</v>
          </cell>
          <cell r="G1012">
            <v>6.14</v>
          </cell>
          <cell r="H1012">
            <v>4</v>
          </cell>
          <cell r="I1012">
            <v>18</v>
          </cell>
          <cell r="J1012">
            <v>45.72</v>
          </cell>
          <cell r="K1012">
            <v>20</v>
          </cell>
          <cell r="L1012">
            <v>50.82</v>
          </cell>
          <cell r="M1012">
            <v>28.61</v>
          </cell>
          <cell r="N1012">
            <v>72.7</v>
          </cell>
          <cell r="O1012">
            <v>151</v>
          </cell>
          <cell r="P1012">
            <v>0.49199999999999999</v>
          </cell>
          <cell r="Q1012">
            <v>326</v>
          </cell>
          <cell r="R1012">
            <v>9.61</v>
          </cell>
          <cell r="S1012">
            <v>330</v>
          </cell>
          <cell r="T1012">
            <v>302</v>
          </cell>
        </row>
        <row r="1013">
          <cell r="A1013">
            <v>7591</v>
          </cell>
          <cell r="B1013" t="str">
            <v>AKS-591</v>
          </cell>
          <cell r="C1013" t="str">
            <v>9.5 R S</v>
          </cell>
          <cell r="D1013" t="str">
            <v>330d Poly+70d Lycra  360d</v>
          </cell>
          <cell r="E1013" t="str">
            <v>2/1 RHT</v>
          </cell>
          <cell r="F1013">
            <v>4320</v>
          </cell>
          <cell r="G1013">
            <v>6.14</v>
          </cell>
          <cell r="H1013">
            <v>4</v>
          </cell>
          <cell r="I1013">
            <v>17</v>
          </cell>
          <cell r="J1013">
            <v>43.18</v>
          </cell>
          <cell r="K1013">
            <v>19</v>
          </cell>
          <cell r="L1013">
            <v>48.28</v>
          </cell>
          <cell r="M1013">
            <v>32</v>
          </cell>
          <cell r="N1013">
            <v>81.31</v>
          </cell>
          <cell r="O1013">
            <v>135</v>
          </cell>
          <cell r="P1013">
            <v>0.49299999999999999</v>
          </cell>
          <cell r="Q1013">
            <v>365</v>
          </cell>
          <cell r="R1013">
            <v>10.76</v>
          </cell>
          <cell r="S1013">
            <v>373</v>
          </cell>
          <cell r="T1013">
            <v>302</v>
          </cell>
        </row>
        <row r="1014">
          <cell r="A1014">
            <v>7592</v>
          </cell>
          <cell r="B1014" t="str">
            <v>AKS-592</v>
          </cell>
          <cell r="C1014" t="str">
            <v>7.2 R F WARP</v>
          </cell>
          <cell r="D1014" t="str">
            <v>5.5oe+10oe(1:1)</v>
          </cell>
          <cell r="E1014" t="str">
            <v>3/1 RHT</v>
          </cell>
          <cell r="F1014">
            <v>4320</v>
          </cell>
          <cell r="G1014">
            <v>6.14</v>
          </cell>
          <cell r="H1014">
            <v>4</v>
          </cell>
          <cell r="I1014">
            <v>18</v>
          </cell>
          <cell r="J1014">
            <v>45.72</v>
          </cell>
          <cell r="K1014">
            <v>20</v>
          </cell>
          <cell r="L1014">
            <v>50.82</v>
          </cell>
          <cell r="M1014">
            <v>27.52</v>
          </cell>
          <cell r="N1014">
            <v>69.930000000000007</v>
          </cell>
          <cell r="O1014">
            <v>157</v>
          </cell>
          <cell r="P1014">
            <v>0.7</v>
          </cell>
          <cell r="Q1014">
            <v>446</v>
          </cell>
          <cell r="R1014">
            <v>13.15</v>
          </cell>
          <cell r="S1014">
            <v>444</v>
          </cell>
          <cell r="T1014">
            <v>210</v>
          </cell>
          <cell r="U1014" t="str">
            <v>AKS 485 heavier</v>
          </cell>
        </row>
        <row r="1015">
          <cell r="A1015">
            <v>7593</v>
          </cell>
          <cell r="B1015" t="str">
            <v>AKS-593</v>
          </cell>
          <cell r="C1015" t="str">
            <v>9.5 R S</v>
          </cell>
          <cell r="D1015" t="str">
            <v>9.5 R F + 150 D POLY LYCR</v>
          </cell>
          <cell r="E1015" t="str">
            <v>2/1 RHT</v>
          </cell>
          <cell r="F1015">
            <v>4320</v>
          </cell>
          <cell r="G1015">
            <v>6.14</v>
          </cell>
          <cell r="H1015">
            <v>4</v>
          </cell>
          <cell r="I1015">
            <v>18</v>
          </cell>
          <cell r="J1015">
            <v>45.72</v>
          </cell>
          <cell r="K1015">
            <v>20</v>
          </cell>
          <cell r="L1015">
            <v>50.82</v>
          </cell>
          <cell r="M1015" t="str">
            <v>***.**</v>
          </cell>
          <cell r="N1015" t="str">
            <v>***.**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302</v>
          </cell>
        </row>
        <row r="1016">
          <cell r="A1016">
            <v>7594</v>
          </cell>
          <cell r="B1016" t="str">
            <v>AKS-594</v>
          </cell>
          <cell r="C1016" t="str">
            <v>7.2 R. Long Fancy ( Amsler )</v>
          </cell>
          <cell r="D1016" t="str">
            <v>7.2 R F WEFT</v>
          </cell>
          <cell r="E1016" t="str">
            <v>3/1 RHT</v>
          </cell>
          <cell r="F1016">
            <v>3820</v>
          </cell>
          <cell r="G1016">
            <v>5.43</v>
          </cell>
          <cell r="H1016">
            <v>4</v>
          </cell>
          <cell r="I1016">
            <v>17</v>
          </cell>
          <cell r="J1016">
            <v>43.18</v>
          </cell>
          <cell r="K1016">
            <v>19</v>
          </cell>
          <cell r="L1016">
            <v>48.28</v>
          </cell>
          <cell r="M1016">
            <v>25.13</v>
          </cell>
          <cell r="N1016">
            <v>63.86</v>
          </cell>
          <cell r="O1016">
            <v>152</v>
          </cell>
          <cell r="P1016">
            <v>0.61599999999999999</v>
          </cell>
          <cell r="Q1016">
            <v>405</v>
          </cell>
          <cell r="R1016">
            <v>11.94</v>
          </cell>
          <cell r="S1016">
            <v>414</v>
          </cell>
          <cell r="T1016">
            <v>212</v>
          </cell>
        </row>
        <row r="1017">
          <cell r="A1017">
            <v>7595</v>
          </cell>
          <cell r="B1017" t="str">
            <v>AKS-595</v>
          </cell>
          <cell r="C1017" t="str">
            <v>16 R N TENCEL(100%)</v>
          </cell>
          <cell r="D1017" t="str">
            <v>16 R N TENCEL(100%)</v>
          </cell>
          <cell r="E1017" t="str">
            <v>2/1 RHT</v>
          </cell>
          <cell r="F1017">
            <v>5152</v>
          </cell>
          <cell r="G1017">
            <v>9.7799999999999994</v>
          </cell>
          <cell r="H1017">
            <v>3</v>
          </cell>
          <cell r="I1017">
            <v>17.5</v>
          </cell>
          <cell r="J1017">
            <v>44.45</v>
          </cell>
          <cell r="K1017">
            <v>19.5</v>
          </cell>
          <cell r="L1017">
            <v>49.55</v>
          </cell>
          <cell r="M1017">
            <v>32.200000000000003</v>
          </cell>
          <cell r="N1017">
            <v>81.819999999999993</v>
          </cell>
          <cell r="O1017">
            <v>160</v>
          </cell>
          <cell r="P1017">
            <v>0.36</v>
          </cell>
          <cell r="Q1017">
            <v>225</v>
          </cell>
          <cell r="R1017">
            <v>6.64</v>
          </cell>
          <cell r="S1017">
            <v>209</v>
          </cell>
          <cell r="T1017">
            <v>119</v>
          </cell>
        </row>
        <row r="1018">
          <cell r="A1018">
            <v>7596</v>
          </cell>
          <cell r="B1018" t="str">
            <v>AKS-596</v>
          </cell>
          <cell r="C1018" t="str">
            <v>16 R N TENCEL(100%)</v>
          </cell>
          <cell r="D1018" t="str">
            <v>20.0 OE N</v>
          </cell>
          <cell r="E1018" t="str">
            <v>2/1 RHT</v>
          </cell>
          <cell r="F1018">
            <v>5152</v>
          </cell>
          <cell r="G1018">
            <v>9.7799999999999994</v>
          </cell>
          <cell r="H1018">
            <v>3</v>
          </cell>
          <cell r="I1018">
            <v>17.5</v>
          </cell>
          <cell r="J1018">
            <v>44.45</v>
          </cell>
          <cell r="K1018">
            <v>19.5</v>
          </cell>
          <cell r="L1018">
            <v>49.55</v>
          </cell>
          <cell r="M1018">
            <v>33.130000000000003</v>
          </cell>
          <cell r="N1018">
            <v>84.18</v>
          </cell>
          <cell r="O1018">
            <v>155.5</v>
          </cell>
          <cell r="P1018">
            <v>0.32700000000000001</v>
          </cell>
          <cell r="Q1018">
            <v>210</v>
          </cell>
          <cell r="R1018">
            <v>6.19</v>
          </cell>
          <cell r="S1018">
            <v>196</v>
          </cell>
          <cell r="T1018">
            <v>119</v>
          </cell>
        </row>
        <row r="1019">
          <cell r="A1019">
            <v>7598</v>
          </cell>
          <cell r="B1019" t="str">
            <v>AKS-598</v>
          </cell>
          <cell r="C1019" t="str">
            <v>9.5 R N + 6.3 R S</v>
          </cell>
          <cell r="D1019" t="str">
            <v>7.2 R F(272) DYED REACTIV</v>
          </cell>
          <cell r="E1019" t="str">
            <v>1/1 Plain</v>
          </cell>
          <cell r="F1019">
            <v>4320</v>
          </cell>
          <cell r="G1019">
            <v>6.14</v>
          </cell>
          <cell r="H1019">
            <v>4</v>
          </cell>
          <cell r="I1019">
            <v>12</v>
          </cell>
          <cell r="J1019">
            <v>30.48</v>
          </cell>
          <cell r="K1019">
            <v>14</v>
          </cell>
          <cell r="L1019">
            <v>35.57</v>
          </cell>
          <cell r="M1019">
            <v>26.02</v>
          </cell>
          <cell r="N1019">
            <v>66.12</v>
          </cell>
          <cell r="O1019">
            <v>166</v>
          </cell>
          <cell r="P1019">
            <v>0.70199999999999996</v>
          </cell>
          <cell r="Q1019">
            <v>423</v>
          </cell>
          <cell r="R1019">
            <v>12.47</v>
          </cell>
          <cell r="S1019">
            <v>398</v>
          </cell>
          <cell r="T1019">
            <v>302</v>
          </cell>
        </row>
        <row r="1020">
          <cell r="A1020">
            <v>7599</v>
          </cell>
          <cell r="B1020" t="str">
            <v>AKS-599</v>
          </cell>
          <cell r="C1020" t="str">
            <v>6.8 MC MS(MCRFWP68)</v>
          </cell>
          <cell r="D1020" t="str">
            <v>10 R N COMBED COTTON + LY</v>
          </cell>
          <cell r="E1020" t="str">
            <v>3/1 LHT</v>
          </cell>
          <cell r="F1020">
            <v>3820</v>
          </cell>
          <cell r="G1020">
            <v>5.43</v>
          </cell>
          <cell r="H1020">
            <v>4</v>
          </cell>
          <cell r="I1020">
            <v>17</v>
          </cell>
          <cell r="J1020">
            <v>43.18</v>
          </cell>
          <cell r="K1020">
            <v>19</v>
          </cell>
          <cell r="L1020">
            <v>48.28</v>
          </cell>
          <cell r="M1020">
            <v>26.34</v>
          </cell>
          <cell r="N1020">
            <v>66.930000000000007</v>
          </cell>
          <cell r="O1020">
            <v>145</v>
          </cell>
          <cell r="P1020">
            <v>0.59599999999999997</v>
          </cell>
          <cell r="Q1020">
            <v>411</v>
          </cell>
          <cell r="R1020">
            <v>12.12</v>
          </cell>
          <cell r="S1020">
            <v>410</v>
          </cell>
          <cell r="T1020">
            <v>213</v>
          </cell>
        </row>
        <row r="1021">
          <cell r="A1021">
            <v>7600</v>
          </cell>
          <cell r="B1021" t="str">
            <v>AKS-600</v>
          </cell>
          <cell r="C1021" t="str">
            <v>9.5 R N + 6.3 R S</v>
          </cell>
          <cell r="D1021" t="str">
            <v>7.0 OE N DYED REACTIVE BL</v>
          </cell>
          <cell r="E1021" t="str">
            <v>1/1 Plain</v>
          </cell>
          <cell r="F1021">
            <v>4320</v>
          </cell>
          <cell r="G1021">
            <v>6.14</v>
          </cell>
          <cell r="H1021">
            <v>4</v>
          </cell>
          <cell r="I1021">
            <v>12</v>
          </cell>
          <cell r="J1021">
            <v>30.48</v>
          </cell>
          <cell r="K1021">
            <v>14</v>
          </cell>
          <cell r="L1021">
            <v>35.57</v>
          </cell>
          <cell r="M1021">
            <v>25.87</v>
          </cell>
          <cell r="N1021">
            <v>65.739999999999995</v>
          </cell>
          <cell r="O1021">
            <v>167</v>
          </cell>
          <cell r="P1021">
            <v>0.71499999999999997</v>
          </cell>
          <cell r="Q1021">
            <v>428</v>
          </cell>
          <cell r="R1021">
            <v>12.62</v>
          </cell>
          <cell r="S1021">
            <v>400</v>
          </cell>
          <cell r="T1021">
            <v>302</v>
          </cell>
        </row>
        <row r="1022">
          <cell r="A1022">
            <v>7601</v>
          </cell>
          <cell r="B1022" t="str">
            <v>AKS-601</v>
          </cell>
          <cell r="C1022" t="str">
            <v>7.2 R N</v>
          </cell>
          <cell r="D1022" t="str">
            <v>5.5 OE N</v>
          </cell>
          <cell r="E1022" t="str">
            <v>3/1 LHT</v>
          </cell>
          <cell r="F1022">
            <v>4320</v>
          </cell>
          <cell r="G1022">
            <v>6.14</v>
          </cell>
          <cell r="H1022">
            <v>4</v>
          </cell>
          <cell r="I1022">
            <v>15</v>
          </cell>
          <cell r="J1022">
            <v>38.1</v>
          </cell>
          <cell r="K1022">
            <v>17</v>
          </cell>
          <cell r="L1022">
            <v>43.2</v>
          </cell>
          <cell r="M1022">
            <v>27.34</v>
          </cell>
          <cell r="N1022">
            <v>69.47</v>
          </cell>
          <cell r="O1022">
            <v>158</v>
          </cell>
          <cell r="P1022">
            <v>0.73</v>
          </cell>
          <cell r="Q1022">
            <v>462</v>
          </cell>
          <cell r="R1022">
            <v>13.62</v>
          </cell>
          <cell r="S1022">
            <v>471</v>
          </cell>
          <cell r="T1022">
            <v>110</v>
          </cell>
          <cell r="U1022" t="str">
            <v>Cascade Mercerised</v>
          </cell>
        </row>
        <row r="1023">
          <cell r="A1023">
            <v>7602</v>
          </cell>
          <cell r="B1023" t="str">
            <v>AKS-602</v>
          </cell>
          <cell r="C1023" t="str">
            <v>7.0 OE N</v>
          </cell>
          <cell r="D1023" t="str">
            <v>5.5 OE N</v>
          </cell>
          <cell r="E1023" t="str">
            <v>3/1 LHT</v>
          </cell>
          <cell r="F1023">
            <v>4320</v>
          </cell>
          <cell r="G1023">
            <v>6.14</v>
          </cell>
          <cell r="H1023">
            <v>4</v>
          </cell>
          <cell r="I1023">
            <v>15</v>
          </cell>
          <cell r="J1023">
            <v>38.1</v>
          </cell>
          <cell r="K1023">
            <v>17</v>
          </cell>
          <cell r="L1023">
            <v>43.2</v>
          </cell>
          <cell r="M1023">
            <v>27.69</v>
          </cell>
          <cell r="N1023">
            <v>70.36</v>
          </cell>
          <cell r="O1023">
            <v>156</v>
          </cell>
          <cell r="P1023">
            <v>0.73199999999999998</v>
          </cell>
          <cell r="Q1023">
            <v>469</v>
          </cell>
          <cell r="R1023">
            <v>13.83</v>
          </cell>
          <cell r="S1023">
            <v>430</v>
          </cell>
          <cell r="T1023">
            <v>117</v>
          </cell>
          <cell r="U1023" t="str">
            <v>Safari mercirised</v>
          </cell>
        </row>
        <row r="1024">
          <cell r="A1024">
            <v>7604</v>
          </cell>
          <cell r="B1024" t="str">
            <v>INTRIGUE LIGHT</v>
          </cell>
          <cell r="C1024" t="str">
            <v>7.2 R F WARP</v>
          </cell>
          <cell r="D1024" t="str">
            <v>7.0 OE N + 10.0 OE  N</v>
          </cell>
          <cell r="E1024" t="str">
            <v>3/1 RHT</v>
          </cell>
          <cell r="F1024">
            <v>4320</v>
          </cell>
          <cell r="G1024">
            <v>6.14</v>
          </cell>
          <cell r="H1024">
            <v>4</v>
          </cell>
          <cell r="I1024">
            <v>18</v>
          </cell>
          <cell r="J1024">
            <v>45.72</v>
          </cell>
          <cell r="K1024">
            <v>20</v>
          </cell>
          <cell r="L1024">
            <v>50.82</v>
          </cell>
          <cell r="M1024">
            <v>27.78</v>
          </cell>
          <cell r="N1024">
            <v>70.59</v>
          </cell>
          <cell r="O1024">
            <v>155.5</v>
          </cell>
          <cell r="P1024">
            <v>0.63300000000000001</v>
          </cell>
          <cell r="Q1024">
            <v>407</v>
          </cell>
          <cell r="R1024">
            <v>12</v>
          </cell>
          <cell r="S1024">
            <v>413</v>
          </cell>
          <cell r="T1024">
            <v>210</v>
          </cell>
          <cell r="U1024" t="str">
            <v>AKS-485 mercirised AKS-604</v>
          </cell>
        </row>
        <row r="1025">
          <cell r="A1025">
            <v>7605</v>
          </cell>
          <cell r="B1025" t="str">
            <v>AKS-605</v>
          </cell>
          <cell r="C1025" t="str">
            <v>7.2 R F WARP</v>
          </cell>
          <cell r="D1025" t="str">
            <v>5.5 OE N</v>
          </cell>
          <cell r="E1025" t="str">
            <v>3/1 RHT</v>
          </cell>
          <cell r="F1025">
            <v>4320</v>
          </cell>
          <cell r="G1025">
            <v>6.14</v>
          </cell>
          <cell r="H1025">
            <v>4</v>
          </cell>
          <cell r="I1025">
            <v>15</v>
          </cell>
          <cell r="J1025">
            <v>38.1</v>
          </cell>
          <cell r="K1025">
            <v>17</v>
          </cell>
          <cell r="L1025">
            <v>43.2</v>
          </cell>
          <cell r="M1025">
            <v>27.34</v>
          </cell>
          <cell r="N1025">
            <v>69.47</v>
          </cell>
          <cell r="O1025">
            <v>158</v>
          </cell>
          <cell r="P1025">
            <v>0.751</v>
          </cell>
          <cell r="Q1025">
            <v>475</v>
          </cell>
          <cell r="R1025">
            <v>14.01</v>
          </cell>
          <cell r="S1025">
            <v>475</v>
          </cell>
          <cell r="T1025">
            <v>210</v>
          </cell>
          <cell r="U1025" t="str">
            <v>Mexico mercirised</v>
          </cell>
        </row>
        <row r="1026">
          <cell r="A1026">
            <v>7606</v>
          </cell>
          <cell r="B1026" t="str">
            <v>AKS-606</v>
          </cell>
          <cell r="C1026" t="str">
            <v>7.2 R F WARP+9.5 SRE(1:1)</v>
          </cell>
          <cell r="D1026" t="str">
            <v>16's R.slub cotton lycra.</v>
          </cell>
          <cell r="E1026" t="str">
            <v>2/1 RHT</v>
          </cell>
          <cell r="F1026">
            <v>4320</v>
          </cell>
          <cell r="G1026">
            <v>6.14</v>
          </cell>
          <cell r="H1026">
            <v>4</v>
          </cell>
          <cell r="I1026">
            <v>18</v>
          </cell>
          <cell r="J1026">
            <v>45.72</v>
          </cell>
          <cell r="K1026">
            <v>20</v>
          </cell>
          <cell r="L1026">
            <v>50.82</v>
          </cell>
          <cell r="M1026">
            <v>28.8</v>
          </cell>
          <cell r="N1026">
            <v>73.180000000000007</v>
          </cell>
          <cell r="O1026">
            <v>150</v>
          </cell>
          <cell r="P1026">
            <v>0.53400000000000003</v>
          </cell>
          <cell r="Q1026">
            <v>356</v>
          </cell>
          <cell r="R1026">
            <v>10.5</v>
          </cell>
          <cell r="S1026">
            <v>371</v>
          </cell>
          <cell r="T1026">
            <v>212</v>
          </cell>
          <cell r="U1026" t="str">
            <v>16s slub  lycra weft</v>
          </cell>
        </row>
        <row r="1027">
          <cell r="A1027">
            <v>7608</v>
          </cell>
          <cell r="B1027" t="str">
            <v>AKS-608</v>
          </cell>
          <cell r="C1027" t="str">
            <v>7.2 R. Long Fancy ( Amsler )</v>
          </cell>
          <cell r="D1027" t="str">
            <v>7.2 R S</v>
          </cell>
          <cell r="E1027" t="str">
            <v>3/1 RHT</v>
          </cell>
          <cell r="F1027">
            <v>3820</v>
          </cell>
          <cell r="G1027">
            <v>5.43</v>
          </cell>
          <cell r="H1027">
            <v>4</v>
          </cell>
          <cell r="I1027">
            <v>18</v>
          </cell>
          <cell r="J1027">
            <v>45.72</v>
          </cell>
          <cell r="K1027">
            <v>20</v>
          </cell>
          <cell r="L1027">
            <v>50.82</v>
          </cell>
          <cell r="M1027">
            <v>25.13</v>
          </cell>
          <cell r="N1027">
            <v>63.86</v>
          </cell>
          <cell r="O1027">
            <v>152</v>
          </cell>
          <cell r="P1027">
            <v>0.629</v>
          </cell>
          <cell r="Q1027">
            <v>414</v>
          </cell>
          <cell r="R1027">
            <v>12.21</v>
          </cell>
          <cell r="S1027">
            <v>418</v>
          </cell>
          <cell r="T1027">
            <v>212</v>
          </cell>
        </row>
        <row r="1028">
          <cell r="A1028">
            <v>7610</v>
          </cell>
          <cell r="B1028" t="str">
            <v>AKS-610</v>
          </cell>
          <cell r="C1028" t="str">
            <v>9.5 R N + 6.3 R S</v>
          </cell>
          <cell r="D1028" t="str">
            <v>7.2 R S</v>
          </cell>
          <cell r="E1028" t="str">
            <v>2/1 LHT</v>
          </cell>
          <cell r="F1028">
            <v>4320</v>
          </cell>
          <cell r="G1028">
            <v>6.14</v>
          </cell>
          <cell r="H1028">
            <v>4</v>
          </cell>
          <cell r="I1028">
            <v>15</v>
          </cell>
          <cell r="J1028">
            <v>38.1</v>
          </cell>
          <cell r="K1028">
            <v>17</v>
          </cell>
          <cell r="L1028">
            <v>43.2</v>
          </cell>
          <cell r="M1028">
            <v>27.78</v>
          </cell>
          <cell r="N1028">
            <v>70.59</v>
          </cell>
          <cell r="O1028">
            <v>155.5</v>
          </cell>
          <cell r="P1028">
            <v>0.61399999999999999</v>
          </cell>
          <cell r="Q1028">
            <v>395</v>
          </cell>
          <cell r="R1028">
            <v>11.65</v>
          </cell>
          <cell r="S1028">
            <v>390</v>
          </cell>
          <cell r="T1028">
            <v>302</v>
          </cell>
          <cell r="U1028" t="str">
            <v>Bakhos 1 mercirised</v>
          </cell>
        </row>
        <row r="1029">
          <cell r="A1029">
            <v>7611</v>
          </cell>
          <cell r="B1029" t="str">
            <v>AKS-611</v>
          </cell>
          <cell r="C1029" t="str">
            <v>14.0 R F (514)</v>
          </cell>
          <cell r="D1029" t="str">
            <v>14.0 R F (514)</v>
          </cell>
          <cell r="E1029" t="str">
            <v>2/1 RHT</v>
          </cell>
          <cell r="F1029">
            <v>4800</v>
          </cell>
          <cell r="G1029">
            <v>9.09</v>
          </cell>
          <cell r="H1029">
            <v>3</v>
          </cell>
          <cell r="I1029">
            <v>18</v>
          </cell>
          <cell r="J1029">
            <v>45.72</v>
          </cell>
          <cell r="K1029">
            <v>20</v>
          </cell>
          <cell r="L1029">
            <v>50.82</v>
          </cell>
          <cell r="M1029">
            <v>30.97</v>
          </cell>
          <cell r="N1029">
            <v>78.69</v>
          </cell>
          <cell r="O1029">
            <v>155</v>
          </cell>
          <cell r="P1029">
            <v>0.42299999999999999</v>
          </cell>
          <cell r="Q1029">
            <v>273</v>
          </cell>
          <cell r="R1029">
            <v>8.0500000000000007</v>
          </cell>
          <cell r="S1029">
            <v>265</v>
          </cell>
          <cell r="T1029">
            <v>119</v>
          </cell>
          <cell r="U1029" t="str">
            <v>7.5oz crosshatch</v>
          </cell>
        </row>
        <row r="1030">
          <cell r="A1030">
            <v>7612</v>
          </cell>
          <cell r="B1030" t="str">
            <v>AKS-612</v>
          </cell>
          <cell r="C1030" t="str">
            <v>14.0 R F (514)</v>
          </cell>
          <cell r="D1030" t="str">
            <v>14RF(514) :170 DBG(150d p</v>
          </cell>
          <cell r="E1030" t="str">
            <v>2/1 RHT</v>
          </cell>
          <cell r="F1030">
            <v>4800</v>
          </cell>
          <cell r="G1030">
            <v>9.09</v>
          </cell>
          <cell r="H1030">
            <v>3</v>
          </cell>
          <cell r="I1030">
            <v>20</v>
          </cell>
          <cell r="J1030">
            <v>50.8</v>
          </cell>
          <cell r="K1030">
            <v>22</v>
          </cell>
          <cell r="L1030">
            <v>55.9</v>
          </cell>
          <cell r="M1030">
            <v>35.04</v>
          </cell>
          <cell r="N1030">
            <v>89.04</v>
          </cell>
          <cell r="O1030">
            <v>137</v>
          </cell>
          <cell r="P1030">
            <v>0.38400000000000001</v>
          </cell>
          <cell r="Q1030">
            <v>280</v>
          </cell>
          <cell r="R1030">
            <v>8.26</v>
          </cell>
          <cell r="S1030">
            <v>290</v>
          </cell>
          <cell r="T1030">
            <v>119</v>
          </cell>
        </row>
        <row r="1031">
          <cell r="A1031">
            <v>7613</v>
          </cell>
          <cell r="B1031" t="str">
            <v>AKS-613</v>
          </cell>
          <cell r="C1031" t="str">
            <v>14.0 R F (514)</v>
          </cell>
          <cell r="D1031" t="str">
            <v>14RF(514):300d Nylon Lycr</v>
          </cell>
          <cell r="E1031" t="str">
            <v>2/1 RHT</v>
          </cell>
          <cell r="F1031">
            <v>4800</v>
          </cell>
          <cell r="G1031">
            <v>9.09</v>
          </cell>
          <cell r="H1031">
            <v>3</v>
          </cell>
          <cell r="I1031">
            <v>18</v>
          </cell>
          <cell r="J1031">
            <v>45.72</v>
          </cell>
          <cell r="K1031">
            <v>20</v>
          </cell>
          <cell r="L1031">
            <v>50.82</v>
          </cell>
          <cell r="M1031" t="str">
            <v>***.**</v>
          </cell>
          <cell r="N1031" t="str">
            <v>***.**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119</v>
          </cell>
        </row>
        <row r="1032">
          <cell r="A1032">
            <v>7614</v>
          </cell>
          <cell r="B1032" t="str">
            <v>AKS-614</v>
          </cell>
          <cell r="C1032" t="str">
            <v>14.0 R F (514)</v>
          </cell>
          <cell r="D1032" t="str">
            <v>14RF(514):16s+70d lycra(1</v>
          </cell>
          <cell r="E1032" t="str">
            <v>2/1 RHT</v>
          </cell>
          <cell r="F1032">
            <v>4800</v>
          </cell>
          <cell r="G1032">
            <v>9.09</v>
          </cell>
          <cell r="H1032">
            <v>3</v>
          </cell>
          <cell r="I1032">
            <v>18</v>
          </cell>
          <cell r="J1032">
            <v>45.72</v>
          </cell>
          <cell r="K1032">
            <v>20</v>
          </cell>
          <cell r="L1032">
            <v>50.82</v>
          </cell>
          <cell r="M1032">
            <v>32</v>
          </cell>
          <cell r="N1032">
            <v>81.31</v>
          </cell>
          <cell r="O1032">
            <v>150</v>
          </cell>
          <cell r="P1032">
            <v>0.40500000000000003</v>
          </cell>
          <cell r="Q1032">
            <v>270</v>
          </cell>
          <cell r="R1032">
            <v>7.96</v>
          </cell>
          <cell r="S1032">
            <v>270</v>
          </cell>
          <cell r="T1032">
            <v>119</v>
          </cell>
        </row>
        <row r="1033">
          <cell r="A1033">
            <v>7615</v>
          </cell>
          <cell r="B1033" t="str">
            <v>AKS-615</v>
          </cell>
          <cell r="C1033" t="str">
            <v>14.0 R F (514)</v>
          </cell>
          <cell r="D1033" t="str">
            <v>16.0 R N COMBED + CORE LY</v>
          </cell>
          <cell r="E1033" t="str">
            <v>2/1 RHT</v>
          </cell>
          <cell r="F1033">
            <v>4800</v>
          </cell>
          <cell r="G1033">
            <v>9.09</v>
          </cell>
          <cell r="H1033">
            <v>3</v>
          </cell>
          <cell r="I1033">
            <v>18</v>
          </cell>
          <cell r="J1033">
            <v>45.72</v>
          </cell>
          <cell r="K1033">
            <v>20</v>
          </cell>
          <cell r="L1033">
            <v>50.82</v>
          </cell>
          <cell r="M1033">
            <v>36.78</v>
          </cell>
          <cell r="N1033">
            <v>93.46</v>
          </cell>
          <cell r="O1033">
            <v>130.5</v>
          </cell>
          <cell r="P1033">
            <v>0.378</v>
          </cell>
          <cell r="Q1033">
            <v>290</v>
          </cell>
          <cell r="R1033">
            <v>8.5500000000000007</v>
          </cell>
          <cell r="S1033">
            <v>300</v>
          </cell>
          <cell r="T1033">
            <v>119</v>
          </cell>
        </row>
        <row r="1034">
          <cell r="A1034">
            <v>7616</v>
          </cell>
          <cell r="B1034" t="str">
            <v>AKS-616</v>
          </cell>
          <cell r="C1034" t="str">
            <v>14.0 R F (514)</v>
          </cell>
          <cell r="D1034" t="str">
            <v>14.0 OE N</v>
          </cell>
          <cell r="E1034" t="str">
            <v>2/1 RHT</v>
          </cell>
          <cell r="F1034">
            <v>4800</v>
          </cell>
          <cell r="G1034">
            <v>9.09</v>
          </cell>
          <cell r="H1034">
            <v>3</v>
          </cell>
          <cell r="I1034">
            <v>18</v>
          </cell>
          <cell r="J1034">
            <v>45.72</v>
          </cell>
          <cell r="K1034">
            <v>20</v>
          </cell>
          <cell r="L1034">
            <v>50.82</v>
          </cell>
          <cell r="M1034">
            <v>30.28</v>
          </cell>
          <cell r="N1034">
            <v>76.94</v>
          </cell>
          <cell r="O1034">
            <v>158.5</v>
          </cell>
          <cell r="P1034">
            <v>0.436</v>
          </cell>
          <cell r="Q1034">
            <v>275</v>
          </cell>
          <cell r="R1034">
            <v>8.11</v>
          </cell>
          <cell r="S1034">
            <v>254</v>
          </cell>
          <cell r="T1034">
            <v>119</v>
          </cell>
        </row>
        <row r="1035">
          <cell r="A1035">
            <v>7617</v>
          </cell>
          <cell r="B1035" t="str">
            <v>AKS-617</v>
          </cell>
          <cell r="C1035" t="str">
            <v>14.0 R F (514)</v>
          </cell>
          <cell r="D1035" t="str">
            <v>16.0 OE N</v>
          </cell>
          <cell r="E1035" t="str">
            <v>2/1 RHT</v>
          </cell>
          <cell r="F1035">
            <v>4800</v>
          </cell>
          <cell r="G1035">
            <v>9.09</v>
          </cell>
          <cell r="H1035">
            <v>3</v>
          </cell>
          <cell r="I1035">
            <v>18</v>
          </cell>
          <cell r="J1035">
            <v>45.72</v>
          </cell>
          <cell r="K1035">
            <v>20</v>
          </cell>
          <cell r="L1035">
            <v>50.82</v>
          </cell>
          <cell r="M1035">
            <v>30.57</v>
          </cell>
          <cell r="N1035">
            <v>77.680000000000007</v>
          </cell>
          <cell r="O1035">
            <v>157</v>
          </cell>
          <cell r="P1035">
            <v>0.41599999999999998</v>
          </cell>
          <cell r="Q1035">
            <v>265</v>
          </cell>
          <cell r="R1035">
            <v>7.81</v>
          </cell>
          <cell r="S1035">
            <v>242</v>
          </cell>
          <cell r="T1035">
            <v>119</v>
          </cell>
        </row>
        <row r="1036">
          <cell r="A1036">
            <v>7618</v>
          </cell>
          <cell r="B1036" t="str">
            <v>AKS-618</v>
          </cell>
          <cell r="C1036" t="str">
            <v>2/50 S COMBED COTTON YARN</v>
          </cell>
          <cell r="D1036" t="str">
            <v>2/50 S COMBED COTTON YARN</v>
          </cell>
          <cell r="E1036" t="str">
            <v>2/1 RHT</v>
          </cell>
          <cell r="F1036">
            <v>6656</v>
          </cell>
          <cell r="G1036">
            <v>9.7799999999999994</v>
          </cell>
          <cell r="H1036">
            <v>4</v>
          </cell>
          <cell r="I1036">
            <v>25</v>
          </cell>
          <cell r="J1036">
            <v>63.5</v>
          </cell>
          <cell r="K1036">
            <v>26.5</v>
          </cell>
          <cell r="L1036">
            <v>67.34</v>
          </cell>
          <cell r="M1036">
            <v>44.97</v>
          </cell>
          <cell r="N1036">
            <v>114.27</v>
          </cell>
          <cell r="O1036">
            <v>148</v>
          </cell>
          <cell r="P1036">
            <v>0.28100000000000003</v>
          </cell>
          <cell r="Q1036">
            <v>190</v>
          </cell>
          <cell r="R1036">
            <v>5.6</v>
          </cell>
          <cell r="S1036">
            <v>192</v>
          </cell>
          <cell r="T1036">
            <v>119</v>
          </cell>
          <cell r="U1036" t="str">
            <v>2/50S CHAMBREY</v>
          </cell>
        </row>
        <row r="1037">
          <cell r="A1037">
            <v>7619</v>
          </cell>
          <cell r="B1037" t="str">
            <v>AKS-619</v>
          </cell>
          <cell r="C1037" t="str">
            <v>2/50 S COMBED COTTON YARN</v>
          </cell>
          <cell r="D1037" t="str">
            <v>2/40 R N COMBED</v>
          </cell>
          <cell r="E1037" t="str">
            <v>2/1 RHT</v>
          </cell>
          <cell r="F1037">
            <v>6656</v>
          </cell>
          <cell r="G1037">
            <v>9.7799999999999994</v>
          </cell>
          <cell r="H1037">
            <v>4</v>
          </cell>
          <cell r="I1037">
            <v>23</v>
          </cell>
          <cell r="J1037">
            <v>58.42</v>
          </cell>
          <cell r="K1037">
            <v>24.5</v>
          </cell>
          <cell r="L1037">
            <v>62.25</v>
          </cell>
          <cell r="M1037">
            <v>44.67</v>
          </cell>
          <cell r="N1037">
            <v>113.51</v>
          </cell>
          <cell r="O1037">
            <v>149</v>
          </cell>
          <cell r="P1037">
            <v>0.29399999999999998</v>
          </cell>
          <cell r="Q1037">
            <v>197</v>
          </cell>
          <cell r="R1037">
            <v>5.81</v>
          </cell>
          <cell r="S1037">
            <v>200</v>
          </cell>
          <cell r="T1037">
            <v>119</v>
          </cell>
        </row>
        <row r="1038">
          <cell r="A1038">
            <v>7620</v>
          </cell>
          <cell r="B1038" t="str">
            <v>AKS-620</v>
          </cell>
          <cell r="C1038" t="str">
            <v>2/50 S COMBED COTTON YARN</v>
          </cell>
          <cell r="D1038" t="str">
            <v>24 R N (COMBED)</v>
          </cell>
          <cell r="E1038" t="str">
            <v>2/1 RHT</v>
          </cell>
          <cell r="F1038">
            <v>6656</v>
          </cell>
          <cell r="G1038">
            <v>9.7799999999999994</v>
          </cell>
          <cell r="H1038">
            <v>4</v>
          </cell>
          <cell r="I1038">
            <v>25</v>
          </cell>
          <cell r="J1038">
            <v>63.5</v>
          </cell>
          <cell r="K1038">
            <v>26.5</v>
          </cell>
          <cell r="L1038">
            <v>67.34</v>
          </cell>
          <cell r="M1038">
            <v>44.97</v>
          </cell>
          <cell r="N1038">
            <v>114.27</v>
          </cell>
          <cell r="O1038">
            <v>148</v>
          </cell>
          <cell r="P1038">
            <v>0.29899999999999999</v>
          </cell>
          <cell r="Q1038">
            <v>202</v>
          </cell>
          <cell r="R1038">
            <v>5.96</v>
          </cell>
          <cell r="S1038">
            <v>195</v>
          </cell>
          <cell r="T1038">
            <v>119</v>
          </cell>
        </row>
        <row r="1039">
          <cell r="A1039">
            <v>7621</v>
          </cell>
          <cell r="B1039" t="str">
            <v>AKS-621</v>
          </cell>
          <cell r="C1039" t="str">
            <v>2/50 S COMBED COTTON YARN</v>
          </cell>
          <cell r="D1039" t="str">
            <v>150 D POLYESTER FILAMENT(</v>
          </cell>
          <cell r="E1039" t="str">
            <v>2/1 RHT</v>
          </cell>
          <cell r="F1039">
            <v>6656</v>
          </cell>
          <cell r="G1039">
            <v>9.7799999999999994</v>
          </cell>
          <cell r="H1039">
            <v>4</v>
          </cell>
          <cell r="I1039">
            <v>25</v>
          </cell>
          <cell r="J1039">
            <v>63.5</v>
          </cell>
          <cell r="K1039">
            <v>26.5</v>
          </cell>
          <cell r="L1039">
            <v>67.34</v>
          </cell>
          <cell r="M1039">
            <v>45.13</v>
          </cell>
          <cell r="N1039">
            <v>114.68</v>
          </cell>
          <cell r="O1039">
            <v>147.5</v>
          </cell>
          <cell r="P1039">
            <v>0.26600000000000001</v>
          </cell>
          <cell r="Q1039">
            <v>180</v>
          </cell>
          <cell r="R1039">
            <v>5.31</v>
          </cell>
          <cell r="S1039">
            <v>193</v>
          </cell>
          <cell r="T1039">
            <v>119</v>
          </cell>
        </row>
        <row r="1040">
          <cell r="A1040">
            <v>7624</v>
          </cell>
          <cell r="B1040" t="str">
            <v>AKS-624</v>
          </cell>
          <cell r="C1040" t="str">
            <v>7.2 R F WARP</v>
          </cell>
          <cell r="D1040" t="str">
            <v>9.5RF(195):10s+70d Lycra(</v>
          </cell>
          <cell r="E1040" t="str">
            <v>3/1 RHT</v>
          </cell>
          <cell r="F1040">
            <v>3820</v>
          </cell>
          <cell r="G1040">
            <v>5.43</v>
          </cell>
          <cell r="H1040">
            <v>4</v>
          </cell>
          <cell r="I1040">
            <v>18</v>
          </cell>
          <cell r="J1040">
            <v>45.72</v>
          </cell>
          <cell r="K1040">
            <v>20</v>
          </cell>
          <cell r="L1040">
            <v>50.82</v>
          </cell>
          <cell r="M1040">
            <v>26.83</v>
          </cell>
          <cell r="N1040">
            <v>68.180000000000007</v>
          </cell>
          <cell r="O1040">
            <v>142.4</v>
          </cell>
          <cell r="P1040">
            <v>0.629</v>
          </cell>
          <cell r="Q1040">
            <v>442</v>
          </cell>
          <cell r="R1040">
            <v>13.03</v>
          </cell>
          <cell r="S1040">
            <v>448</v>
          </cell>
          <cell r="T1040">
            <v>210</v>
          </cell>
          <cell r="U1040" t="str">
            <v>Highroller crosshatch</v>
          </cell>
        </row>
        <row r="1041">
          <cell r="A1041">
            <v>7625</v>
          </cell>
          <cell r="B1041" t="str">
            <v>AKS-625</v>
          </cell>
          <cell r="C1041" t="str">
            <v>6.8 MC MS(MCRFWP68)</v>
          </cell>
          <cell r="D1041" t="str">
            <v>9.5RF(195):10s+70d Lycra(</v>
          </cell>
          <cell r="E1041" t="str">
            <v>3/1 RHT</v>
          </cell>
          <cell r="F1041">
            <v>3820</v>
          </cell>
          <cell r="G1041">
            <v>5.43</v>
          </cell>
          <cell r="H1041">
            <v>4</v>
          </cell>
          <cell r="I1041">
            <v>18</v>
          </cell>
          <cell r="J1041">
            <v>45.72</v>
          </cell>
          <cell r="K1041">
            <v>20</v>
          </cell>
          <cell r="L1041">
            <v>50.82</v>
          </cell>
          <cell r="M1041">
            <v>26.44</v>
          </cell>
          <cell r="N1041">
            <v>67.180000000000007</v>
          </cell>
          <cell r="O1041">
            <v>144.5</v>
          </cell>
          <cell r="P1041">
            <v>0.65</v>
          </cell>
          <cell r="Q1041">
            <v>450</v>
          </cell>
          <cell r="R1041">
            <v>13.27</v>
          </cell>
          <cell r="S1041">
            <v>458</v>
          </cell>
          <cell r="T1041">
            <v>213</v>
          </cell>
        </row>
        <row r="1042">
          <cell r="A1042">
            <v>7626</v>
          </cell>
          <cell r="B1042" t="str">
            <v>AKS-626</v>
          </cell>
          <cell r="C1042" t="str">
            <v>14.0 R F (514)</v>
          </cell>
          <cell r="D1042" t="str">
            <v>14.0 R F WEFT LONG</v>
          </cell>
          <cell r="E1042" t="str">
            <v>2/1 RHT</v>
          </cell>
          <cell r="F1042">
            <v>4800</v>
          </cell>
          <cell r="G1042">
            <v>9.09</v>
          </cell>
          <cell r="H1042">
            <v>3</v>
          </cell>
          <cell r="I1042">
            <v>18</v>
          </cell>
          <cell r="J1042">
            <v>45.72</v>
          </cell>
          <cell r="K1042">
            <v>20</v>
          </cell>
          <cell r="L1042">
            <v>50.82</v>
          </cell>
          <cell r="M1042">
            <v>30.38</v>
          </cell>
          <cell r="N1042">
            <v>77.2</v>
          </cell>
          <cell r="O1042">
            <v>158</v>
          </cell>
          <cell r="P1042">
            <v>0.435</v>
          </cell>
          <cell r="Q1042">
            <v>275</v>
          </cell>
          <cell r="R1042">
            <v>8.11</v>
          </cell>
          <cell r="S1042">
            <v>255</v>
          </cell>
          <cell r="T1042">
            <v>119</v>
          </cell>
        </row>
        <row r="1043">
          <cell r="A1043">
            <v>7628</v>
          </cell>
          <cell r="B1043" t="str">
            <v>AKS-628</v>
          </cell>
          <cell r="C1043" t="str">
            <v>7.2oe fancy + 10oe (1:1)</v>
          </cell>
          <cell r="D1043" t="str">
            <v>10.0 OE N</v>
          </cell>
          <cell r="E1043" t="str">
            <v>2/1 RHT</v>
          </cell>
          <cell r="F1043">
            <v>4320</v>
          </cell>
          <cell r="G1043">
            <v>6.14</v>
          </cell>
          <cell r="H1043">
            <v>4</v>
          </cell>
          <cell r="I1043">
            <v>18</v>
          </cell>
          <cell r="J1043">
            <v>45.72</v>
          </cell>
          <cell r="K1043">
            <v>20</v>
          </cell>
          <cell r="L1043">
            <v>50.82</v>
          </cell>
          <cell r="M1043">
            <v>27.43</v>
          </cell>
          <cell r="N1043">
            <v>69.7</v>
          </cell>
          <cell r="O1043">
            <v>157.5</v>
          </cell>
          <cell r="P1043">
            <v>0.59899999999999998</v>
          </cell>
          <cell r="Q1043">
            <v>380</v>
          </cell>
          <cell r="R1043">
            <v>11.21</v>
          </cell>
          <cell r="S1043">
            <v>360</v>
          </cell>
          <cell r="T1043">
            <v>305</v>
          </cell>
        </row>
        <row r="1044">
          <cell r="A1044">
            <v>7637</v>
          </cell>
          <cell r="B1044" t="str">
            <v>AKS-637</v>
          </cell>
          <cell r="C1044" t="str">
            <v>7.2 R MC (MCMSRF72.EP)</v>
          </cell>
          <cell r="D1044" t="str">
            <v>7.0 OE N</v>
          </cell>
          <cell r="E1044" t="str">
            <v>3/1 LHT</v>
          </cell>
          <cell r="F1044">
            <v>4320</v>
          </cell>
          <cell r="G1044">
            <v>6.14</v>
          </cell>
          <cell r="H1044">
            <v>4</v>
          </cell>
          <cell r="I1044">
            <v>17</v>
          </cell>
          <cell r="J1044">
            <v>43.18</v>
          </cell>
          <cell r="K1044">
            <v>19</v>
          </cell>
          <cell r="L1044">
            <v>48.28</v>
          </cell>
          <cell r="M1044">
            <v>27.69</v>
          </cell>
          <cell r="N1044">
            <v>70.36</v>
          </cell>
          <cell r="O1044">
            <v>156</v>
          </cell>
          <cell r="P1044">
            <v>0.69</v>
          </cell>
          <cell r="Q1044">
            <v>442</v>
          </cell>
          <cell r="R1044">
            <v>13.03</v>
          </cell>
          <cell r="S1044">
            <v>435</v>
          </cell>
          <cell r="T1044">
            <v>212</v>
          </cell>
        </row>
        <row r="1045">
          <cell r="A1045">
            <v>7638</v>
          </cell>
          <cell r="B1045" t="str">
            <v>NATURE</v>
          </cell>
          <cell r="C1045" t="str">
            <v>7.2 R MC (MCMSRF72.EP)</v>
          </cell>
          <cell r="D1045" t="str">
            <v>10.0 OE N</v>
          </cell>
          <cell r="E1045" t="str">
            <v>3/1 RHT</v>
          </cell>
          <cell r="F1045">
            <v>4320</v>
          </cell>
          <cell r="G1045">
            <v>6.14</v>
          </cell>
          <cell r="H1045">
            <v>4</v>
          </cell>
          <cell r="I1045">
            <v>15</v>
          </cell>
          <cell r="J1045">
            <v>38.1</v>
          </cell>
          <cell r="K1045">
            <v>17</v>
          </cell>
          <cell r="L1045">
            <v>43.2</v>
          </cell>
          <cell r="M1045">
            <v>27.52</v>
          </cell>
          <cell r="N1045">
            <v>69.930000000000007</v>
          </cell>
          <cell r="O1045">
            <v>157</v>
          </cell>
          <cell r="P1045">
            <v>0.58599999999999997</v>
          </cell>
          <cell r="Q1045">
            <v>373</v>
          </cell>
          <cell r="R1045">
            <v>11</v>
          </cell>
          <cell r="S1045">
            <v>360</v>
          </cell>
          <cell r="T1045">
            <v>212</v>
          </cell>
          <cell r="U1045" t="str">
            <v>AKS-638</v>
          </cell>
        </row>
        <row r="1046">
          <cell r="A1046">
            <v>7640</v>
          </cell>
          <cell r="B1046" t="str">
            <v>AKS-640</v>
          </cell>
          <cell r="C1046" t="str">
            <v>7.2 R MC (MCMSRF72.EP)</v>
          </cell>
          <cell r="D1046" t="str">
            <v>10.0 OE N</v>
          </cell>
          <cell r="E1046" t="str">
            <v>2/1 RHT</v>
          </cell>
          <cell r="F1046">
            <v>4320</v>
          </cell>
          <cell r="G1046">
            <v>6.14</v>
          </cell>
          <cell r="H1046">
            <v>4</v>
          </cell>
          <cell r="I1046">
            <v>15</v>
          </cell>
          <cell r="J1046">
            <v>38.1</v>
          </cell>
          <cell r="K1046">
            <v>17</v>
          </cell>
          <cell r="L1046">
            <v>43.2</v>
          </cell>
          <cell r="M1046">
            <v>27.08</v>
          </cell>
          <cell r="N1046">
            <v>68.81</v>
          </cell>
          <cell r="O1046">
            <v>159.5</v>
          </cell>
          <cell r="P1046">
            <v>0.622</v>
          </cell>
          <cell r="Q1046">
            <v>390</v>
          </cell>
          <cell r="R1046">
            <v>11.5</v>
          </cell>
          <cell r="S1046">
            <v>378</v>
          </cell>
          <cell r="T1046">
            <v>212</v>
          </cell>
        </row>
        <row r="1047">
          <cell r="A1047">
            <v>7642</v>
          </cell>
          <cell r="B1047" t="str">
            <v>AKS-642</v>
          </cell>
          <cell r="C1047" t="str">
            <v>7.2 R MC (MCMSRF72.EP)</v>
          </cell>
          <cell r="D1047" t="str">
            <v>10.0 OE N</v>
          </cell>
          <cell r="E1047" t="str">
            <v>3/1 Broke</v>
          </cell>
          <cell r="F1047">
            <v>4320</v>
          </cell>
          <cell r="G1047">
            <v>6.14</v>
          </cell>
          <cell r="H1047">
            <v>4</v>
          </cell>
          <cell r="I1047">
            <v>15</v>
          </cell>
          <cell r="J1047">
            <v>38.1</v>
          </cell>
          <cell r="K1047">
            <v>17</v>
          </cell>
          <cell r="L1047">
            <v>43.2</v>
          </cell>
          <cell r="M1047">
            <v>27.52</v>
          </cell>
          <cell r="N1047">
            <v>69.930000000000007</v>
          </cell>
          <cell r="O1047">
            <v>157</v>
          </cell>
          <cell r="P1047">
            <v>0.63600000000000001</v>
          </cell>
          <cell r="Q1047">
            <v>405</v>
          </cell>
          <cell r="R1047">
            <v>11.94</v>
          </cell>
          <cell r="S1047">
            <v>370</v>
          </cell>
          <cell r="T1047">
            <v>212</v>
          </cell>
        </row>
        <row r="1048">
          <cell r="A1048">
            <v>7645</v>
          </cell>
          <cell r="B1048" t="str">
            <v>AKS-645</v>
          </cell>
          <cell r="C1048" t="str">
            <v>6.8 MC MS(MCRFWP68)</v>
          </cell>
          <cell r="D1048" t="str">
            <v>10 R N COMBED COTTON + LY</v>
          </cell>
          <cell r="E1048" t="str">
            <v>3/1 LHT</v>
          </cell>
          <cell r="F1048">
            <v>3820</v>
          </cell>
          <cell r="G1048">
            <v>5.43</v>
          </cell>
          <cell r="H1048">
            <v>4</v>
          </cell>
          <cell r="I1048">
            <v>17</v>
          </cell>
          <cell r="J1048">
            <v>43.18</v>
          </cell>
          <cell r="K1048">
            <v>19</v>
          </cell>
          <cell r="L1048">
            <v>48.28</v>
          </cell>
          <cell r="M1048">
            <v>27.68</v>
          </cell>
          <cell r="N1048">
            <v>70.33</v>
          </cell>
          <cell r="O1048">
            <v>138</v>
          </cell>
          <cell r="P1048">
            <v>0.59799999999999998</v>
          </cell>
          <cell r="Q1048">
            <v>433</v>
          </cell>
          <cell r="R1048">
            <v>12.77</v>
          </cell>
          <cell r="S1048">
            <v>471</v>
          </cell>
          <cell r="T1048">
            <v>213</v>
          </cell>
          <cell r="U1048" t="str">
            <v>AKS-599 MERCERISED</v>
          </cell>
        </row>
        <row r="1049">
          <cell r="A1049">
            <v>7646</v>
          </cell>
          <cell r="B1049" t="str">
            <v>RUSTIC</v>
          </cell>
          <cell r="C1049" t="str">
            <v>7.2 R MC (MCMSRF72.EP)</v>
          </cell>
          <cell r="D1049" t="str">
            <v>5.5 F OE (552)</v>
          </cell>
          <cell r="E1049" t="str">
            <v>3/1 RHT</v>
          </cell>
          <cell r="F1049">
            <v>4320</v>
          </cell>
          <cell r="G1049">
            <v>6.14</v>
          </cell>
          <cell r="H1049">
            <v>4</v>
          </cell>
          <cell r="I1049">
            <v>17</v>
          </cell>
          <cell r="J1049">
            <v>43.18</v>
          </cell>
          <cell r="K1049">
            <v>19</v>
          </cell>
          <cell r="L1049">
            <v>48.28</v>
          </cell>
          <cell r="M1049">
            <v>27.34</v>
          </cell>
          <cell r="N1049">
            <v>69.47</v>
          </cell>
          <cell r="O1049">
            <v>158</v>
          </cell>
          <cell r="P1049">
            <v>0.72299999999999998</v>
          </cell>
          <cell r="Q1049">
            <v>457.75</v>
          </cell>
          <cell r="R1049">
            <v>13.5</v>
          </cell>
          <cell r="S1049">
            <v>468</v>
          </cell>
          <cell r="T1049">
            <v>212</v>
          </cell>
          <cell r="U1049" t="str">
            <v>AKS-646</v>
          </cell>
        </row>
        <row r="1050">
          <cell r="A1050">
            <v>7647</v>
          </cell>
          <cell r="B1050" t="str">
            <v>AKS-647</v>
          </cell>
          <cell r="C1050" t="str">
            <v>9.5 R S</v>
          </cell>
          <cell r="D1050" t="str">
            <v>9.5 R N</v>
          </cell>
          <cell r="E1050" t="str">
            <v>2/1 LHT</v>
          </cell>
          <cell r="F1050">
            <v>4800</v>
          </cell>
          <cell r="G1050">
            <v>9.09</v>
          </cell>
          <cell r="H1050">
            <v>3</v>
          </cell>
          <cell r="I1050">
            <v>17</v>
          </cell>
          <cell r="J1050">
            <v>43.18</v>
          </cell>
          <cell r="K1050">
            <v>19</v>
          </cell>
          <cell r="L1050">
            <v>48.28</v>
          </cell>
          <cell r="M1050">
            <v>29.81</v>
          </cell>
          <cell r="N1050">
            <v>75.75</v>
          </cell>
          <cell r="O1050">
            <v>161</v>
          </cell>
          <cell r="P1050">
            <v>0.61799999999999999</v>
          </cell>
          <cell r="Q1050">
            <v>384</v>
          </cell>
          <cell r="R1050">
            <v>11.32</v>
          </cell>
          <cell r="S1050">
            <v>355</v>
          </cell>
          <cell r="T1050">
            <v>305</v>
          </cell>
        </row>
        <row r="1051">
          <cell r="A1051">
            <v>7648</v>
          </cell>
          <cell r="B1051" t="str">
            <v>AKS-648</v>
          </cell>
          <cell r="C1051" t="str">
            <v>9.5 R S</v>
          </cell>
          <cell r="D1051" t="str">
            <v>10.0 R N POLY(PSY)</v>
          </cell>
          <cell r="E1051" t="str">
            <v>2/1 LHT</v>
          </cell>
          <cell r="F1051">
            <v>4800</v>
          </cell>
          <cell r="G1051">
            <v>9.09</v>
          </cell>
          <cell r="H1051">
            <v>3</v>
          </cell>
          <cell r="I1051">
            <v>17</v>
          </cell>
          <cell r="J1051">
            <v>43.18</v>
          </cell>
          <cell r="K1051">
            <v>19</v>
          </cell>
          <cell r="L1051">
            <v>48.28</v>
          </cell>
          <cell r="M1051">
            <v>30</v>
          </cell>
          <cell r="N1051">
            <v>76.23</v>
          </cell>
          <cell r="O1051">
            <v>160</v>
          </cell>
          <cell r="P1051">
            <v>0.61399999999999999</v>
          </cell>
          <cell r="Q1051">
            <v>384</v>
          </cell>
          <cell r="R1051">
            <v>11.32</v>
          </cell>
          <cell r="S1051">
            <v>357</v>
          </cell>
          <cell r="T1051">
            <v>305</v>
          </cell>
        </row>
        <row r="1052">
          <cell r="A1052">
            <v>7649</v>
          </cell>
          <cell r="B1052" t="str">
            <v>AKS-649</v>
          </cell>
          <cell r="C1052" t="str">
            <v>10OE + 14OE(1:2)</v>
          </cell>
          <cell r="D1052" t="str">
            <v>14.0 R F WEFT LONG</v>
          </cell>
          <cell r="E1052" t="str">
            <v>1/1 Plain</v>
          </cell>
          <cell r="F1052">
            <v>4320</v>
          </cell>
          <cell r="G1052">
            <v>6.14</v>
          </cell>
          <cell r="H1052">
            <v>4</v>
          </cell>
          <cell r="I1052">
            <v>18</v>
          </cell>
          <cell r="J1052">
            <v>45.72</v>
          </cell>
          <cell r="K1052">
            <v>20</v>
          </cell>
          <cell r="L1052">
            <v>50.82</v>
          </cell>
          <cell r="M1052">
            <v>27.52</v>
          </cell>
          <cell r="N1052">
            <v>69.930000000000007</v>
          </cell>
          <cell r="O1052">
            <v>157</v>
          </cell>
          <cell r="P1052">
            <v>0.40799999999999997</v>
          </cell>
          <cell r="Q1052">
            <v>260</v>
          </cell>
          <cell r="R1052">
            <v>7.67</v>
          </cell>
          <cell r="S1052">
            <v>250</v>
          </cell>
          <cell r="T1052">
            <v>112</v>
          </cell>
        </row>
        <row r="1053">
          <cell r="A1053">
            <v>7650</v>
          </cell>
          <cell r="B1053" t="str">
            <v>AKS-650</v>
          </cell>
          <cell r="C1053" t="str">
            <v>10OE + 14OE(1:2)</v>
          </cell>
          <cell r="D1053" t="str">
            <v>14.0 OE N</v>
          </cell>
          <cell r="E1053" t="str">
            <v>1/1 Plain</v>
          </cell>
          <cell r="F1053">
            <v>4320</v>
          </cell>
          <cell r="G1053">
            <v>6.14</v>
          </cell>
          <cell r="H1053">
            <v>4</v>
          </cell>
          <cell r="I1053">
            <v>18</v>
          </cell>
          <cell r="J1053">
            <v>45.72</v>
          </cell>
          <cell r="K1053">
            <v>20</v>
          </cell>
          <cell r="L1053">
            <v>50.82</v>
          </cell>
          <cell r="M1053">
            <v>27.26</v>
          </cell>
          <cell r="N1053">
            <v>69.27</v>
          </cell>
          <cell r="O1053">
            <v>158.5</v>
          </cell>
          <cell r="P1053">
            <v>0.41199999999999998</v>
          </cell>
          <cell r="Q1053">
            <v>260</v>
          </cell>
          <cell r="R1053">
            <v>7.67</v>
          </cell>
          <cell r="S1053">
            <v>250</v>
          </cell>
          <cell r="T1053">
            <v>112</v>
          </cell>
        </row>
        <row r="1054">
          <cell r="A1054">
            <v>7651</v>
          </cell>
          <cell r="B1054" t="str">
            <v>DELICATE</v>
          </cell>
          <cell r="C1054" t="str">
            <v>10OE + 14OE(1:2)</v>
          </cell>
          <cell r="D1054" t="str">
            <v>16.0 R N COMBED + CORE LY</v>
          </cell>
          <cell r="E1054" t="str">
            <v>2/1 RHT</v>
          </cell>
          <cell r="F1054">
            <v>4320</v>
          </cell>
          <cell r="G1054">
            <v>6.14</v>
          </cell>
          <cell r="H1054">
            <v>4</v>
          </cell>
          <cell r="I1054">
            <v>18</v>
          </cell>
          <cell r="J1054">
            <v>45.72</v>
          </cell>
          <cell r="K1054">
            <v>20</v>
          </cell>
          <cell r="L1054">
            <v>50.82</v>
          </cell>
          <cell r="M1054">
            <v>33.880000000000003</v>
          </cell>
          <cell r="N1054">
            <v>86.09</v>
          </cell>
          <cell r="O1054">
            <v>127.5</v>
          </cell>
          <cell r="P1054">
            <v>0.36799999999999999</v>
          </cell>
          <cell r="Q1054">
            <v>288.25</v>
          </cell>
          <cell r="R1054">
            <v>8.5</v>
          </cell>
          <cell r="S1054">
            <v>315</v>
          </cell>
          <cell r="T1054">
            <v>112</v>
          </cell>
          <cell r="U1054" t="str">
            <v>AKS-651</v>
          </cell>
        </row>
        <row r="1055">
          <cell r="A1055">
            <v>7652</v>
          </cell>
          <cell r="B1055" t="str">
            <v>AKS-652</v>
          </cell>
          <cell r="C1055" t="str">
            <v>7.2 R. Long Fancy ( Amsler )</v>
          </cell>
          <cell r="D1055" t="str">
            <v>10 R N COMBED COTTON + LY</v>
          </cell>
          <cell r="E1055" t="str">
            <v>3/1 RHT</v>
          </cell>
          <cell r="F1055">
            <v>3820</v>
          </cell>
          <cell r="G1055">
            <v>5.43</v>
          </cell>
          <cell r="H1055">
            <v>4</v>
          </cell>
          <cell r="I1055">
            <v>17</v>
          </cell>
          <cell r="J1055">
            <v>43.18</v>
          </cell>
          <cell r="K1055">
            <v>19</v>
          </cell>
          <cell r="L1055">
            <v>48.28</v>
          </cell>
          <cell r="M1055">
            <v>28.94</v>
          </cell>
          <cell r="N1055">
            <v>73.540000000000006</v>
          </cell>
          <cell r="O1055">
            <v>132</v>
          </cell>
          <cell r="P1055">
            <v>0.55300000000000005</v>
          </cell>
          <cell r="Q1055">
            <v>419</v>
          </cell>
          <cell r="R1055">
            <v>12.36</v>
          </cell>
          <cell r="S1055">
            <v>481</v>
          </cell>
          <cell r="T1055">
            <v>212</v>
          </cell>
        </row>
        <row r="1056">
          <cell r="A1056">
            <v>7653</v>
          </cell>
          <cell r="B1056" t="str">
            <v>AKS-653</v>
          </cell>
          <cell r="C1056" t="str">
            <v>6.3 R S + 9.5 R F</v>
          </cell>
          <cell r="D1056" t="str">
            <v>7.2 R F WEFT</v>
          </cell>
          <cell r="E1056" t="str">
            <v>3/1 LHT</v>
          </cell>
          <cell r="F1056">
            <v>4320</v>
          </cell>
          <cell r="G1056">
            <v>6.14</v>
          </cell>
          <cell r="H1056">
            <v>4</v>
          </cell>
          <cell r="I1056">
            <v>18</v>
          </cell>
          <cell r="J1056">
            <v>45.72</v>
          </cell>
          <cell r="K1056">
            <v>20</v>
          </cell>
          <cell r="L1056">
            <v>50.82</v>
          </cell>
          <cell r="M1056">
            <v>28.51</v>
          </cell>
          <cell r="N1056">
            <v>72.44</v>
          </cell>
          <cell r="O1056">
            <v>151.5</v>
          </cell>
          <cell r="P1056">
            <v>0.66400000000000003</v>
          </cell>
          <cell r="Q1056">
            <v>438</v>
          </cell>
          <cell r="R1056">
            <v>12.92</v>
          </cell>
          <cell r="S1056">
            <v>430</v>
          </cell>
          <cell r="T1056">
            <v>117</v>
          </cell>
        </row>
        <row r="1057">
          <cell r="A1057">
            <v>7654</v>
          </cell>
          <cell r="B1057" t="str">
            <v>AKS-654</v>
          </cell>
          <cell r="C1057" t="str">
            <v>7.2 R S</v>
          </cell>
          <cell r="D1057" t="str">
            <v>10.0 OE N</v>
          </cell>
          <cell r="E1057" t="str">
            <v>2/1 LHT</v>
          </cell>
          <cell r="F1057">
            <v>4320</v>
          </cell>
          <cell r="G1057">
            <v>6.14</v>
          </cell>
          <cell r="H1057">
            <v>4</v>
          </cell>
          <cell r="I1057">
            <v>15</v>
          </cell>
          <cell r="J1057">
            <v>38.1</v>
          </cell>
          <cell r="K1057">
            <v>17</v>
          </cell>
          <cell r="L1057">
            <v>43.2</v>
          </cell>
          <cell r="M1057">
            <v>27.78</v>
          </cell>
          <cell r="N1057">
            <v>70.59</v>
          </cell>
          <cell r="O1057">
            <v>155.5</v>
          </cell>
          <cell r="P1057">
            <v>0.55400000000000005</v>
          </cell>
          <cell r="Q1057">
            <v>356</v>
          </cell>
          <cell r="R1057">
            <v>10.5</v>
          </cell>
          <cell r="S1057">
            <v>350</v>
          </cell>
          <cell r="T1057">
            <v>207</v>
          </cell>
        </row>
        <row r="1058">
          <cell r="A1058">
            <v>7656</v>
          </cell>
          <cell r="B1058" t="str">
            <v>AKS-656</v>
          </cell>
          <cell r="C1058" t="str">
            <v>7.2 R F WARP</v>
          </cell>
          <cell r="D1058" t="str">
            <v>9.5 R N (indigo dyed )</v>
          </cell>
          <cell r="E1058" t="str">
            <v>3/1 RHT</v>
          </cell>
          <cell r="F1058">
            <v>4320</v>
          </cell>
          <cell r="G1058">
            <v>6.14</v>
          </cell>
          <cell r="H1058">
            <v>4</v>
          </cell>
          <cell r="I1058">
            <v>16</v>
          </cell>
          <cell r="J1058">
            <v>40.64</v>
          </cell>
          <cell r="K1058">
            <v>18</v>
          </cell>
          <cell r="L1058">
            <v>45.74</v>
          </cell>
          <cell r="M1058">
            <v>27.34</v>
          </cell>
          <cell r="N1058">
            <v>69.47</v>
          </cell>
          <cell r="O1058">
            <v>158</v>
          </cell>
          <cell r="P1058">
            <v>0.66400000000000003</v>
          </cell>
          <cell r="Q1058">
            <v>420</v>
          </cell>
          <cell r="R1058">
            <v>12.39</v>
          </cell>
          <cell r="S1058">
            <v>400</v>
          </cell>
          <cell r="T1058">
            <v>0</v>
          </cell>
          <cell r="U1058" t="str">
            <v>9.5r indigo dyed weft</v>
          </cell>
        </row>
        <row r="1059">
          <cell r="A1059">
            <v>7659</v>
          </cell>
          <cell r="B1059" t="str">
            <v>AKS-659</v>
          </cell>
          <cell r="C1059" t="str">
            <v>7.2 R F WARP</v>
          </cell>
          <cell r="D1059" t="str">
            <v>12.0 OE N</v>
          </cell>
          <cell r="E1059" t="str">
            <v>2/1 RHT</v>
          </cell>
          <cell r="F1059">
            <v>4320</v>
          </cell>
          <cell r="G1059">
            <v>6.14</v>
          </cell>
          <cell r="H1059">
            <v>4</v>
          </cell>
          <cell r="I1059">
            <v>16</v>
          </cell>
          <cell r="J1059">
            <v>40.64</v>
          </cell>
          <cell r="K1059">
            <v>18</v>
          </cell>
          <cell r="L1059">
            <v>45.74</v>
          </cell>
          <cell r="M1059">
            <v>27</v>
          </cell>
          <cell r="N1059">
            <v>68.61</v>
          </cell>
          <cell r="O1059">
            <v>160</v>
          </cell>
          <cell r="P1059">
            <v>0.627</v>
          </cell>
          <cell r="Q1059">
            <v>392</v>
          </cell>
          <cell r="R1059">
            <v>11.56</v>
          </cell>
          <cell r="S1059">
            <v>368</v>
          </cell>
          <cell r="T1059">
            <v>210</v>
          </cell>
        </row>
        <row r="1060">
          <cell r="A1060">
            <v>7660</v>
          </cell>
          <cell r="B1060" t="str">
            <v>AKS-660</v>
          </cell>
          <cell r="C1060" t="str">
            <v>9.5 R N + 6.3 R S</v>
          </cell>
          <cell r="D1060" t="str">
            <v>12.0 OE N</v>
          </cell>
          <cell r="E1060" t="str">
            <v>3/1 Broke</v>
          </cell>
          <cell r="F1060">
            <v>4320</v>
          </cell>
          <cell r="G1060">
            <v>6.14</v>
          </cell>
          <cell r="H1060">
            <v>4</v>
          </cell>
          <cell r="I1060">
            <v>17</v>
          </cell>
          <cell r="J1060">
            <v>43.18</v>
          </cell>
          <cell r="K1060">
            <v>19</v>
          </cell>
          <cell r="L1060">
            <v>48.28</v>
          </cell>
          <cell r="M1060">
            <v>27.87</v>
          </cell>
          <cell r="N1060">
            <v>70.819999999999993</v>
          </cell>
          <cell r="O1060">
            <v>155</v>
          </cell>
          <cell r="P1060">
            <v>0.61399999999999999</v>
          </cell>
          <cell r="Q1060">
            <v>396</v>
          </cell>
          <cell r="R1060">
            <v>11.68</v>
          </cell>
          <cell r="S1060">
            <v>370</v>
          </cell>
          <cell r="T1060">
            <v>302</v>
          </cell>
        </row>
        <row r="1061">
          <cell r="A1061">
            <v>7661</v>
          </cell>
          <cell r="B1061" t="str">
            <v>AKS-661</v>
          </cell>
          <cell r="C1061" t="str">
            <v>9.5 R N + 6.3 R S</v>
          </cell>
          <cell r="D1061" t="str">
            <v>12.0 OE N</v>
          </cell>
          <cell r="E1061" t="str">
            <v>2/2 Broke</v>
          </cell>
          <cell r="F1061">
            <v>4320</v>
          </cell>
          <cell r="G1061">
            <v>6.14</v>
          </cell>
          <cell r="H1061">
            <v>4</v>
          </cell>
          <cell r="I1061">
            <v>17</v>
          </cell>
          <cell r="J1061">
            <v>43.18</v>
          </cell>
          <cell r="K1061">
            <v>19</v>
          </cell>
          <cell r="L1061">
            <v>48.28</v>
          </cell>
          <cell r="M1061">
            <v>27.52</v>
          </cell>
          <cell r="N1061">
            <v>69.930000000000007</v>
          </cell>
          <cell r="O1061">
            <v>157</v>
          </cell>
          <cell r="P1061">
            <v>0.61199999999999999</v>
          </cell>
          <cell r="Q1061">
            <v>390</v>
          </cell>
          <cell r="R1061">
            <v>11.5</v>
          </cell>
          <cell r="S1061">
            <v>370</v>
          </cell>
          <cell r="T1061">
            <v>302</v>
          </cell>
        </row>
        <row r="1062">
          <cell r="A1062">
            <v>7662</v>
          </cell>
          <cell r="B1062" t="str">
            <v>AKS-662</v>
          </cell>
          <cell r="C1062" t="str">
            <v>2/40 R N COMBED</v>
          </cell>
          <cell r="D1062" t="str">
            <v>10.0 OE N</v>
          </cell>
          <cell r="E1062" t="str">
            <v>3/1 RHT</v>
          </cell>
          <cell r="F1062">
            <v>6656</v>
          </cell>
          <cell r="G1062">
            <v>9.7799999999999994</v>
          </cell>
          <cell r="H1062">
            <v>4</v>
          </cell>
          <cell r="I1062">
            <v>25</v>
          </cell>
          <cell r="J1062">
            <v>63.5</v>
          </cell>
          <cell r="K1062">
            <v>26.5</v>
          </cell>
          <cell r="L1062">
            <v>67.34</v>
          </cell>
          <cell r="M1062">
            <v>42.53</v>
          </cell>
          <cell r="N1062">
            <v>108.07</v>
          </cell>
          <cell r="O1062">
            <v>156.5</v>
          </cell>
          <cell r="P1062">
            <v>0.499</v>
          </cell>
          <cell r="Q1062">
            <v>319</v>
          </cell>
          <cell r="R1062">
            <v>9.41</v>
          </cell>
          <cell r="S1062">
            <v>320</v>
          </cell>
          <cell r="T1062">
            <v>112</v>
          </cell>
        </row>
        <row r="1063">
          <cell r="A1063">
            <v>7663</v>
          </cell>
          <cell r="B1063" t="str">
            <v>AKS-663</v>
          </cell>
          <cell r="C1063" t="str">
            <v>2/40 R N COMBED</v>
          </cell>
          <cell r="D1063" t="str">
            <v>2/40 R N COMBED</v>
          </cell>
          <cell r="E1063" t="str">
            <v>3/1 RHT</v>
          </cell>
          <cell r="F1063">
            <v>6656</v>
          </cell>
          <cell r="G1063">
            <v>9.7799999999999994</v>
          </cell>
          <cell r="H1063">
            <v>4</v>
          </cell>
          <cell r="I1063">
            <v>25</v>
          </cell>
          <cell r="J1063">
            <v>63.5</v>
          </cell>
          <cell r="K1063">
            <v>26.5</v>
          </cell>
          <cell r="L1063">
            <v>67.34</v>
          </cell>
          <cell r="M1063">
            <v>47.88</v>
          </cell>
          <cell r="N1063">
            <v>121.66</v>
          </cell>
          <cell r="O1063">
            <v>139</v>
          </cell>
          <cell r="P1063">
            <v>0.35399999999999998</v>
          </cell>
          <cell r="Q1063">
            <v>255</v>
          </cell>
          <cell r="R1063">
            <v>7.52</v>
          </cell>
          <cell r="S1063">
            <v>240</v>
          </cell>
          <cell r="T1063">
            <v>112</v>
          </cell>
        </row>
        <row r="1064">
          <cell r="A1064">
            <v>7664</v>
          </cell>
          <cell r="B1064" t="str">
            <v>AKS-664</v>
          </cell>
          <cell r="C1064" t="str">
            <v>9.5 R N + 6.3 R S</v>
          </cell>
          <cell r="D1064" t="str">
            <v>14.0 R F WEFT LONG</v>
          </cell>
          <cell r="E1064" t="str">
            <v>3/1 Broke</v>
          </cell>
          <cell r="F1064">
            <v>4320</v>
          </cell>
          <cell r="G1064">
            <v>6.14</v>
          </cell>
          <cell r="H1064">
            <v>4</v>
          </cell>
          <cell r="I1064">
            <v>17</v>
          </cell>
          <cell r="J1064">
            <v>43.18</v>
          </cell>
          <cell r="K1064">
            <v>19</v>
          </cell>
          <cell r="L1064">
            <v>48.28</v>
          </cell>
          <cell r="M1064">
            <v>27.96</v>
          </cell>
          <cell r="N1064">
            <v>71.05</v>
          </cell>
          <cell r="O1064">
            <v>154.5</v>
          </cell>
          <cell r="P1064">
            <v>0.57899999999999996</v>
          </cell>
          <cell r="Q1064">
            <v>375</v>
          </cell>
          <cell r="R1064">
            <v>11.06</v>
          </cell>
          <cell r="S1064">
            <v>354</v>
          </cell>
          <cell r="T1064">
            <v>302</v>
          </cell>
        </row>
        <row r="1065">
          <cell r="A1065">
            <v>7665</v>
          </cell>
          <cell r="B1065" t="str">
            <v>AKS-665</v>
          </cell>
          <cell r="C1065" t="str">
            <v>9.5 R F</v>
          </cell>
          <cell r="D1065" t="str">
            <v>7.2 R F WEFT</v>
          </cell>
          <cell r="E1065" t="str">
            <v>2/1 RHT</v>
          </cell>
          <cell r="F1065">
            <v>4800</v>
          </cell>
          <cell r="G1065">
            <v>9.09</v>
          </cell>
          <cell r="H1065">
            <v>3</v>
          </cell>
          <cell r="I1065">
            <v>15</v>
          </cell>
          <cell r="J1065">
            <v>38.1</v>
          </cell>
          <cell r="K1065">
            <v>17</v>
          </cell>
          <cell r="L1065">
            <v>43.2</v>
          </cell>
          <cell r="M1065">
            <v>30.19</v>
          </cell>
          <cell r="N1065">
            <v>76.709999999999994</v>
          </cell>
          <cell r="O1065">
            <v>159</v>
          </cell>
          <cell r="P1065">
            <v>0.59599999999999997</v>
          </cell>
          <cell r="Q1065">
            <v>375</v>
          </cell>
          <cell r="R1065">
            <v>11.06</v>
          </cell>
          <cell r="S1065">
            <v>380</v>
          </cell>
          <cell r="T1065">
            <v>210</v>
          </cell>
          <cell r="U1065" t="str">
            <v>volga desized</v>
          </cell>
        </row>
        <row r="1066">
          <cell r="A1066">
            <v>7666</v>
          </cell>
          <cell r="B1066" t="str">
            <v>AKS-666</v>
          </cell>
          <cell r="C1066" t="str">
            <v>9.5 R N + 6.3 R S</v>
          </cell>
          <cell r="D1066" t="str">
            <v>14.0 R F WEFT LONG</v>
          </cell>
          <cell r="E1066" t="str">
            <v>2/2 Broke</v>
          </cell>
          <cell r="F1066">
            <v>4320</v>
          </cell>
          <cell r="G1066">
            <v>6.14</v>
          </cell>
          <cell r="H1066">
            <v>4</v>
          </cell>
          <cell r="I1066">
            <v>16</v>
          </cell>
          <cell r="J1066">
            <v>40.64</v>
          </cell>
          <cell r="K1066">
            <v>18</v>
          </cell>
          <cell r="L1066">
            <v>45.74</v>
          </cell>
          <cell r="M1066">
            <v>27.52</v>
          </cell>
          <cell r="N1066">
            <v>69.930000000000007</v>
          </cell>
          <cell r="O1066">
            <v>157</v>
          </cell>
          <cell r="P1066">
            <v>0.57299999999999995</v>
          </cell>
          <cell r="Q1066">
            <v>365</v>
          </cell>
          <cell r="R1066">
            <v>10.76</v>
          </cell>
          <cell r="S1066">
            <v>350</v>
          </cell>
          <cell r="T1066">
            <v>302</v>
          </cell>
        </row>
        <row r="1067">
          <cell r="A1067">
            <v>7667</v>
          </cell>
          <cell r="B1067" t="str">
            <v>3D</v>
          </cell>
          <cell r="C1067" t="str">
            <v>7.2 R N</v>
          </cell>
          <cell r="D1067" t="str">
            <v>10.0 OE N</v>
          </cell>
          <cell r="E1067" t="str">
            <v>3/1 HERRI</v>
          </cell>
          <cell r="F1067">
            <v>4320</v>
          </cell>
          <cell r="G1067">
            <v>6.14</v>
          </cell>
          <cell r="H1067">
            <v>4</v>
          </cell>
          <cell r="I1067">
            <v>16</v>
          </cell>
          <cell r="J1067">
            <v>40.64</v>
          </cell>
          <cell r="K1067">
            <v>18</v>
          </cell>
          <cell r="L1067">
            <v>45.74</v>
          </cell>
          <cell r="M1067">
            <v>27.78</v>
          </cell>
          <cell r="N1067">
            <v>70.59</v>
          </cell>
          <cell r="O1067">
            <v>155.5</v>
          </cell>
          <cell r="P1067">
            <v>0.63300000000000001</v>
          </cell>
          <cell r="Q1067">
            <v>407</v>
          </cell>
          <cell r="R1067">
            <v>12</v>
          </cell>
          <cell r="S1067">
            <v>390</v>
          </cell>
          <cell r="T1067">
            <v>110</v>
          </cell>
          <cell r="U1067" t="str">
            <v>3/1 Herringbone as per design of AKS-658 AKS-667</v>
          </cell>
        </row>
        <row r="1068">
          <cell r="A1068">
            <v>7669</v>
          </cell>
          <cell r="B1068" t="str">
            <v>AKS-669</v>
          </cell>
          <cell r="C1068" t="str">
            <v>7.0 OE N</v>
          </cell>
          <cell r="D1068" t="str">
            <v>10.0 OE N</v>
          </cell>
          <cell r="E1068" t="str">
            <v>3/1 RHT</v>
          </cell>
          <cell r="F1068">
            <v>3820</v>
          </cell>
          <cell r="G1068">
            <v>5.43</v>
          </cell>
          <cell r="H1068">
            <v>4</v>
          </cell>
          <cell r="I1068">
            <v>18</v>
          </cell>
          <cell r="J1068">
            <v>45.72</v>
          </cell>
          <cell r="K1068">
            <v>20</v>
          </cell>
          <cell r="L1068">
            <v>50.82</v>
          </cell>
          <cell r="M1068">
            <v>24.65</v>
          </cell>
          <cell r="N1068">
            <v>62.64</v>
          </cell>
          <cell r="O1068">
            <v>155</v>
          </cell>
          <cell r="P1068">
            <v>0.63100000000000001</v>
          </cell>
          <cell r="Q1068">
            <v>407</v>
          </cell>
          <cell r="R1068">
            <v>12</v>
          </cell>
          <cell r="S1068">
            <v>390</v>
          </cell>
          <cell r="T1068">
            <v>110</v>
          </cell>
          <cell r="U1068" t="str">
            <v>Arnold Light Weight</v>
          </cell>
        </row>
        <row r="1069">
          <cell r="A1069">
            <v>7671</v>
          </cell>
          <cell r="B1069" t="str">
            <v>DISCRETE</v>
          </cell>
          <cell r="C1069" t="str">
            <v>7.2R F (672 )</v>
          </cell>
          <cell r="D1069" t="str">
            <v>9.5 R S</v>
          </cell>
          <cell r="E1069" t="str">
            <v>3/1 RHT</v>
          </cell>
          <cell r="F1069">
            <v>4320</v>
          </cell>
          <cell r="G1069">
            <v>6.14</v>
          </cell>
          <cell r="H1069">
            <v>4</v>
          </cell>
          <cell r="I1069">
            <v>17</v>
          </cell>
          <cell r="J1069">
            <v>43.18</v>
          </cell>
          <cell r="K1069">
            <v>19</v>
          </cell>
          <cell r="L1069">
            <v>48.28</v>
          </cell>
          <cell r="M1069">
            <v>27.78</v>
          </cell>
          <cell r="N1069">
            <v>70.59</v>
          </cell>
          <cell r="O1069">
            <v>155.5</v>
          </cell>
          <cell r="P1069">
            <v>0.60599999999999998</v>
          </cell>
          <cell r="Q1069">
            <v>390</v>
          </cell>
          <cell r="R1069">
            <v>11.5</v>
          </cell>
          <cell r="S1069">
            <v>390</v>
          </cell>
          <cell r="T1069">
            <v>212</v>
          </cell>
          <cell r="U1069" t="str">
            <v>AKS-671</v>
          </cell>
        </row>
        <row r="1070">
          <cell r="A1070">
            <v>7672</v>
          </cell>
          <cell r="B1070" t="str">
            <v>AKS-672</v>
          </cell>
          <cell r="C1070" t="str">
            <v>7.2R F (672 )</v>
          </cell>
          <cell r="D1070" t="str">
            <v>9.5RF(195):10s+70d Lycra(</v>
          </cell>
          <cell r="E1070" t="str">
            <v>3/1 RHT</v>
          </cell>
          <cell r="F1070">
            <v>4320</v>
          </cell>
          <cell r="G1070">
            <v>6.14</v>
          </cell>
          <cell r="H1070">
            <v>4</v>
          </cell>
          <cell r="I1070">
            <v>17</v>
          </cell>
          <cell r="J1070">
            <v>43.18</v>
          </cell>
          <cell r="K1070">
            <v>19</v>
          </cell>
          <cell r="L1070">
            <v>48.28</v>
          </cell>
          <cell r="M1070">
            <v>27.6</v>
          </cell>
          <cell r="N1070">
            <v>70.13</v>
          </cell>
          <cell r="O1070">
            <v>156.5</v>
          </cell>
          <cell r="P1070">
            <v>0.67300000000000004</v>
          </cell>
          <cell r="Q1070">
            <v>430</v>
          </cell>
          <cell r="R1070">
            <v>12.68</v>
          </cell>
          <cell r="S1070">
            <v>440</v>
          </cell>
          <cell r="T1070">
            <v>212</v>
          </cell>
          <cell r="U1070" t="str">
            <v>X-HATCH STRETCH</v>
          </cell>
        </row>
        <row r="1071">
          <cell r="A1071">
            <v>7674</v>
          </cell>
          <cell r="B1071" t="str">
            <v>AKS-674</v>
          </cell>
          <cell r="C1071" t="str">
            <v>7.0 MCMSRF1.EP</v>
          </cell>
          <cell r="D1071" t="str">
            <v>10 R N COMBED COTTON + LY</v>
          </cell>
          <cell r="E1071" t="str">
            <v>3/1 RHT</v>
          </cell>
          <cell r="F1071">
            <v>3820</v>
          </cell>
          <cell r="G1071">
            <v>5.43</v>
          </cell>
          <cell r="H1071">
            <v>4</v>
          </cell>
          <cell r="I1071">
            <v>16.5</v>
          </cell>
          <cell r="J1071">
            <v>41.91</v>
          </cell>
          <cell r="K1071">
            <v>18.5</v>
          </cell>
          <cell r="L1071">
            <v>47.01</v>
          </cell>
          <cell r="M1071">
            <v>28.19</v>
          </cell>
          <cell r="N1071">
            <v>71.63</v>
          </cell>
          <cell r="O1071">
            <v>135.5</v>
          </cell>
          <cell r="P1071">
            <v>0.55000000000000004</v>
          </cell>
          <cell r="Q1071">
            <v>406</v>
          </cell>
          <cell r="R1071">
            <v>11.97</v>
          </cell>
          <cell r="S1071">
            <v>460</v>
          </cell>
          <cell r="T1071">
            <v>212</v>
          </cell>
        </row>
        <row r="1072">
          <cell r="A1072">
            <v>7677</v>
          </cell>
          <cell r="B1072" t="str">
            <v>AKS-677</v>
          </cell>
          <cell r="C1072" t="str">
            <v>9.5 R N + 12.0 R N</v>
          </cell>
          <cell r="D1072" t="str">
            <v>16.0 R N COMBED + CORE LY</v>
          </cell>
          <cell r="E1072" t="str">
            <v>2/1 RHT</v>
          </cell>
          <cell r="F1072">
            <v>4320</v>
          </cell>
          <cell r="G1072">
            <v>6.14</v>
          </cell>
          <cell r="H1072">
            <v>4</v>
          </cell>
          <cell r="I1072">
            <v>18</v>
          </cell>
          <cell r="J1072">
            <v>45.72</v>
          </cell>
          <cell r="K1072">
            <v>20</v>
          </cell>
          <cell r="L1072">
            <v>50.82</v>
          </cell>
          <cell r="M1072">
            <v>29.19</v>
          </cell>
          <cell r="N1072">
            <v>74.17</v>
          </cell>
          <cell r="O1072">
            <v>148</v>
          </cell>
          <cell r="P1072">
            <v>0.44700000000000001</v>
          </cell>
          <cell r="Q1072">
            <v>302</v>
          </cell>
          <cell r="R1072">
            <v>8.91</v>
          </cell>
          <cell r="S1072">
            <v>320</v>
          </cell>
          <cell r="T1072">
            <v>302</v>
          </cell>
          <cell r="U1072" t="str">
            <v>Hawai stretch h/set</v>
          </cell>
        </row>
        <row r="1073">
          <cell r="A1073">
            <v>7678</v>
          </cell>
          <cell r="B1073" t="str">
            <v>AKS-678</v>
          </cell>
          <cell r="C1073" t="str">
            <v>9.5 R N + 12.0 R N</v>
          </cell>
          <cell r="D1073" t="str">
            <v>330d Poly+70d Lycra  360d</v>
          </cell>
          <cell r="E1073" t="str">
            <v>2/1 RHT</v>
          </cell>
          <cell r="F1073">
            <v>4320</v>
          </cell>
          <cell r="G1073">
            <v>6.14</v>
          </cell>
          <cell r="H1073">
            <v>4</v>
          </cell>
          <cell r="I1073">
            <v>19</v>
          </cell>
          <cell r="J1073">
            <v>48.26</v>
          </cell>
          <cell r="K1073">
            <v>21</v>
          </cell>
          <cell r="L1073">
            <v>53.36</v>
          </cell>
          <cell r="M1073">
            <v>28.61</v>
          </cell>
          <cell r="N1073">
            <v>72.7</v>
          </cell>
          <cell r="O1073">
            <v>151</v>
          </cell>
          <cell r="P1073">
            <v>0.43</v>
          </cell>
          <cell r="Q1073">
            <v>285</v>
          </cell>
          <cell r="R1073">
            <v>8.4</v>
          </cell>
          <cell r="S1073">
            <v>280</v>
          </cell>
          <cell r="T1073">
            <v>302</v>
          </cell>
        </row>
        <row r="1074">
          <cell r="A1074">
            <v>7679</v>
          </cell>
          <cell r="B1074" t="str">
            <v>AKS-679</v>
          </cell>
          <cell r="C1074" t="str">
            <v>9.5 R N + 12.0 R N</v>
          </cell>
          <cell r="D1074" t="str">
            <v>330d Poly+70d Lycra  360d</v>
          </cell>
          <cell r="E1074" t="str">
            <v>2/1 RHT</v>
          </cell>
          <cell r="F1074">
            <v>4320</v>
          </cell>
          <cell r="G1074">
            <v>6.14</v>
          </cell>
          <cell r="H1074">
            <v>4</v>
          </cell>
          <cell r="I1074">
            <v>19</v>
          </cell>
          <cell r="J1074">
            <v>48.26</v>
          </cell>
          <cell r="K1074">
            <v>21</v>
          </cell>
          <cell r="L1074">
            <v>53.36</v>
          </cell>
          <cell r="M1074">
            <v>28.61</v>
          </cell>
          <cell r="N1074">
            <v>72.7</v>
          </cell>
          <cell r="O1074">
            <v>151</v>
          </cell>
          <cell r="P1074">
            <v>0.44500000000000001</v>
          </cell>
          <cell r="Q1074">
            <v>295</v>
          </cell>
          <cell r="R1074">
            <v>8.6999999999999993</v>
          </cell>
          <cell r="S1074">
            <v>291</v>
          </cell>
          <cell r="T1074">
            <v>302</v>
          </cell>
        </row>
        <row r="1075">
          <cell r="A1075">
            <v>7682</v>
          </cell>
          <cell r="B1075" t="str">
            <v>AKS-682</v>
          </cell>
          <cell r="C1075" t="str">
            <v>6.3 R F (163) +9.5 R N</v>
          </cell>
          <cell r="D1075" t="str">
            <v>7.0 OE N</v>
          </cell>
          <cell r="E1075" t="str">
            <v>3/1 RHT</v>
          </cell>
          <cell r="F1075">
            <v>4320</v>
          </cell>
          <cell r="G1075">
            <v>6.14</v>
          </cell>
          <cell r="H1075">
            <v>4</v>
          </cell>
          <cell r="I1075">
            <v>17.5</v>
          </cell>
          <cell r="J1075">
            <v>44.45</v>
          </cell>
          <cell r="K1075">
            <v>19.5</v>
          </cell>
          <cell r="L1075">
            <v>49.55</v>
          </cell>
          <cell r="M1075">
            <v>27.52</v>
          </cell>
          <cell r="N1075">
            <v>69.930000000000007</v>
          </cell>
          <cell r="O1075">
            <v>157</v>
          </cell>
          <cell r="P1075">
            <v>0.69099999999999995</v>
          </cell>
          <cell r="Q1075">
            <v>440</v>
          </cell>
          <cell r="R1075">
            <v>12.98</v>
          </cell>
          <cell r="S1075">
            <v>438</v>
          </cell>
          <cell r="T1075">
            <v>212</v>
          </cell>
        </row>
        <row r="1076">
          <cell r="A1076">
            <v>7683</v>
          </cell>
          <cell r="B1076" t="str">
            <v>AKS-683</v>
          </cell>
          <cell r="C1076" t="str">
            <v>7.0 MCMSRF1.EP</v>
          </cell>
          <cell r="D1076" t="str">
            <v>9.5RF(195):10s+70d Lycra(</v>
          </cell>
          <cell r="E1076" t="str">
            <v>3/1 RHT</v>
          </cell>
          <cell r="F1076">
            <v>3820</v>
          </cell>
          <cell r="G1076">
            <v>5.43</v>
          </cell>
          <cell r="H1076">
            <v>4</v>
          </cell>
          <cell r="I1076">
            <v>17.5</v>
          </cell>
          <cell r="J1076">
            <v>44.45</v>
          </cell>
          <cell r="K1076">
            <v>19.5</v>
          </cell>
          <cell r="L1076">
            <v>49.55</v>
          </cell>
          <cell r="M1076">
            <v>24.89</v>
          </cell>
          <cell r="N1076">
            <v>63.25</v>
          </cell>
          <cell r="O1076">
            <v>153.5</v>
          </cell>
          <cell r="P1076">
            <v>0.64300000000000002</v>
          </cell>
          <cell r="Q1076">
            <v>419</v>
          </cell>
          <cell r="R1076">
            <v>12.36</v>
          </cell>
          <cell r="S1076">
            <v>430</v>
          </cell>
          <cell r="T1076">
            <v>212</v>
          </cell>
        </row>
        <row r="1077">
          <cell r="A1077">
            <v>7685</v>
          </cell>
          <cell r="B1077" t="str">
            <v>AKS-685</v>
          </cell>
          <cell r="C1077" t="str">
            <v>9.5 R F</v>
          </cell>
          <cell r="D1077" t="str">
            <v>7.0 OE N</v>
          </cell>
          <cell r="E1077" t="str">
            <v>2/2 Herri</v>
          </cell>
          <cell r="F1077">
            <v>4800</v>
          </cell>
          <cell r="G1077">
            <v>6.82</v>
          </cell>
          <cell r="H1077">
            <v>4</v>
          </cell>
          <cell r="I1077">
            <v>17</v>
          </cell>
          <cell r="J1077">
            <v>43.18</v>
          </cell>
          <cell r="K1077">
            <v>19</v>
          </cell>
          <cell r="L1077">
            <v>48.28</v>
          </cell>
          <cell r="M1077">
            <v>30.09</v>
          </cell>
          <cell r="N1077">
            <v>76.459999999999994</v>
          </cell>
          <cell r="O1077">
            <v>159.5</v>
          </cell>
          <cell r="P1077">
            <v>0.70199999999999996</v>
          </cell>
          <cell r="Q1077">
            <v>440</v>
          </cell>
          <cell r="R1077">
            <v>12.98</v>
          </cell>
          <cell r="S1077">
            <v>420</v>
          </cell>
          <cell r="T1077">
            <v>210</v>
          </cell>
        </row>
        <row r="1078">
          <cell r="A1078">
            <v>7688</v>
          </cell>
          <cell r="B1078" t="str">
            <v>AKS-688</v>
          </cell>
          <cell r="C1078" t="str">
            <v>8.0 R F (180) + 9.5 R F(595)</v>
          </cell>
          <cell r="D1078" t="str">
            <v>10.0 OE N</v>
          </cell>
          <cell r="E1078" t="str">
            <v>2/1 RHT</v>
          </cell>
          <cell r="F1078">
            <v>4800</v>
          </cell>
          <cell r="G1078">
            <v>9.09</v>
          </cell>
          <cell r="H1078">
            <v>3</v>
          </cell>
          <cell r="I1078">
            <v>17</v>
          </cell>
          <cell r="J1078">
            <v>43.18</v>
          </cell>
          <cell r="K1078">
            <v>19</v>
          </cell>
          <cell r="L1078">
            <v>48.28</v>
          </cell>
          <cell r="M1078">
            <v>29.81</v>
          </cell>
          <cell r="N1078">
            <v>75.75</v>
          </cell>
          <cell r="O1078">
            <v>161</v>
          </cell>
          <cell r="P1078">
            <v>0.65500000000000003</v>
          </cell>
          <cell r="Q1078">
            <v>407</v>
          </cell>
          <cell r="R1078">
            <v>12</v>
          </cell>
          <cell r="S1078">
            <v>385</v>
          </cell>
          <cell r="T1078">
            <v>212</v>
          </cell>
        </row>
        <row r="1079">
          <cell r="A1079">
            <v>7689</v>
          </cell>
          <cell r="B1079" t="str">
            <v>AKS-689</v>
          </cell>
          <cell r="C1079" t="str">
            <v>6.3 R F (163) +9.5 R N</v>
          </cell>
          <cell r="D1079" t="str">
            <v>9.5 OE F ( 955)</v>
          </cell>
          <cell r="E1079" t="str">
            <v>3/1 Broke</v>
          </cell>
          <cell r="F1079">
            <v>4320</v>
          </cell>
          <cell r="G1079">
            <v>6.14</v>
          </cell>
          <cell r="H1079">
            <v>4</v>
          </cell>
          <cell r="I1079">
            <v>17</v>
          </cell>
          <cell r="J1079">
            <v>43.18</v>
          </cell>
          <cell r="K1079">
            <v>19</v>
          </cell>
          <cell r="L1079">
            <v>48.28</v>
          </cell>
          <cell r="M1079">
            <v>27.52</v>
          </cell>
          <cell r="N1079">
            <v>69.930000000000007</v>
          </cell>
          <cell r="O1079">
            <v>157</v>
          </cell>
          <cell r="P1079">
            <v>0.65200000000000002</v>
          </cell>
          <cell r="Q1079">
            <v>415</v>
          </cell>
          <cell r="R1079">
            <v>12.24</v>
          </cell>
          <cell r="S1079">
            <v>400</v>
          </cell>
          <cell r="T1079">
            <v>212</v>
          </cell>
        </row>
        <row r="1080">
          <cell r="A1080">
            <v>7690</v>
          </cell>
          <cell r="B1080" t="str">
            <v>AKS-690</v>
          </cell>
          <cell r="C1080" t="str">
            <v>9.5 MCMSRF.EP</v>
          </cell>
          <cell r="D1080" t="str">
            <v>7.2 F OE(723)</v>
          </cell>
          <cell r="E1080" t="str">
            <v>3/1 LHT</v>
          </cell>
          <cell r="F1080">
            <v>4320</v>
          </cell>
          <cell r="G1080">
            <v>6.14</v>
          </cell>
          <cell r="H1080">
            <v>4</v>
          </cell>
          <cell r="I1080">
            <v>17</v>
          </cell>
          <cell r="J1080">
            <v>43.18</v>
          </cell>
          <cell r="K1080">
            <v>19</v>
          </cell>
          <cell r="L1080">
            <v>48.28</v>
          </cell>
          <cell r="M1080">
            <v>29.19</v>
          </cell>
          <cell r="N1080">
            <v>74.17</v>
          </cell>
          <cell r="O1080">
            <v>148</v>
          </cell>
          <cell r="P1080">
            <v>0.56499999999999995</v>
          </cell>
          <cell r="Q1080">
            <v>382</v>
          </cell>
          <cell r="R1080">
            <v>11.27</v>
          </cell>
          <cell r="S1080">
            <v>383</v>
          </cell>
          <cell r="T1080">
            <v>213</v>
          </cell>
        </row>
        <row r="1081">
          <cell r="A1081">
            <v>7691</v>
          </cell>
          <cell r="B1081" t="str">
            <v>AKS-691</v>
          </cell>
          <cell r="C1081" t="str">
            <v>9.5 MCMSRF.EP</v>
          </cell>
          <cell r="D1081" t="str">
            <v>7.2 R MC (MCMSRF72.EP)</v>
          </cell>
          <cell r="E1081" t="str">
            <v>3/1 RHT</v>
          </cell>
          <cell r="F1081">
            <v>4320</v>
          </cell>
          <cell r="G1081">
            <v>6.14</v>
          </cell>
          <cell r="H1081">
            <v>4</v>
          </cell>
          <cell r="I1081">
            <v>17</v>
          </cell>
          <cell r="J1081">
            <v>43.18</v>
          </cell>
          <cell r="K1081">
            <v>19</v>
          </cell>
          <cell r="L1081">
            <v>48.28</v>
          </cell>
          <cell r="M1081">
            <v>28.42</v>
          </cell>
          <cell r="N1081">
            <v>72.22</v>
          </cell>
          <cell r="O1081">
            <v>152</v>
          </cell>
          <cell r="P1081">
            <v>0.56999999999999995</v>
          </cell>
          <cell r="Q1081">
            <v>375</v>
          </cell>
          <cell r="R1081">
            <v>11.06</v>
          </cell>
          <cell r="S1081">
            <v>380</v>
          </cell>
          <cell r="T1081">
            <v>213</v>
          </cell>
        </row>
        <row r="1082">
          <cell r="A1082">
            <v>7693</v>
          </cell>
          <cell r="B1082" t="str">
            <v>AKS-693</v>
          </cell>
          <cell r="C1082" t="str">
            <v>9.5 MCMSRF.EP</v>
          </cell>
          <cell r="D1082" t="str">
            <v>16.0 R N COMBED + CORE LY</v>
          </cell>
          <cell r="E1082" t="str">
            <v>2/1 RHT</v>
          </cell>
          <cell r="F1082">
            <v>4320</v>
          </cell>
          <cell r="G1082">
            <v>6.14</v>
          </cell>
          <cell r="H1082">
            <v>4</v>
          </cell>
          <cell r="I1082">
            <v>18</v>
          </cell>
          <cell r="J1082">
            <v>45.72</v>
          </cell>
          <cell r="K1082">
            <v>20</v>
          </cell>
          <cell r="L1082">
            <v>50.82</v>
          </cell>
          <cell r="M1082">
            <v>28.9</v>
          </cell>
          <cell r="N1082">
            <v>73.430000000000007</v>
          </cell>
          <cell r="O1082">
            <v>149.5</v>
          </cell>
          <cell r="P1082">
            <v>0.48099999999999998</v>
          </cell>
          <cell r="Q1082">
            <v>322</v>
          </cell>
          <cell r="R1082">
            <v>9.5</v>
          </cell>
          <cell r="S1082">
            <v>342</v>
          </cell>
          <cell r="T1082">
            <v>213</v>
          </cell>
        </row>
        <row r="1083">
          <cell r="A1083">
            <v>7695</v>
          </cell>
          <cell r="B1083" t="str">
            <v>PLAYMATE II</v>
          </cell>
          <cell r="C1083" t="str">
            <v>9.5 R N + 12.0 R N</v>
          </cell>
          <cell r="D1083" t="str">
            <v>150 D NYLON  LYCRA  (40D</v>
          </cell>
          <cell r="E1083" t="str">
            <v>2/1 RHT</v>
          </cell>
          <cell r="F1083">
            <v>4320</v>
          </cell>
          <cell r="G1083">
            <v>6.14</v>
          </cell>
          <cell r="H1083">
            <v>4</v>
          </cell>
          <cell r="I1083">
            <v>20</v>
          </cell>
          <cell r="J1083">
            <v>50.8</v>
          </cell>
          <cell r="K1083">
            <v>22</v>
          </cell>
          <cell r="L1083">
            <v>55.9</v>
          </cell>
          <cell r="M1083">
            <v>33.229999999999997</v>
          </cell>
          <cell r="N1083">
            <v>84.44</v>
          </cell>
          <cell r="O1083">
            <v>130</v>
          </cell>
          <cell r="P1083">
            <v>0.35799999999999998</v>
          </cell>
          <cell r="Q1083">
            <v>275</v>
          </cell>
          <cell r="R1083">
            <v>8.11</v>
          </cell>
          <cell r="S1083">
            <v>285</v>
          </cell>
          <cell r="T1083">
            <v>208</v>
          </cell>
        </row>
        <row r="1084">
          <cell r="A1084">
            <v>7696</v>
          </cell>
          <cell r="B1084" t="str">
            <v>AKS-696</v>
          </cell>
          <cell r="C1084" t="str">
            <v>9.5 R N + 12.0 R N</v>
          </cell>
          <cell r="D1084" t="str">
            <v>16.0 OE N</v>
          </cell>
          <cell r="E1084" t="str">
            <v>2/1 RHT</v>
          </cell>
          <cell r="F1084">
            <v>4320</v>
          </cell>
          <cell r="G1084">
            <v>8.18</v>
          </cell>
          <cell r="H1084">
            <v>3</v>
          </cell>
          <cell r="I1084">
            <v>17</v>
          </cell>
          <cell r="J1084">
            <v>43.18</v>
          </cell>
          <cell r="K1084">
            <v>19</v>
          </cell>
          <cell r="L1084">
            <v>48.28</v>
          </cell>
          <cell r="M1084">
            <v>27.52</v>
          </cell>
          <cell r="N1084">
            <v>69.930000000000007</v>
          </cell>
          <cell r="O1084">
            <v>157</v>
          </cell>
          <cell r="P1084">
            <v>0.436</v>
          </cell>
          <cell r="Q1084">
            <v>278</v>
          </cell>
          <cell r="R1084">
            <v>8.1999999999999993</v>
          </cell>
          <cell r="S1084">
            <v>269</v>
          </cell>
          <cell r="T1084">
            <v>302</v>
          </cell>
        </row>
        <row r="1085">
          <cell r="A1085">
            <v>7697</v>
          </cell>
          <cell r="B1085" t="str">
            <v>AKS-697</v>
          </cell>
          <cell r="C1085" t="str">
            <v>9.5 R N + 12.0 R N</v>
          </cell>
          <cell r="D1085" t="str">
            <v>16.0 R N</v>
          </cell>
          <cell r="E1085" t="str">
            <v>2/1 RHT</v>
          </cell>
          <cell r="F1085">
            <v>4320</v>
          </cell>
          <cell r="G1085">
            <v>8.18</v>
          </cell>
          <cell r="H1085">
            <v>3</v>
          </cell>
          <cell r="I1085">
            <v>17</v>
          </cell>
          <cell r="J1085">
            <v>43.18</v>
          </cell>
          <cell r="K1085">
            <v>19</v>
          </cell>
          <cell r="L1085">
            <v>48.28</v>
          </cell>
          <cell r="M1085">
            <v>27.69</v>
          </cell>
          <cell r="N1085">
            <v>70.36</v>
          </cell>
          <cell r="O1085">
            <v>156</v>
          </cell>
          <cell r="P1085">
            <v>0.434</v>
          </cell>
          <cell r="Q1085">
            <v>278</v>
          </cell>
          <cell r="R1085">
            <v>8.1999999999999993</v>
          </cell>
          <cell r="S1085">
            <v>270</v>
          </cell>
          <cell r="T1085">
            <v>302</v>
          </cell>
        </row>
        <row r="1086">
          <cell r="A1086">
            <v>7698</v>
          </cell>
          <cell r="B1086" t="str">
            <v>AKS-698</v>
          </cell>
          <cell r="C1086" t="str">
            <v>9.5 R N + 12.0 R N</v>
          </cell>
          <cell r="D1086" t="str">
            <v>14.0 OE N</v>
          </cell>
          <cell r="E1086" t="str">
            <v>2/1 RHT</v>
          </cell>
          <cell r="F1086">
            <v>4320</v>
          </cell>
          <cell r="G1086">
            <v>8.18</v>
          </cell>
          <cell r="H1086">
            <v>3</v>
          </cell>
          <cell r="I1086">
            <v>17</v>
          </cell>
          <cell r="J1086">
            <v>43.18</v>
          </cell>
          <cell r="K1086">
            <v>19</v>
          </cell>
          <cell r="L1086">
            <v>48.28</v>
          </cell>
          <cell r="M1086">
            <v>27.34</v>
          </cell>
          <cell r="N1086">
            <v>69.47</v>
          </cell>
          <cell r="O1086">
            <v>158</v>
          </cell>
          <cell r="P1086">
            <v>0.45500000000000002</v>
          </cell>
          <cell r="Q1086">
            <v>288</v>
          </cell>
          <cell r="R1086">
            <v>8.49</v>
          </cell>
          <cell r="S1086">
            <v>279</v>
          </cell>
          <cell r="T1086">
            <v>302</v>
          </cell>
        </row>
        <row r="1087">
          <cell r="A1087">
            <v>7699</v>
          </cell>
          <cell r="B1087" t="str">
            <v>AKS-699</v>
          </cell>
          <cell r="C1087" t="str">
            <v>2/40 R N COMBED</v>
          </cell>
          <cell r="D1087" t="str">
            <v>12.0 OE N</v>
          </cell>
          <cell r="E1087" t="str">
            <v>3/1 RHT</v>
          </cell>
          <cell r="F1087">
            <v>6656</v>
          </cell>
          <cell r="G1087">
            <v>9.7799999999999994</v>
          </cell>
          <cell r="H1087">
            <v>4</v>
          </cell>
          <cell r="I1087">
            <v>24</v>
          </cell>
          <cell r="J1087">
            <v>60.96</v>
          </cell>
          <cell r="K1087">
            <v>25.5</v>
          </cell>
          <cell r="L1087">
            <v>64.8</v>
          </cell>
          <cell r="M1087">
            <v>43.08</v>
          </cell>
          <cell r="N1087">
            <v>109.47</v>
          </cell>
          <cell r="O1087">
            <v>154.5</v>
          </cell>
          <cell r="P1087">
            <v>0.47299999999999998</v>
          </cell>
          <cell r="Q1087">
            <v>306</v>
          </cell>
          <cell r="R1087">
            <v>9.02</v>
          </cell>
          <cell r="S1087">
            <v>294</v>
          </cell>
          <cell r="T1087">
            <v>112</v>
          </cell>
        </row>
        <row r="1088">
          <cell r="A1088">
            <v>7700</v>
          </cell>
          <cell r="B1088" t="str">
            <v>AKS-700</v>
          </cell>
          <cell r="C1088" t="str">
            <v>2/40 R N COMBED</v>
          </cell>
          <cell r="D1088" t="str">
            <v>10.0 OE N</v>
          </cell>
          <cell r="E1088" t="str">
            <v>3/1 RHT</v>
          </cell>
          <cell r="F1088">
            <v>6656</v>
          </cell>
          <cell r="G1088">
            <v>9.7799999999999994</v>
          </cell>
          <cell r="H1088">
            <v>4</v>
          </cell>
          <cell r="I1088">
            <v>21</v>
          </cell>
          <cell r="J1088">
            <v>53.34</v>
          </cell>
          <cell r="K1088">
            <v>22.5</v>
          </cell>
          <cell r="L1088">
            <v>57.17</v>
          </cell>
          <cell r="M1088">
            <v>43.5</v>
          </cell>
          <cell r="N1088">
            <v>110.53</v>
          </cell>
          <cell r="O1088">
            <v>153</v>
          </cell>
          <cell r="P1088">
            <v>0.49</v>
          </cell>
          <cell r="Q1088">
            <v>320</v>
          </cell>
          <cell r="R1088">
            <v>9.44</v>
          </cell>
          <cell r="S1088">
            <v>304</v>
          </cell>
          <cell r="T1088">
            <v>112</v>
          </cell>
        </row>
        <row r="1089">
          <cell r="A1089">
            <v>7701</v>
          </cell>
          <cell r="B1089" t="str">
            <v>AKS-701</v>
          </cell>
          <cell r="C1089" t="str">
            <v>7.0 OE N</v>
          </cell>
          <cell r="D1089" t="str">
            <v>7.2 R F (GSRFWF72.EP)</v>
          </cell>
          <cell r="E1089" t="str">
            <v>3/1 RHT</v>
          </cell>
          <cell r="F1089">
            <v>4320</v>
          </cell>
          <cell r="G1089">
            <v>6.14</v>
          </cell>
          <cell r="H1089">
            <v>4</v>
          </cell>
          <cell r="I1089">
            <v>15</v>
          </cell>
          <cell r="J1089">
            <v>38.1</v>
          </cell>
          <cell r="K1089">
            <v>17</v>
          </cell>
          <cell r="L1089">
            <v>43.2</v>
          </cell>
          <cell r="M1089">
            <v>27.87</v>
          </cell>
          <cell r="N1089">
            <v>70.819999999999993</v>
          </cell>
          <cell r="O1089">
            <v>155</v>
          </cell>
          <cell r="P1089">
            <v>0.70699999999999996</v>
          </cell>
          <cell r="Q1089">
            <v>456</v>
          </cell>
          <cell r="R1089">
            <v>13.45</v>
          </cell>
          <cell r="S1089">
            <v>443</v>
          </cell>
          <cell r="T1089">
            <v>307</v>
          </cell>
        </row>
        <row r="1090">
          <cell r="A1090">
            <v>7702</v>
          </cell>
          <cell r="B1090" t="str">
            <v>AKS-702</v>
          </cell>
          <cell r="C1090" t="str">
            <v>7.0 OE N</v>
          </cell>
          <cell r="D1090" t="str">
            <v>7.2 R F (GSRFWF72.EP)</v>
          </cell>
          <cell r="E1090" t="str">
            <v>3/1 RHT</v>
          </cell>
          <cell r="F1090">
            <v>4320</v>
          </cell>
          <cell r="G1090">
            <v>6.14</v>
          </cell>
          <cell r="H1090">
            <v>4</v>
          </cell>
          <cell r="I1090">
            <v>15</v>
          </cell>
          <cell r="J1090">
            <v>38.1</v>
          </cell>
          <cell r="K1090">
            <v>17</v>
          </cell>
          <cell r="L1090">
            <v>43.2</v>
          </cell>
          <cell r="M1090">
            <v>28.24</v>
          </cell>
          <cell r="N1090">
            <v>71.760000000000005</v>
          </cell>
          <cell r="O1090">
            <v>153</v>
          </cell>
          <cell r="P1090">
            <v>0.65500000000000003</v>
          </cell>
          <cell r="Q1090">
            <v>428</v>
          </cell>
          <cell r="R1090">
            <v>12.62</v>
          </cell>
          <cell r="S1090">
            <v>425</v>
          </cell>
          <cell r="T1090">
            <v>307</v>
          </cell>
        </row>
        <row r="1091">
          <cell r="A1091">
            <v>7703</v>
          </cell>
          <cell r="B1091" t="str">
            <v>AKS-703</v>
          </cell>
          <cell r="C1091" t="str">
            <v>9.5 R F</v>
          </cell>
          <cell r="D1091" t="str">
            <v>170d DBG(150d poly+40d ly</v>
          </cell>
          <cell r="E1091" t="str">
            <v>2/1 RHT</v>
          </cell>
          <cell r="F1091">
            <v>4320</v>
          </cell>
          <cell r="G1091">
            <v>6.14</v>
          </cell>
          <cell r="H1091">
            <v>4</v>
          </cell>
          <cell r="I1091">
            <v>17</v>
          </cell>
          <cell r="J1091">
            <v>43.18</v>
          </cell>
          <cell r="K1091">
            <v>19</v>
          </cell>
          <cell r="L1091">
            <v>48.28</v>
          </cell>
          <cell r="M1091">
            <v>29.09</v>
          </cell>
          <cell r="N1091">
            <v>73.92</v>
          </cell>
          <cell r="O1091">
            <v>148.5</v>
          </cell>
          <cell r="P1091">
            <v>0.48299999999999998</v>
          </cell>
          <cell r="Q1091">
            <v>325</v>
          </cell>
          <cell r="R1091">
            <v>9.58</v>
          </cell>
          <cell r="S1091">
            <v>335</v>
          </cell>
          <cell r="T1091">
            <v>302</v>
          </cell>
          <cell r="U1091" t="str">
            <v>ELVIRA  LIGHT  WT</v>
          </cell>
        </row>
        <row r="1092">
          <cell r="A1092">
            <v>7704</v>
          </cell>
          <cell r="B1092" t="str">
            <v>AKS-704</v>
          </cell>
          <cell r="C1092" t="str">
            <v>7.0 OE N</v>
          </cell>
          <cell r="D1092" t="str">
            <v>10 R N COMBED COTTON + LY</v>
          </cell>
          <cell r="E1092" t="str">
            <v>3/1 RHT</v>
          </cell>
          <cell r="F1092">
            <v>4320</v>
          </cell>
          <cell r="G1092">
            <v>6.14</v>
          </cell>
          <cell r="H1092">
            <v>4</v>
          </cell>
          <cell r="I1092">
            <v>15</v>
          </cell>
          <cell r="J1092">
            <v>38.1</v>
          </cell>
          <cell r="K1092">
            <v>17</v>
          </cell>
          <cell r="L1092">
            <v>43.2</v>
          </cell>
          <cell r="M1092">
            <v>28.42</v>
          </cell>
          <cell r="N1092">
            <v>72.22</v>
          </cell>
          <cell r="O1092">
            <v>152</v>
          </cell>
          <cell r="P1092">
            <v>0.64400000000000002</v>
          </cell>
          <cell r="Q1092">
            <v>424</v>
          </cell>
          <cell r="R1092">
            <v>12.5</v>
          </cell>
          <cell r="S1092">
            <v>478</v>
          </cell>
          <cell r="T1092">
            <v>307</v>
          </cell>
        </row>
        <row r="1093">
          <cell r="A1093">
            <v>7705</v>
          </cell>
          <cell r="B1093" t="str">
            <v>AKS-705</v>
          </cell>
          <cell r="C1093" t="str">
            <v>7.0 OE N</v>
          </cell>
          <cell r="D1093" t="str">
            <v>10.0 OE N</v>
          </cell>
          <cell r="E1093" t="str">
            <v>3/1 RHT</v>
          </cell>
          <cell r="F1093">
            <v>4320</v>
          </cell>
          <cell r="G1093">
            <v>6.14</v>
          </cell>
          <cell r="H1093">
            <v>4</v>
          </cell>
          <cell r="I1093">
            <v>16</v>
          </cell>
          <cell r="J1093">
            <v>40.64</v>
          </cell>
          <cell r="K1093">
            <v>18</v>
          </cell>
          <cell r="L1093">
            <v>45.74</v>
          </cell>
          <cell r="M1093">
            <v>27.17</v>
          </cell>
          <cell r="N1093">
            <v>69.040000000000006</v>
          </cell>
          <cell r="O1093">
            <v>159</v>
          </cell>
          <cell r="P1093">
            <v>0.65700000000000003</v>
          </cell>
          <cell r="Q1093">
            <v>413</v>
          </cell>
          <cell r="R1093">
            <v>12.18</v>
          </cell>
          <cell r="S1093">
            <v>400</v>
          </cell>
          <cell r="T1093">
            <v>307</v>
          </cell>
        </row>
        <row r="1094">
          <cell r="A1094">
            <v>7707</v>
          </cell>
          <cell r="B1094" t="str">
            <v>AKS-707</v>
          </cell>
          <cell r="C1094" t="str">
            <v>9.5 R F</v>
          </cell>
          <cell r="D1094" t="str">
            <v>7.2 R F WEFT</v>
          </cell>
          <cell r="E1094" t="str">
            <v>2/1 RHT</v>
          </cell>
          <cell r="F1094">
            <v>4800</v>
          </cell>
          <cell r="G1094">
            <v>9.09</v>
          </cell>
          <cell r="H1094">
            <v>3</v>
          </cell>
          <cell r="I1094">
            <v>15</v>
          </cell>
          <cell r="J1094">
            <v>38.1</v>
          </cell>
          <cell r="K1094">
            <v>17</v>
          </cell>
          <cell r="L1094">
            <v>43.2</v>
          </cell>
          <cell r="M1094">
            <v>30.19</v>
          </cell>
          <cell r="N1094">
            <v>76.709999999999994</v>
          </cell>
          <cell r="O1094">
            <v>159</v>
          </cell>
          <cell r="P1094">
            <v>0.59099999999999997</v>
          </cell>
          <cell r="Q1094">
            <v>372</v>
          </cell>
          <cell r="R1094">
            <v>10.97</v>
          </cell>
          <cell r="S1094">
            <v>374</v>
          </cell>
          <cell r="T1094">
            <v>210</v>
          </cell>
          <cell r="U1094" t="str">
            <v>Volga --green sulpher tint</v>
          </cell>
        </row>
        <row r="1095">
          <cell r="A1095">
            <v>7708</v>
          </cell>
          <cell r="B1095" t="str">
            <v>AKS-708</v>
          </cell>
          <cell r="C1095" t="str">
            <v>9.5 R F</v>
          </cell>
          <cell r="D1095" t="str">
            <v>7.2 R F WEFT</v>
          </cell>
          <cell r="E1095" t="str">
            <v>2/1 RHT</v>
          </cell>
          <cell r="F1095">
            <v>4800</v>
          </cell>
          <cell r="G1095">
            <v>9.09</v>
          </cell>
          <cell r="H1095">
            <v>3</v>
          </cell>
          <cell r="I1095">
            <v>15</v>
          </cell>
          <cell r="J1095">
            <v>38.1</v>
          </cell>
          <cell r="K1095">
            <v>17</v>
          </cell>
          <cell r="L1095">
            <v>43.2</v>
          </cell>
          <cell r="M1095">
            <v>30.09</v>
          </cell>
          <cell r="N1095">
            <v>76.459999999999994</v>
          </cell>
          <cell r="O1095">
            <v>159.5</v>
          </cell>
          <cell r="P1095">
            <v>0.59299999999999997</v>
          </cell>
          <cell r="Q1095">
            <v>372</v>
          </cell>
          <cell r="R1095">
            <v>10.97</v>
          </cell>
          <cell r="S1095">
            <v>372</v>
          </cell>
          <cell r="T1095">
            <v>210</v>
          </cell>
          <cell r="U1095" t="str">
            <v>Volga - grey  sulpher  tint</v>
          </cell>
        </row>
        <row r="1096">
          <cell r="A1096">
            <v>7711</v>
          </cell>
          <cell r="B1096" t="str">
            <v>AKS-711</v>
          </cell>
          <cell r="C1096" t="str">
            <v>7.5 MCMSRF1.EP</v>
          </cell>
          <cell r="D1096" t="str">
            <v>7.2 F OE(723)</v>
          </cell>
          <cell r="E1096" t="str">
            <v>3/1 RHT</v>
          </cell>
          <cell r="F1096">
            <v>3820</v>
          </cell>
          <cell r="G1096">
            <v>5.43</v>
          </cell>
          <cell r="H1096">
            <v>4</v>
          </cell>
          <cell r="I1096">
            <v>17.5</v>
          </cell>
          <cell r="J1096">
            <v>44.45</v>
          </cell>
          <cell r="K1096">
            <v>19.5</v>
          </cell>
          <cell r="L1096">
            <v>49.55</v>
          </cell>
          <cell r="M1096">
            <v>25.05</v>
          </cell>
          <cell r="N1096">
            <v>63.65</v>
          </cell>
          <cell r="O1096">
            <v>152.5</v>
          </cell>
          <cell r="P1096">
            <v>0.59799999999999998</v>
          </cell>
          <cell r="Q1096">
            <v>392</v>
          </cell>
          <cell r="R1096">
            <v>11.56</v>
          </cell>
          <cell r="S1096">
            <v>398</v>
          </cell>
          <cell r="T1096">
            <v>212</v>
          </cell>
        </row>
        <row r="1097">
          <cell r="A1097">
            <v>7714</v>
          </cell>
          <cell r="B1097" t="str">
            <v>AKS-714</v>
          </cell>
          <cell r="C1097" t="str">
            <v>9.5 R F + 14.0 OE(1:1)</v>
          </cell>
          <cell r="D1097" t="str">
            <v>10.0 OE N</v>
          </cell>
          <cell r="E1097" t="str">
            <v>2/1 RHT</v>
          </cell>
          <cell r="F1097">
            <v>4800</v>
          </cell>
          <cell r="G1097">
            <v>9.09</v>
          </cell>
          <cell r="H1097">
            <v>3</v>
          </cell>
          <cell r="I1097">
            <v>19</v>
          </cell>
          <cell r="J1097">
            <v>48.26</v>
          </cell>
          <cell r="K1097">
            <v>21</v>
          </cell>
          <cell r="L1097">
            <v>53.36</v>
          </cell>
          <cell r="M1097">
            <v>30.48</v>
          </cell>
          <cell r="N1097">
            <v>77.45</v>
          </cell>
          <cell r="O1097">
            <v>157.5</v>
          </cell>
          <cell r="P1097">
            <v>0.56100000000000005</v>
          </cell>
          <cell r="Q1097">
            <v>356</v>
          </cell>
          <cell r="R1097">
            <v>10.5</v>
          </cell>
          <cell r="S1097">
            <v>330</v>
          </cell>
          <cell r="T1097">
            <v>212</v>
          </cell>
        </row>
        <row r="1098">
          <cell r="A1098">
            <v>7715</v>
          </cell>
          <cell r="B1098" t="str">
            <v>AKS-715</v>
          </cell>
          <cell r="C1098" t="str">
            <v>9.5 R F + 14.0 OE(1:1)</v>
          </cell>
          <cell r="D1098" t="str">
            <v>9.5 OE F ( 955)</v>
          </cell>
          <cell r="E1098" t="str">
            <v>2/1 RHT</v>
          </cell>
          <cell r="F1098">
            <v>4800</v>
          </cell>
          <cell r="G1098">
            <v>9.09</v>
          </cell>
          <cell r="H1098">
            <v>3</v>
          </cell>
          <cell r="I1098">
            <v>18</v>
          </cell>
          <cell r="J1098">
            <v>45.72</v>
          </cell>
          <cell r="K1098">
            <v>20</v>
          </cell>
          <cell r="L1098">
            <v>50.82</v>
          </cell>
          <cell r="M1098">
            <v>30.48</v>
          </cell>
          <cell r="N1098">
            <v>77.45</v>
          </cell>
          <cell r="O1098">
            <v>157.5</v>
          </cell>
          <cell r="P1098">
            <v>0.56100000000000005</v>
          </cell>
          <cell r="Q1098">
            <v>356</v>
          </cell>
          <cell r="R1098">
            <v>10.5</v>
          </cell>
          <cell r="S1098">
            <v>332</v>
          </cell>
          <cell r="T1098">
            <v>212</v>
          </cell>
        </row>
        <row r="1099">
          <cell r="A1099">
            <v>7716</v>
          </cell>
          <cell r="B1099" t="str">
            <v>AKS-716</v>
          </cell>
          <cell r="C1099" t="str">
            <v>7.2 R F WARP</v>
          </cell>
          <cell r="D1099" t="str">
            <v>7.2 F OE(723)</v>
          </cell>
          <cell r="E1099" t="str">
            <v>2/1 RHT</v>
          </cell>
          <cell r="F1099">
            <v>4320</v>
          </cell>
          <cell r="G1099">
            <v>6.14</v>
          </cell>
          <cell r="H1099">
            <v>4</v>
          </cell>
          <cell r="I1099">
            <v>15</v>
          </cell>
          <cell r="J1099">
            <v>38.1</v>
          </cell>
          <cell r="K1099">
            <v>17</v>
          </cell>
          <cell r="L1099">
            <v>43.2</v>
          </cell>
          <cell r="M1099">
            <v>27.17</v>
          </cell>
          <cell r="N1099">
            <v>69.040000000000006</v>
          </cell>
          <cell r="O1099">
            <v>159</v>
          </cell>
          <cell r="P1099">
            <v>0.70799999999999996</v>
          </cell>
          <cell r="Q1099">
            <v>445</v>
          </cell>
          <cell r="R1099">
            <v>13.12</v>
          </cell>
          <cell r="S1099">
            <v>440</v>
          </cell>
          <cell r="T1099">
            <v>604</v>
          </cell>
        </row>
        <row r="1100">
          <cell r="A1100">
            <v>7717</v>
          </cell>
          <cell r="B1100" t="str">
            <v>AKS-717</v>
          </cell>
          <cell r="C1100" t="str">
            <v>10.0 OE N</v>
          </cell>
          <cell r="D1100" t="str">
            <v>330D POLY  FILAMENT(330/7</v>
          </cell>
          <cell r="E1100" t="str">
            <v>1/1 Plain</v>
          </cell>
          <cell r="F1100">
            <v>4800</v>
          </cell>
          <cell r="G1100">
            <v>6.82</v>
          </cell>
          <cell r="H1100">
            <v>4</v>
          </cell>
          <cell r="I1100">
            <v>16</v>
          </cell>
          <cell r="J1100">
            <v>40.64</v>
          </cell>
          <cell r="K1100">
            <v>18</v>
          </cell>
          <cell r="L1100">
            <v>45.74</v>
          </cell>
          <cell r="M1100">
            <v>29.45</v>
          </cell>
          <cell r="N1100">
            <v>74.83</v>
          </cell>
          <cell r="O1100">
            <v>163</v>
          </cell>
          <cell r="P1100">
            <v>0.505</v>
          </cell>
          <cell r="Q1100">
            <v>310</v>
          </cell>
          <cell r="R1100">
            <v>9.14</v>
          </cell>
          <cell r="S1100">
            <v>295</v>
          </cell>
          <cell r="T1100">
            <v>508</v>
          </cell>
        </row>
        <row r="1101">
          <cell r="A1101">
            <v>7718</v>
          </cell>
          <cell r="B1101" t="str">
            <v>AKS-718</v>
          </cell>
          <cell r="C1101" t="str">
            <v>9.5 R F</v>
          </cell>
          <cell r="D1101" t="str">
            <v>16.0 R N COMBED + CORE LY</v>
          </cell>
          <cell r="E1101" t="str">
            <v>2/1 RHT</v>
          </cell>
          <cell r="F1101">
            <v>4320</v>
          </cell>
          <cell r="G1101">
            <v>6.14</v>
          </cell>
          <cell r="H1101">
            <v>4</v>
          </cell>
          <cell r="I1101">
            <v>18</v>
          </cell>
          <cell r="J1101">
            <v>45.72</v>
          </cell>
          <cell r="K1101">
            <v>20</v>
          </cell>
          <cell r="L1101">
            <v>50.82</v>
          </cell>
          <cell r="M1101">
            <v>29.9</v>
          </cell>
          <cell r="N1101">
            <v>75.98</v>
          </cell>
          <cell r="O1101">
            <v>144.5</v>
          </cell>
          <cell r="P1101">
            <v>0.48099999999999998</v>
          </cell>
          <cell r="Q1101">
            <v>333</v>
          </cell>
          <cell r="R1101">
            <v>9.82</v>
          </cell>
          <cell r="S1101">
            <v>370</v>
          </cell>
          <cell r="T1101">
            <v>302</v>
          </cell>
        </row>
        <row r="1102">
          <cell r="A1102">
            <v>7719</v>
          </cell>
          <cell r="B1102" t="str">
            <v>AKS-719</v>
          </cell>
          <cell r="C1102" t="str">
            <v>6.3 RS + 9.5 SRE + 12.0 OE N</v>
          </cell>
          <cell r="D1102" t="str">
            <v>480 DEN POLYESTER</v>
          </cell>
          <cell r="E1102" t="str">
            <v>3/1 Broke</v>
          </cell>
          <cell r="F1102">
            <v>4320</v>
          </cell>
          <cell r="G1102">
            <v>6.14</v>
          </cell>
          <cell r="H1102">
            <v>4</v>
          </cell>
          <cell r="I1102">
            <v>17.5</v>
          </cell>
          <cell r="J1102">
            <v>44.45</v>
          </cell>
          <cell r="K1102">
            <v>19.5</v>
          </cell>
          <cell r="L1102">
            <v>49.55</v>
          </cell>
          <cell r="M1102">
            <v>28.42</v>
          </cell>
          <cell r="N1102">
            <v>72.22</v>
          </cell>
          <cell r="O1102">
            <v>152</v>
          </cell>
          <cell r="P1102">
            <v>0.58099999999999996</v>
          </cell>
          <cell r="Q1102">
            <v>382</v>
          </cell>
          <cell r="R1102">
            <v>11.27</v>
          </cell>
          <cell r="S1102">
            <v>331</v>
          </cell>
          <cell r="T1102">
            <v>306</v>
          </cell>
        </row>
        <row r="1103">
          <cell r="A1103">
            <v>7720</v>
          </cell>
          <cell r="B1103" t="str">
            <v>AKS-720</v>
          </cell>
          <cell r="C1103" t="str">
            <v>10.0 OE N</v>
          </cell>
          <cell r="D1103" t="str">
            <v>16.0 R N COMBED + CORE LY</v>
          </cell>
          <cell r="E1103" t="str">
            <v>2/1 RHT</v>
          </cell>
          <cell r="F1103">
            <v>4800</v>
          </cell>
          <cell r="G1103">
            <v>9.09</v>
          </cell>
          <cell r="H1103">
            <v>3</v>
          </cell>
          <cell r="I1103">
            <v>18</v>
          </cell>
          <cell r="J1103">
            <v>45.72</v>
          </cell>
          <cell r="K1103">
            <v>20</v>
          </cell>
          <cell r="L1103">
            <v>50.82</v>
          </cell>
          <cell r="M1103">
            <v>31.89</v>
          </cell>
          <cell r="N1103">
            <v>81.03</v>
          </cell>
          <cell r="O1103">
            <v>150.5</v>
          </cell>
          <cell r="P1103">
            <v>0.50700000000000001</v>
          </cell>
          <cell r="Q1103">
            <v>337</v>
          </cell>
          <cell r="R1103">
            <v>9.94</v>
          </cell>
          <cell r="S1103">
            <v>360</v>
          </cell>
          <cell r="T1103">
            <v>508</v>
          </cell>
        </row>
        <row r="1104">
          <cell r="A1104">
            <v>7721</v>
          </cell>
          <cell r="B1104" t="str">
            <v>AKS-721</v>
          </cell>
          <cell r="C1104" t="str">
            <v>10.0 OE N</v>
          </cell>
          <cell r="D1104" t="str">
            <v>330d Poly+70d Lycra  360d</v>
          </cell>
          <cell r="E1104" t="str">
            <v>2/1 RHT</v>
          </cell>
          <cell r="F1104">
            <v>4800</v>
          </cell>
          <cell r="G1104">
            <v>9.09</v>
          </cell>
          <cell r="H1104">
            <v>3</v>
          </cell>
          <cell r="I1104">
            <v>17</v>
          </cell>
          <cell r="J1104">
            <v>43.18</v>
          </cell>
          <cell r="K1104">
            <v>19</v>
          </cell>
          <cell r="L1104">
            <v>48.28</v>
          </cell>
          <cell r="M1104" t="str">
            <v>***.**</v>
          </cell>
          <cell r="N1104" t="str">
            <v>***.**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508</v>
          </cell>
        </row>
        <row r="1105">
          <cell r="A1105">
            <v>7722</v>
          </cell>
          <cell r="B1105" t="str">
            <v>AKS-722</v>
          </cell>
          <cell r="C1105" t="str">
            <v>7.0 OE N</v>
          </cell>
          <cell r="D1105" t="str">
            <v>5.5 OE N</v>
          </cell>
          <cell r="E1105" t="str">
            <v>3/1 RHT</v>
          </cell>
          <cell r="F1105">
            <v>4320</v>
          </cell>
          <cell r="G1105">
            <v>6.14</v>
          </cell>
          <cell r="H1105">
            <v>4</v>
          </cell>
          <cell r="I1105">
            <v>15</v>
          </cell>
          <cell r="J1105">
            <v>38.1</v>
          </cell>
          <cell r="K1105">
            <v>17</v>
          </cell>
          <cell r="L1105">
            <v>43.2</v>
          </cell>
          <cell r="M1105" t="str">
            <v>***.**</v>
          </cell>
          <cell r="N1105" t="str">
            <v>***.**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508</v>
          </cell>
          <cell r="U1105" t="str">
            <v>Yorkshire  black/black dyed</v>
          </cell>
        </row>
        <row r="1106">
          <cell r="A1106">
            <v>7723</v>
          </cell>
          <cell r="B1106" t="str">
            <v>AKS-723</v>
          </cell>
          <cell r="C1106" t="str">
            <v>10.0 OE N</v>
          </cell>
          <cell r="D1106" t="str">
            <v>330D POLY  FILAMENT(330/7</v>
          </cell>
          <cell r="E1106" t="str">
            <v>2/1 RHT</v>
          </cell>
          <cell r="F1106">
            <v>4800</v>
          </cell>
          <cell r="G1106">
            <v>9.09</v>
          </cell>
          <cell r="H1106">
            <v>3</v>
          </cell>
          <cell r="I1106">
            <v>17</v>
          </cell>
          <cell r="J1106">
            <v>43.18</v>
          </cell>
          <cell r="K1106">
            <v>19</v>
          </cell>
          <cell r="L1106">
            <v>48.28</v>
          </cell>
          <cell r="M1106">
            <v>30.19</v>
          </cell>
          <cell r="N1106">
            <v>76.709999999999994</v>
          </cell>
          <cell r="O1106">
            <v>159</v>
          </cell>
          <cell r="P1106">
            <v>0.496</v>
          </cell>
          <cell r="Q1106">
            <v>312</v>
          </cell>
          <cell r="R1106">
            <v>9.1999999999999993</v>
          </cell>
          <cell r="S1106">
            <v>300</v>
          </cell>
          <cell r="T1106">
            <v>508</v>
          </cell>
        </row>
        <row r="1107">
          <cell r="A1107">
            <v>7726</v>
          </cell>
          <cell r="B1107" t="str">
            <v>AKS-726</v>
          </cell>
          <cell r="C1107" t="str">
            <v>7.2 R S</v>
          </cell>
          <cell r="D1107" t="str">
            <v>10.0 OE N</v>
          </cell>
          <cell r="E1107" t="str">
            <v>2/1 LHT</v>
          </cell>
          <cell r="F1107">
            <v>4320</v>
          </cell>
          <cell r="G1107">
            <v>6.14</v>
          </cell>
          <cell r="H1107">
            <v>4</v>
          </cell>
          <cell r="I1107">
            <v>15</v>
          </cell>
          <cell r="J1107">
            <v>38.1</v>
          </cell>
          <cell r="K1107">
            <v>17</v>
          </cell>
          <cell r="L1107">
            <v>43.2</v>
          </cell>
          <cell r="M1107">
            <v>27.34</v>
          </cell>
          <cell r="N1107">
            <v>69.47</v>
          </cell>
          <cell r="O1107">
            <v>158</v>
          </cell>
          <cell r="P1107">
            <v>0.57399999999999995</v>
          </cell>
          <cell r="Q1107">
            <v>363</v>
          </cell>
          <cell r="R1107">
            <v>10.7</v>
          </cell>
          <cell r="S1107">
            <v>370</v>
          </cell>
          <cell r="T1107">
            <v>207</v>
          </cell>
          <cell r="U1107" t="str">
            <v>panama  grey+ over  dyed black</v>
          </cell>
        </row>
        <row r="1108">
          <cell r="A1108">
            <v>7727</v>
          </cell>
          <cell r="B1108" t="str">
            <v>AKS-727</v>
          </cell>
          <cell r="C1108" t="str">
            <v>7.2 R F WARP</v>
          </cell>
          <cell r="D1108" t="str">
            <v>170d DBG(150d poly+40d ly</v>
          </cell>
          <cell r="E1108" t="str">
            <v>2/1 RHT</v>
          </cell>
          <cell r="F1108">
            <v>4320</v>
          </cell>
          <cell r="G1108">
            <v>6.14</v>
          </cell>
          <cell r="H1108">
            <v>4</v>
          </cell>
          <cell r="I1108">
            <v>18</v>
          </cell>
          <cell r="J1108">
            <v>45.72</v>
          </cell>
          <cell r="K1108">
            <v>20</v>
          </cell>
          <cell r="L1108">
            <v>50.82</v>
          </cell>
          <cell r="M1108">
            <v>29.19</v>
          </cell>
          <cell r="N1108">
            <v>74.17</v>
          </cell>
          <cell r="O1108">
            <v>148</v>
          </cell>
          <cell r="P1108">
            <v>0.55900000000000005</v>
          </cell>
          <cell r="Q1108">
            <v>378</v>
          </cell>
          <cell r="R1108">
            <v>11.15</v>
          </cell>
          <cell r="S1108">
            <v>370</v>
          </cell>
          <cell r="T1108">
            <v>302</v>
          </cell>
          <cell r="U1108" t="str">
            <v>Elvira  grey +overdyed black</v>
          </cell>
        </row>
        <row r="1109">
          <cell r="A1109">
            <v>7728</v>
          </cell>
          <cell r="B1109" t="str">
            <v>AKS-728</v>
          </cell>
          <cell r="C1109" t="str">
            <v>6.3 R S + 9.5 SRE</v>
          </cell>
          <cell r="D1109" t="str">
            <v>7.0 OE N</v>
          </cell>
          <cell r="E1109" t="str">
            <v>3/1 Broke</v>
          </cell>
          <cell r="F1109">
            <v>4320</v>
          </cell>
          <cell r="G1109">
            <v>6.14</v>
          </cell>
          <cell r="H1109">
            <v>4</v>
          </cell>
          <cell r="I1109">
            <v>15</v>
          </cell>
          <cell r="J1109">
            <v>38.1</v>
          </cell>
          <cell r="K1109">
            <v>17</v>
          </cell>
          <cell r="L1109">
            <v>43.2</v>
          </cell>
          <cell r="M1109">
            <v>27.78</v>
          </cell>
          <cell r="N1109">
            <v>70.59</v>
          </cell>
          <cell r="O1109">
            <v>155.5</v>
          </cell>
          <cell r="P1109">
            <v>0.71099999999999997</v>
          </cell>
          <cell r="Q1109">
            <v>457</v>
          </cell>
          <cell r="R1109">
            <v>13.48</v>
          </cell>
          <cell r="S1109">
            <v>430</v>
          </cell>
          <cell r="T1109">
            <v>302</v>
          </cell>
          <cell r="U1109" t="str">
            <v>WALES IN SRE MIX  WARP</v>
          </cell>
        </row>
        <row r="1110">
          <cell r="A1110">
            <v>7729</v>
          </cell>
          <cell r="B1110" t="str">
            <v>AKS-729</v>
          </cell>
          <cell r="C1110" t="str">
            <v>9.5 R N + 12 0E N</v>
          </cell>
          <cell r="D1110" t="str">
            <v>9.5 R S</v>
          </cell>
          <cell r="E1110" t="str">
            <v>2/1 RHT</v>
          </cell>
          <cell r="F1110">
            <v>4800</v>
          </cell>
          <cell r="G1110">
            <v>9.09</v>
          </cell>
          <cell r="H1110">
            <v>3</v>
          </cell>
          <cell r="I1110">
            <v>17</v>
          </cell>
          <cell r="J1110">
            <v>43.18</v>
          </cell>
          <cell r="K1110">
            <v>19</v>
          </cell>
          <cell r="L1110">
            <v>48.28</v>
          </cell>
          <cell r="M1110">
            <v>31.17</v>
          </cell>
          <cell r="N1110">
            <v>79.2</v>
          </cell>
          <cell r="O1110">
            <v>154</v>
          </cell>
          <cell r="P1110">
            <v>0.501</v>
          </cell>
          <cell r="Q1110">
            <v>325</v>
          </cell>
          <cell r="R1110">
            <v>9.58</v>
          </cell>
          <cell r="S1110">
            <v>318</v>
          </cell>
          <cell r="T1110">
            <v>106</v>
          </cell>
        </row>
        <row r="1111">
          <cell r="A1111">
            <v>7732</v>
          </cell>
          <cell r="B1111" t="str">
            <v>AKS-732</v>
          </cell>
          <cell r="C1111" t="str">
            <v>6.3 R S + 9.5 SRE</v>
          </cell>
          <cell r="D1111" t="str">
            <v>10.0 R N POLY(PSY)</v>
          </cell>
          <cell r="E1111" t="str">
            <v>2/1 LHT</v>
          </cell>
          <cell r="F1111">
            <v>4320</v>
          </cell>
          <cell r="G1111">
            <v>6.4</v>
          </cell>
          <cell r="H1111">
            <v>4</v>
          </cell>
          <cell r="I1111">
            <v>17</v>
          </cell>
          <cell r="J1111">
            <v>43.18</v>
          </cell>
          <cell r="K1111">
            <v>19</v>
          </cell>
          <cell r="L1111">
            <v>48.28</v>
          </cell>
          <cell r="M1111">
            <v>27.08</v>
          </cell>
          <cell r="N1111">
            <v>68.81</v>
          </cell>
          <cell r="O1111">
            <v>159.5</v>
          </cell>
          <cell r="P1111">
            <v>0.63600000000000001</v>
          </cell>
          <cell r="Q1111">
            <v>399</v>
          </cell>
          <cell r="R1111">
            <v>11.77</v>
          </cell>
          <cell r="S1111">
            <v>380</v>
          </cell>
          <cell r="T1111">
            <v>308</v>
          </cell>
          <cell r="U1111" t="str">
            <v>IBST ON SMH, SALTEE</v>
          </cell>
        </row>
        <row r="1112">
          <cell r="A1112">
            <v>7733</v>
          </cell>
          <cell r="B1112" t="str">
            <v>AKS-733</v>
          </cell>
          <cell r="C1112" t="str">
            <v>6.3 R S + 9.5 SRE</v>
          </cell>
          <cell r="D1112" t="str">
            <v>16.0 R N COMBED + CORE LY</v>
          </cell>
          <cell r="E1112" t="str">
            <v>2/1 RHT</v>
          </cell>
          <cell r="F1112">
            <v>4320</v>
          </cell>
          <cell r="G1112">
            <v>6.14</v>
          </cell>
          <cell r="H1112">
            <v>4</v>
          </cell>
          <cell r="I1112">
            <v>18</v>
          </cell>
          <cell r="J1112">
            <v>45.72</v>
          </cell>
          <cell r="K1112">
            <v>20</v>
          </cell>
          <cell r="L1112">
            <v>50.82</v>
          </cell>
          <cell r="M1112">
            <v>30.42</v>
          </cell>
          <cell r="N1112">
            <v>77.3</v>
          </cell>
          <cell r="O1112">
            <v>142</v>
          </cell>
          <cell r="P1112">
            <v>0.56799999999999995</v>
          </cell>
          <cell r="Q1112">
            <v>400</v>
          </cell>
          <cell r="R1112">
            <v>11.8</v>
          </cell>
          <cell r="S1112">
            <v>435</v>
          </cell>
          <cell r="T1112">
            <v>308</v>
          </cell>
          <cell r="U1112" t="str">
            <v>PUSSYCAT, IBST ON SMH</v>
          </cell>
        </row>
        <row r="1113">
          <cell r="A1113">
            <v>7734</v>
          </cell>
          <cell r="B1113" t="str">
            <v>AKS-734</v>
          </cell>
          <cell r="C1113" t="str">
            <v>6.3 R S + 9.5 SRE</v>
          </cell>
          <cell r="D1113" t="str">
            <v>7.2 R F WEFT</v>
          </cell>
          <cell r="E1113" t="str">
            <v>1/1 Plain</v>
          </cell>
          <cell r="F1113">
            <v>4320</v>
          </cell>
          <cell r="G1113">
            <v>6.14</v>
          </cell>
          <cell r="H1113">
            <v>4</v>
          </cell>
          <cell r="I1113">
            <v>12</v>
          </cell>
          <cell r="J1113">
            <v>30.48</v>
          </cell>
          <cell r="K1113">
            <v>14</v>
          </cell>
          <cell r="L1113">
            <v>35.57</v>
          </cell>
          <cell r="M1113">
            <v>26.02</v>
          </cell>
          <cell r="N1113">
            <v>66.12</v>
          </cell>
          <cell r="O1113">
            <v>166</v>
          </cell>
          <cell r="P1113">
            <v>0.68899999999999995</v>
          </cell>
          <cell r="Q1113">
            <v>415</v>
          </cell>
          <cell r="R1113">
            <v>12.24</v>
          </cell>
          <cell r="S1113">
            <v>390</v>
          </cell>
          <cell r="T1113">
            <v>308</v>
          </cell>
          <cell r="U1113" t="str">
            <v>GRIT ON IBST SMH</v>
          </cell>
        </row>
        <row r="1114">
          <cell r="A1114">
            <v>7736</v>
          </cell>
          <cell r="B1114" t="str">
            <v>AKS-736</v>
          </cell>
          <cell r="C1114" t="str">
            <v>6.3 R S + 9.5 SRE</v>
          </cell>
          <cell r="D1114" t="str">
            <v>7.0 OE N</v>
          </cell>
          <cell r="E1114" t="str">
            <v>1/1 Plain</v>
          </cell>
          <cell r="F1114">
            <v>4320</v>
          </cell>
          <cell r="G1114">
            <v>6.14</v>
          </cell>
          <cell r="H1114">
            <v>4</v>
          </cell>
          <cell r="I1114">
            <v>12</v>
          </cell>
          <cell r="J1114">
            <v>30.48</v>
          </cell>
          <cell r="K1114">
            <v>14</v>
          </cell>
          <cell r="L1114">
            <v>35.57</v>
          </cell>
          <cell r="M1114">
            <v>26.02</v>
          </cell>
          <cell r="N1114">
            <v>66.12</v>
          </cell>
          <cell r="O1114">
            <v>166</v>
          </cell>
          <cell r="P1114">
            <v>0.67700000000000005</v>
          </cell>
          <cell r="Q1114">
            <v>408</v>
          </cell>
          <cell r="R1114">
            <v>12.03</v>
          </cell>
          <cell r="S1114">
            <v>386</v>
          </cell>
          <cell r="T1114">
            <v>308</v>
          </cell>
          <cell r="U1114" t="str">
            <v>KONCRETE ON SMH IBST</v>
          </cell>
        </row>
        <row r="1115">
          <cell r="A1115">
            <v>7737</v>
          </cell>
          <cell r="B1115" t="str">
            <v>AKS-737</v>
          </cell>
          <cell r="C1115" t="str">
            <v>6.3 R S + 9.5 SRE</v>
          </cell>
          <cell r="D1115" t="str">
            <v>7.0 OE N</v>
          </cell>
          <cell r="E1115" t="str">
            <v>3/1 LHT</v>
          </cell>
          <cell r="F1115">
            <v>4320</v>
          </cell>
          <cell r="G1115">
            <v>6.14</v>
          </cell>
          <cell r="H1115">
            <v>4</v>
          </cell>
          <cell r="I1115">
            <v>17.5</v>
          </cell>
          <cell r="J1115">
            <v>44.45</v>
          </cell>
          <cell r="K1115">
            <v>19.5</v>
          </cell>
          <cell r="L1115">
            <v>49.55</v>
          </cell>
          <cell r="M1115">
            <v>27.6</v>
          </cell>
          <cell r="N1115">
            <v>70.13</v>
          </cell>
          <cell r="O1115">
            <v>156.5</v>
          </cell>
          <cell r="P1115">
            <v>0.73099999999999998</v>
          </cell>
          <cell r="Q1115">
            <v>467</v>
          </cell>
          <cell r="R1115">
            <v>13.77</v>
          </cell>
          <cell r="S1115">
            <v>453</v>
          </cell>
          <cell r="T1115">
            <v>308</v>
          </cell>
          <cell r="U1115" t="str">
            <v>KIMBERLITE IN SMH IBST</v>
          </cell>
        </row>
        <row r="1116">
          <cell r="A1116">
            <v>7739</v>
          </cell>
          <cell r="B1116" t="str">
            <v>AKS-739</v>
          </cell>
          <cell r="C1116" t="str">
            <v>6.3 R S + 9.5 SRE</v>
          </cell>
          <cell r="D1116" t="str">
            <v>7.0 OE N</v>
          </cell>
          <cell r="E1116" t="str">
            <v>3/1 RHT</v>
          </cell>
          <cell r="F1116">
            <v>4320</v>
          </cell>
          <cell r="G1116">
            <v>6.14</v>
          </cell>
          <cell r="H1116">
            <v>4</v>
          </cell>
          <cell r="I1116">
            <v>17.5</v>
          </cell>
          <cell r="J1116">
            <v>44.45</v>
          </cell>
          <cell r="K1116">
            <v>19.5</v>
          </cell>
          <cell r="L1116">
            <v>49.55</v>
          </cell>
          <cell r="M1116">
            <v>27.26</v>
          </cell>
          <cell r="N1116">
            <v>69.27</v>
          </cell>
          <cell r="O1116">
            <v>158.5</v>
          </cell>
          <cell r="P1116">
            <v>0.74</v>
          </cell>
          <cell r="Q1116">
            <v>467</v>
          </cell>
          <cell r="R1116">
            <v>13.77</v>
          </cell>
          <cell r="S1116">
            <v>450</v>
          </cell>
          <cell r="T1116">
            <v>308</v>
          </cell>
          <cell r="U1116" t="str">
            <v>HAMILTON IN SMH IBST</v>
          </cell>
        </row>
        <row r="1117">
          <cell r="A1117">
            <v>7740</v>
          </cell>
          <cell r="B1117" t="str">
            <v>HOPSCOTCH</v>
          </cell>
          <cell r="C1117" t="str">
            <v>9.5 R F</v>
          </cell>
          <cell r="D1117" t="str">
            <v>16.0 R N COMBED + CORE LY</v>
          </cell>
          <cell r="E1117" t="str">
            <v>2/1 RHT</v>
          </cell>
          <cell r="F1117">
            <v>4320</v>
          </cell>
          <cell r="G1117">
            <v>6.14</v>
          </cell>
          <cell r="H1117">
            <v>4</v>
          </cell>
          <cell r="I1117">
            <v>18</v>
          </cell>
          <cell r="J1117">
            <v>45.72</v>
          </cell>
          <cell r="K1117">
            <v>20</v>
          </cell>
          <cell r="L1117">
            <v>50.82</v>
          </cell>
          <cell r="M1117">
            <v>31.3</v>
          </cell>
          <cell r="N1117">
            <v>79.53</v>
          </cell>
          <cell r="O1117">
            <v>138</v>
          </cell>
          <cell r="P1117">
            <v>0.42199999999999999</v>
          </cell>
          <cell r="Q1117">
            <v>306</v>
          </cell>
          <cell r="R1117">
            <v>9.02</v>
          </cell>
          <cell r="S1117">
            <v>280</v>
          </cell>
          <cell r="T1117">
            <v>302</v>
          </cell>
          <cell r="U1117" t="str">
            <v>AKS-718 DES+HEATSET</v>
          </cell>
        </row>
        <row r="1118">
          <cell r="A1118">
            <v>7741</v>
          </cell>
          <cell r="B1118" t="str">
            <v>AKS-741</v>
          </cell>
          <cell r="C1118" t="str">
            <v>9.5 R F</v>
          </cell>
          <cell r="D1118" t="str">
            <v>16.0 R N COMBED + CORE LY</v>
          </cell>
          <cell r="E1118" t="str">
            <v>2/1 RHT</v>
          </cell>
          <cell r="F1118">
            <v>4320</v>
          </cell>
          <cell r="G1118">
            <v>6.14</v>
          </cell>
          <cell r="H1118">
            <v>4</v>
          </cell>
          <cell r="I1118">
            <v>18</v>
          </cell>
          <cell r="J1118">
            <v>45.72</v>
          </cell>
          <cell r="K1118">
            <v>20</v>
          </cell>
          <cell r="L1118">
            <v>50.82</v>
          </cell>
          <cell r="M1118">
            <v>30.97</v>
          </cell>
          <cell r="N1118">
            <v>78.69</v>
          </cell>
          <cell r="O1118">
            <v>139.5</v>
          </cell>
          <cell r="P1118">
            <v>0.41299999999999998</v>
          </cell>
          <cell r="Q1118">
            <v>296</v>
          </cell>
          <cell r="R1118">
            <v>8.73</v>
          </cell>
          <cell r="S1118">
            <v>279</v>
          </cell>
          <cell r="T1118">
            <v>302</v>
          </cell>
          <cell r="U1118" t="str">
            <v>AKS-718  TINT+HEATSET</v>
          </cell>
        </row>
        <row r="1119">
          <cell r="A1119">
            <v>7742</v>
          </cell>
          <cell r="B1119" t="str">
            <v>AKS-742</v>
          </cell>
          <cell r="C1119" t="str">
            <v>8.0 R F (180) + 9.5 R F(595)</v>
          </cell>
          <cell r="D1119" t="str">
            <v>9.5 F(595)</v>
          </cell>
          <cell r="E1119" t="str">
            <v>2/1 RHT</v>
          </cell>
          <cell r="F1119">
            <v>4800</v>
          </cell>
          <cell r="G1119">
            <v>9.09</v>
          </cell>
          <cell r="H1119">
            <v>3</v>
          </cell>
          <cell r="I1119">
            <v>19.5</v>
          </cell>
          <cell r="J1119">
            <v>49.53</v>
          </cell>
          <cell r="K1119">
            <v>21.5</v>
          </cell>
          <cell r="L1119">
            <v>54.63</v>
          </cell>
          <cell r="M1119">
            <v>30.19</v>
          </cell>
          <cell r="N1119">
            <v>76.709999999999994</v>
          </cell>
          <cell r="O1119">
            <v>159</v>
          </cell>
          <cell r="P1119">
            <v>0.60399999999999998</v>
          </cell>
          <cell r="Q1119">
            <v>380</v>
          </cell>
          <cell r="R1119">
            <v>11.21</v>
          </cell>
          <cell r="S1119">
            <v>335</v>
          </cell>
          <cell r="T1119">
            <v>212</v>
          </cell>
          <cell r="U1119" t="str">
            <v>AKS-681 BROWN TINT</v>
          </cell>
        </row>
        <row r="1120">
          <cell r="A1120">
            <v>7743</v>
          </cell>
          <cell r="B1120" t="str">
            <v>AKS-743</v>
          </cell>
          <cell r="C1120" t="str">
            <v>7.2 R F WARP</v>
          </cell>
          <cell r="D1120" t="str">
            <v>7.0 OE N</v>
          </cell>
          <cell r="E1120" t="str">
            <v>3/1 RHT</v>
          </cell>
          <cell r="F1120">
            <v>4320</v>
          </cell>
          <cell r="G1120">
            <v>6.14</v>
          </cell>
          <cell r="H1120">
            <v>4</v>
          </cell>
          <cell r="I1120">
            <v>15</v>
          </cell>
          <cell r="J1120">
            <v>38.1</v>
          </cell>
          <cell r="K1120">
            <v>17</v>
          </cell>
          <cell r="L1120">
            <v>43.2</v>
          </cell>
          <cell r="M1120">
            <v>27.08</v>
          </cell>
          <cell r="N1120">
            <v>68.81</v>
          </cell>
          <cell r="O1120">
            <v>159.5</v>
          </cell>
          <cell r="P1120">
            <v>0.73799999999999999</v>
          </cell>
          <cell r="Q1120">
            <v>463</v>
          </cell>
          <cell r="R1120">
            <v>13.65</v>
          </cell>
          <cell r="S1120">
            <v>445</v>
          </cell>
          <cell r="T1120">
            <v>130</v>
          </cell>
          <cell r="U1120" t="str">
            <v>LIQ INDIGO TRIALS</v>
          </cell>
        </row>
        <row r="1121">
          <cell r="A1121">
            <v>7744</v>
          </cell>
          <cell r="B1121" t="str">
            <v>AKS-744</v>
          </cell>
          <cell r="C1121" t="str">
            <v>7.2 R F WARP</v>
          </cell>
          <cell r="D1121" t="str">
            <v>10 R N COMBED COTTON + LY</v>
          </cell>
          <cell r="E1121" t="str">
            <v>3/1 RHT</v>
          </cell>
          <cell r="F1121">
            <v>4320</v>
          </cell>
          <cell r="G1121">
            <v>6.14</v>
          </cell>
          <cell r="H1121">
            <v>4</v>
          </cell>
          <cell r="I1121">
            <v>15</v>
          </cell>
          <cell r="J1121">
            <v>38.1</v>
          </cell>
          <cell r="K1121">
            <v>17</v>
          </cell>
          <cell r="L1121">
            <v>43.2</v>
          </cell>
          <cell r="M1121">
            <v>28.33</v>
          </cell>
          <cell r="N1121">
            <v>71.989999999999995</v>
          </cell>
          <cell r="O1121">
            <v>152.5</v>
          </cell>
          <cell r="P1121">
            <v>0.625</v>
          </cell>
          <cell r="Q1121">
            <v>410</v>
          </cell>
          <cell r="R1121">
            <v>12.09</v>
          </cell>
          <cell r="S1121">
            <v>465</v>
          </cell>
          <cell r="T1121">
            <v>130</v>
          </cell>
          <cell r="U1121" t="str">
            <v>LIQ INDIGO TRIALS</v>
          </cell>
        </row>
        <row r="1122">
          <cell r="A1122">
            <v>7745</v>
          </cell>
          <cell r="B1122" t="str">
            <v>AKS-745</v>
          </cell>
          <cell r="C1122" t="str">
            <v>6.3 R S + 9.5 SRE</v>
          </cell>
          <cell r="D1122" t="str">
            <v>10 R N COMBED COTTON + LY</v>
          </cell>
          <cell r="E1122" t="str">
            <v>3/1 Broke</v>
          </cell>
          <cell r="F1122">
            <v>4320</v>
          </cell>
          <cell r="G1122">
            <v>6.14</v>
          </cell>
          <cell r="H1122">
            <v>4</v>
          </cell>
          <cell r="I1122">
            <v>16</v>
          </cell>
          <cell r="J1122">
            <v>40.64</v>
          </cell>
          <cell r="K1122">
            <v>18</v>
          </cell>
          <cell r="L1122">
            <v>45.74</v>
          </cell>
          <cell r="M1122">
            <v>29.29</v>
          </cell>
          <cell r="N1122">
            <v>74.430000000000007</v>
          </cell>
          <cell r="O1122">
            <v>147.5</v>
          </cell>
          <cell r="P1122">
            <v>0.61799999999999999</v>
          </cell>
          <cell r="Q1122">
            <v>419</v>
          </cell>
          <cell r="R1122">
            <v>12.36</v>
          </cell>
          <cell r="S1122">
            <v>459</v>
          </cell>
          <cell r="T1122">
            <v>308</v>
          </cell>
        </row>
        <row r="1123">
          <cell r="A1123">
            <v>7746</v>
          </cell>
          <cell r="B1123" t="str">
            <v>AKS-746</v>
          </cell>
          <cell r="C1123" t="str">
            <v>7.2 R F WARP</v>
          </cell>
          <cell r="D1123" t="str">
            <v>7.0 OE N</v>
          </cell>
          <cell r="E1123" t="str">
            <v>3/1 RHT</v>
          </cell>
          <cell r="F1123">
            <v>4320</v>
          </cell>
          <cell r="G1123">
            <v>6.14</v>
          </cell>
          <cell r="H1123">
            <v>4</v>
          </cell>
          <cell r="I1123">
            <v>18</v>
          </cell>
          <cell r="J1123">
            <v>45.72</v>
          </cell>
          <cell r="K1123">
            <v>20</v>
          </cell>
          <cell r="L1123">
            <v>50.82</v>
          </cell>
          <cell r="M1123">
            <v>27.34</v>
          </cell>
          <cell r="N1123">
            <v>69.47</v>
          </cell>
          <cell r="O1123">
            <v>158</v>
          </cell>
          <cell r="P1123">
            <v>0.77700000000000002</v>
          </cell>
          <cell r="Q1123">
            <v>492</v>
          </cell>
          <cell r="R1123">
            <v>14.51</v>
          </cell>
          <cell r="S1123">
            <v>467</v>
          </cell>
          <cell r="T1123">
            <v>130</v>
          </cell>
        </row>
        <row r="1124">
          <cell r="A1124">
            <v>7747</v>
          </cell>
          <cell r="B1124" t="str">
            <v>AKS-747</v>
          </cell>
          <cell r="C1124" t="str">
            <v>6.3 R S + 9.5 SRE</v>
          </cell>
          <cell r="D1124" t="str">
            <v>10 R N COMBED COTTON + LY</v>
          </cell>
          <cell r="E1124" t="str">
            <v>3/1 RHT</v>
          </cell>
          <cell r="F1124">
            <v>4320</v>
          </cell>
          <cell r="G1124">
            <v>6.14</v>
          </cell>
          <cell r="H1124">
            <v>4</v>
          </cell>
          <cell r="I1124">
            <v>16</v>
          </cell>
          <cell r="J1124">
            <v>40.64</v>
          </cell>
          <cell r="K1124">
            <v>18</v>
          </cell>
          <cell r="L1124">
            <v>45.74</v>
          </cell>
          <cell r="M1124">
            <v>27.87</v>
          </cell>
          <cell r="N1124">
            <v>70.819999999999993</v>
          </cell>
          <cell r="O1124">
            <v>155</v>
          </cell>
          <cell r="P1124">
            <v>0.622</v>
          </cell>
          <cell r="Q1124">
            <v>401</v>
          </cell>
          <cell r="R1124">
            <v>11.83</v>
          </cell>
          <cell r="S1124">
            <v>469</v>
          </cell>
          <cell r="T1124">
            <v>308</v>
          </cell>
        </row>
        <row r="1125">
          <cell r="A1125">
            <v>7748</v>
          </cell>
          <cell r="B1125" t="str">
            <v>AKS-748</v>
          </cell>
          <cell r="C1125" t="str">
            <v>6.3 R S + 9.5 SRE</v>
          </cell>
          <cell r="D1125" t="str">
            <v>10 R N COMBED COTTON + LY</v>
          </cell>
          <cell r="E1125" t="str">
            <v>3/1 RHT</v>
          </cell>
          <cell r="F1125">
            <v>4320</v>
          </cell>
          <cell r="G1125">
            <v>6.14</v>
          </cell>
          <cell r="H1125">
            <v>4</v>
          </cell>
          <cell r="I1125">
            <v>16</v>
          </cell>
          <cell r="J1125">
            <v>40.64</v>
          </cell>
          <cell r="K1125">
            <v>18</v>
          </cell>
          <cell r="L1125">
            <v>45.74</v>
          </cell>
          <cell r="M1125">
            <v>29.59</v>
          </cell>
          <cell r="N1125">
            <v>75.19</v>
          </cell>
          <cell r="O1125">
            <v>146</v>
          </cell>
          <cell r="P1125">
            <v>0.58399999999999996</v>
          </cell>
          <cell r="Q1125">
            <v>400</v>
          </cell>
          <cell r="R1125">
            <v>11.8</v>
          </cell>
          <cell r="S1125">
            <v>430</v>
          </cell>
          <cell r="T1125">
            <v>308</v>
          </cell>
          <cell r="U1125" t="str">
            <v>DESIZE+HEAT SET</v>
          </cell>
        </row>
        <row r="1126">
          <cell r="A1126">
            <v>7749</v>
          </cell>
          <cell r="B1126" t="str">
            <v>AKS-749</v>
          </cell>
          <cell r="C1126" t="str">
            <v>6.3 R S + 9.5 SRE</v>
          </cell>
          <cell r="D1126" t="str">
            <v>16.0 R N COMBED + CORE LY</v>
          </cell>
          <cell r="E1126" t="str">
            <v>3/1 RHT</v>
          </cell>
          <cell r="F1126">
            <v>4320</v>
          </cell>
          <cell r="G1126">
            <v>6.14</v>
          </cell>
          <cell r="H1126">
            <v>4</v>
          </cell>
          <cell r="I1126">
            <v>18</v>
          </cell>
          <cell r="J1126">
            <v>45.72</v>
          </cell>
          <cell r="K1126">
            <v>20</v>
          </cell>
          <cell r="L1126">
            <v>50.82</v>
          </cell>
          <cell r="M1126">
            <v>28.24</v>
          </cell>
          <cell r="N1126">
            <v>71.760000000000005</v>
          </cell>
          <cell r="O1126">
            <v>153</v>
          </cell>
          <cell r="P1126">
            <v>0.56200000000000006</v>
          </cell>
          <cell r="Q1126">
            <v>367</v>
          </cell>
          <cell r="R1126">
            <v>10.82</v>
          </cell>
          <cell r="S1126">
            <v>375</v>
          </cell>
          <cell r="T1126">
            <v>308</v>
          </cell>
        </row>
        <row r="1127">
          <cell r="A1127">
            <v>7751</v>
          </cell>
          <cell r="B1127" t="str">
            <v>RDS-751</v>
          </cell>
          <cell r="C1127" t="str">
            <v>7.5 MCMSRF1.EP</v>
          </cell>
          <cell r="D1127" t="str">
            <v>7.2 F OE(723)</v>
          </cell>
          <cell r="E1127" t="str">
            <v>3/1 RHT</v>
          </cell>
          <cell r="F1127">
            <v>3720</v>
          </cell>
          <cell r="G1127">
            <v>5.29</v>
          </cell>
          <cell r="H1127">
            <v>4</v>
          </cell>
          <cell r="I1127">
            <v>18</v>
          </cell>
          <cell r="J1127">
            <v>45.72</v>
          </cell>
          <cell r="K1127">
            <v>20</v>
          </cell>
          <cell r="L1127">
            <v>50.82</v>
          </cell>
          <cell r="M1127">
            <v>24.8</v>
          </cell>
          <cell r="N1127">
            <v>63.02</v>
          </cell>
          <cell r="O1127">
            <v>150</v>
          </cell>
          <cell r="P1127">
            <v>0.62</v>
          </cell>
          <cell r="Q1127">
            <v>413</v>
          </cell>
          <cell r="R1127">
            <v>12.18</v>
          </cell>
          <cell r="S1127">
            <v>405</v>
          </cell>
          <cell r="T1127">
            <v>212</v>
          </cell>
        </row>
        <row r="1128">
          <cell r="A1128">
            <v>7752</v>
          </cell>
          <cell r="B1128" t="str">
            <v>RDS-752</v>
          </cell>
          <cell r="C1128" t="str">
            <v>7.0 OE N + 10.0 OE  N</v>
          </cell>
          <cell r="D1128" t="str">
            <v>16.0 R N COMBED + CORE LY</v>
          </cell>
          <cell r="E1128" t="str">
            <v>2/1 RHT</v>
          </cell>
          <cell r="F1128">
            <v>4320</v>
          </cell>
          <cell r="G1128">
            <v>6.14</v>
          </cell>
          <cell r="H1128">
            <v>4</v>
          </cell>
          <cell r="I1128">
            <v>17</v>
          </cell>
          <cell r="J1128">
            <v>43.18</v>
          </cell>
          <cell r="K1128">
            <v>19</v>
          </cell>
          <cell r="L1128">
            <v>48.28</v>
          </cell>
          <cell r="M1128">
            <v>31.42</v>
          </cell>
          <cell r="N1128">
            <v>79.84</v>
          </cell>
          <cell r="O1128">
            <v>137.5</v>
          </cell>
          <cell r="P1128">
            <v>0.52300000000000002</v>
          </cell>
          <cell r="Q1128">
            <v>380</v>
          </cell>
          <cell r="R1128">
            <v>11.21</v>
          </cell>
          <cell r="S1128">
            <v>425</v>
          </cell>
          <cell r="T1128">
            <v>117</v>
          </cell>
          <cell r="U1128" t="str">
            <v>AKS-395  DIRECT  FINISH</v>
          </cell>
        </row>
        <row r="1129">
          <cell r="A1129">
            <v>7753</v>
          </cell>
          <cell r="B1129" t="str">
            <v>RDS-753</v>
          </cell>
          <cell r="C1129" t="str">
            <v>7.5 MCMSRF1.EP</v>
          </cell>
          <cell r="D1129" t="str">
            <v>10 R N COMBED COTTON + LY</v>
          </cell>
          <cell r="E1129" t="str">
            <v>3/1 RHT</v>
          </cell>
          <cell r="F1129">
            <v>3720</v>
          </cell>
          <cell r="G1129">
            <v>5.29</v>
          </cell>
          <cell r="H1129">
            <v>4</v>
          </cell>
          <cell r="I1129">
            <v>16</v>
          </cell>
          <cell r="J1129">
            <v>40.64</v>
          </cell>
          <cell r="K1129">
            <v>18</v>
          </cell>
          <cell r="L1129">
            <v>45.74</v>
          </cell>
          <cell r="M1129">
            <v>27.97</v>
          </cell>
          <cell r="N1129">
            <v>71.069999999999993</v>
          </cell>
          <cell r="O1129">
            <v>133</v>
          </cell>
          <cell r="P1129">
            <v>0.499</v>
          </cell>
          <cell r="Q1129">
            <v>375</v>
          </cell>
          <cell r="R1129">
            <v>11.06</v>
          </cell>
          <cell r="S1129">
            <v>401</v>
          </cell>
          <cell r="T1129">
            <v>212</v>
          </cell>
          <cell r="U1129" t="str">
            <v>MERCERISE+HEAT SET</v>
          </cell>
        </row>
        <row r="1130">
          <cell r="A1130">
            <v>7754</v>
          </cell>
          <cell r="B1130" t="str">
            <v>RDS-754</v>
          </cell>
          <cell r="C1130" t="str">
            <v>7.2 R F WARP+9.5 SRE(1:1)</v>
          </cell>
          <cell r="D1130" t="str">
            <v>14.0 OE N</v>
          </cell>
          <cell r="E1130" t="str">
            <v>2/1 RHT</v>
          </cell>
          <cell r="F1130">
            <v>4320</v>
          </cell>
          <cell r="G1130">
            <v>6.14</v>
          </cell>
          <cell r="H1130">
            <v>4</v>
          </cell>
          <cell r="I1130">
            <v>18</v>
          </cell>
          <cell r="J1130">
            <v>45.72</v>
          </cell>
          <cell r="K1130">
            <v>20</v>
          </cell>
          <cell r="L1130">
            <v>50.82</v>
          </cell>
          <cell r="M1130">
            <v>27.43</v>
          </cell>
          <cell r="N1130">
            <v>69.7</v>
          </cell>
          <cell r="O1130">
            <v>157.5</v>
          </cell>
          <cell r="P1130">
            <v>0.56200000000000006</v>
          </cell>
          <cell r="Q1130">
            <v>357</v>
          </cell>
          <cell r="R1130">
            <v>10.53</v>
          </cell>
          <cell r="S1130">
            <v>332</v>
          </cell>
          <cell r="T1130">
            <v>212</v>
          </cell>
        </row>
        <row r="1131">
          <cell r="A1131">
            <v>7755</v>
          </cell>
          <cell r="B1131" t="str">
            <v>RDS-755</v>
          </cell>
          <cell r="C1131" t="str">
            <v>7.2 R F WARP+9.5 SRE(1:1)</v>
          </cell>
          <cell r="D1131" t="str">
            <v>14.0 F OE (143)</v>
          </cell>
          <cell r="E1131" t="str">
            <v>2/1 RHT</v>
          </cell>
          <cell r="F1131">
            <v>4320</v>
          </cell>
          <cell r="G1131">
            <v>6.14</v>
          </cell>
          <cell r="H1131">
            <v>4</v>
          </cell>
          <cell r="I1131">
            <v>18</v>
          </cell>
          <cell r="J1131">
            <v>45.72</v>
          </cell>
          <cell r="K1131">
            <v>20</v>
          </cell>
          <cell r="L1131">
            <v>50.82</v>
          </cell>
          <cell r="M1131">
            <v>27.78</v>
          </cell>
          <cell r="N1131">
            <v>70.59</v>
          </cell>
          <cell r="O1131">
            <v>155.5</v>
          </cell>
          <cell r="P1131">
            <v>0.56000000000000005</v>
          </cell>
          <cell r="Q1131">
            <v>360</v>
          </cell>
          <cell r="R1131">
            <v>10.62</v>
          </cell>
          <cell r="S1131">
            <v>335</v>
          </cell>
          <cell r="T1131">
            <v>212</v>
          </cell>
        </row>
        <row r="1132">
          <cell r="A1132">
            <v>7756</v>
          </cell>
          <cell r="B1132" t="str">
            <v>RDS-756</v>
          </cell>
          <cell r="C1132" t="str">
            <v>12.0 R N + 16.0 R N</v>
          </cell>
          <cell r="D1132" t="str">
            <v>150 D NYLON  LYCRA  (40D</v>
          </cell>
          <cell r="E1132" t="str">
            <v>2/1 RHT</v>
          </cell>
          <cell r="F1132">
            <v>4320</v>
          </cell>
          <cell r="G1132">
            <v>6.14</v>
          </cell>
          <cell r="H1132">
            <v>4</v>
          </cell>
          <cell r="I1132">
            <v>20</v>
          </cell>
          <cell r="J1132">
            <v>50.8</v>
          </cell>
          <cell r="K1132">
            <v>22</v>
          </cell>
          <cell r="L1132">
            <v>55.9</v>
          </cell>
          <cell r="M1132">
            <v>32.729999999999997</v>
          </cell>
          <cell r="N1132">
            <v>83.17</v>
          </cell>
          <cell r="O1132">
            <v>132</v>
          </cell>
          <cell r="P1132">
            <v>0.28999999999999998</v>
          </cell>
          <cell r="Q1132">
            <v>220</v>
          </cell>
          <cell r="R1132">
            <v>6.49</v>
          </cell>
          <cell r="S1132">
            <v>210</v>
          </cell>
          <cell r="T1132">
            <v>112</v>
          </cell>
          <cell r="U1132" t="str">
            <v>As per inst. from Mr. Subrata Saha</v>
          </cell>
        </row>
        <row r="1133">
          <cell r="A1133">
            <v>7757</v>
          </cell>
          <cell r="B1133" t="str">
            <v>SILVER STREAK</v>
          </cell>
          <cell r="C1133" t="str">
            <v>7.2 R S</v>
          </cell>
          <cell r="D1133" t="str">
            <v>16.0 R N COMBED + CORE LY</v>
          </cell>
          <cell r="E1133" t="str">
            <v>2/1 RHT</v>
          </cell>
          <cell r="F1133">
            <v>4320</v>
          </cell>
          <cell r="G1133">
            <v>6.14</v>
          </cell>
          <cell r="H1133">
            <v>4</v>
          </cell>
          <cell r="I1133">
            <v>17</v>
          </cell>
          <cell r="J1133">
            <v>43.18</v>
          </cell>
          <cell r="K1133">
            <v>19</v>
          </cell>
          <cell r="L1133">
            <v>48.28</v>
          </cell>
          <cell r="M1133">
            <v>28.24</v>
          </cell>
          <cell r="N1133">
            <v>71.760000000000005</v>
          </cell>
          <cell r="O1133">
            <v>153</v>
          </cell>
          <cell r="P1133">
            <v>0.59699999999999998</v>
          </cell>
          <cell r="Q1133">
            <v>390</v>
          </cell>
          <cell r="R1133">
            <v>11.5</v>
          </cell>
          <cell r="S1133">
            <v>405</v>
          </cell>
          <cell r="T1133">
            <v>0</v>
          </cell>
        </row>
        <row r="1134">
          <cell r="A1134">
            <v>7758</v>
          </cell>
          <cell r="B1134" t="str">
            <v>RDS-758</v>
          </cell>
          <cell r="C1134" t="str">
            <v>7.2 R S</v>
          </cell>
          <cell r="D1134" t="str">
            <v>10.0 OE N</v>
          </cell>
          <cell r="E1134" t="str">
            <v>2/1 RHT</v>
          </cell>
          <cell r="F1134">
            <v>4320</v>
          </cell>
          <cell r="G1134">
            <v>6.14</v>
          </cell>
          <cell r="H1134">
            <v>4</v>
          </cell>
          <cell r="I1134">
            <v>15</v>
          </cell>
          <cell r="J1134">
            <v>38.1</v>
          </cell>
          <cell r="K1134">
            <v>17</v>
          </cell>
          <cell r="L1134">
            <v>43.2</v>
          </cell>
          <cell r="M1134">
            <v>27.26</v>
          </cell>
          <cell r="N1134">
            <v>69.27</v>
          </cell>
          <cell r="O1134">
            <v>158.5</v>
          </cell>
          <cell r="P1134">
            <v>0.65</v>
          </cell>
          <cell r="Q1134">
            <v>410</v>
          </cell>
          <cell r="R1134">
            <v>12.09</v>
          </cell>
          <cell r="S1134">
            <v>380</v>
          </cell>
          <cell r="T1134">
            <v>207</v>
          </cell>
          <cell r="U1134" t="str">
            <v>PANAMA IN 2/1RHT</v>
          </cell>
        </row>
        <row r="1135">
          <cell r="A1135">
            <v>7759</v>
          </cell>
          <cell r="B1135" t="str">
            <v>RDS-759</v>
          </cell>
          <cell r="C1135" t="str">
            <v>7.2 R F WARP+9.5 SRE(1:1)</v>
          </cell>
          <cell r="D1135" t="str">
            <v>5.5 OE N</v>
          </cell>
          <cell r="E1135" t="str">
            <v>3/1 RHT</v>
          </cell>
          <cell r="F1135">
            <v>4320</v>
          </cell>
          <cell r="G1135">
            <v>6.14</v>
          </cell>
          <cell r="H1135">
            <v>4</v>
          </cell>
          <cell r="I1135">
            <v>16</v>
          </cell>
          <cell r="J1135">
            <v>40.64</v>
          </cell>
          <cell r="K1135">
            <v>18</v>
          </cell>
          <cell r="L1135">
            <v>45.74</v>
          </cell>
          <cell r="M1135">
            <v>27.43</v>
          </cell>
          <cell r="N1135">
            <v>69.7</v>
          </cell>
          <cell r="O1135">
            <v>157.5</v>
          </cell>
          <cell r="P1135">
            <v>0.68500000000000005</v>
          </cell>
          <cell r="Q1135">
            <v>435</v>
          </cell>
          <cell r="R1135">
            <v>12.83</v>
          </cell>
          <cell r="S1135">
            <v>440</v>
          </cell>
          <cell r="T1135">
            <v>212</v>
          </cell>
        </row>
        <row r="1136">
          <cell r="A1136">
            <v>7761</v>
          </cell>
          <cell r="B1136" t="str">
            <v>RDS-761</v>
          </cell>
          <cell r="C1136" t="str">
            <v>7.2 R F WARP+9.5 SRE(1:1)</v>
          </cell>
          <cell r="D1136" t="str">
            <v>5.5 OE N</v>
          </cell>
          <cell r="E1136" t="str">
            <v>3/1 Broke</v>
          </cell>
          <cell r="F1136">
            <v>4320</v>
          </cell>
          <cell r="G1136">
            <v>6.14</v>
          </cell>
          <cell r="H1136">
            <v>4</v>
          </cell>
          <cell r="I1136">
            <v>16</v>
          </cell>
          <cell r="J1136">
            <v>40.64</v>
          </cell>
          <cell r="K1136">
            <v>18</v>
          </cell>
          <cell r="L1136">
            <v>45.74</v>
          </cell>
          <cell r="M1136">
            <v>28.14</v>
          </cell>
          <cell r="N1136">
            <v>71.5</v>
          </cell>
          <cell r="O1136">
            <v>153.5</v>
          </cell>
          <cell r="P1136">
            <v>0.66900000000000004</v>
          </cell>
          <cell r="Q1136">
            <v>436</v>
          </cell>
          <cell r="R1136">
            <v>12.86</v>
          </cell>
          <cell r="S1136">
            <v>440</v>
          </cell>
          <cell r="T1136">
            <v>212</v>
          </cell>
        </row>
        <row r="1137">
          <cell r="A1137">
            <v>7762</v>
          </cell>
          <cell r="B1137" t="str">
            <v>RDS-762</v>
          </cell>
          <cell r="C1137" t="str">
            <v>7.2 R F WARP+9.5 SRE(1:1)</v>
          </cell>
          <cell r="D1137" t="str">
            <v>7.0 OE N</v>
          </cell>
          <cell r="E1137" t="str">
            <v>2/1 RHT</v>
          </cell>
          <cell r="F1137">
            <v>4320</v>
          </cell>
          <cell r="G1137">
            <v>6.14</v>
          </cell>
          <cell r="H1137">
            <v>4</v>
          </cell>
          <cell r="I1137">
            <v>18</v>
          </cell>
          <cell r="J1137">
            <v>45.72</v>
          </cell>
          <cell r="K1137">
            <v>20</v>
          </cell>
          <cell r="L1137">
            <v>50.82</v>
          </cell>
          <cell r="M1137">
            <v>27.6</v>
          </cell>
          <cell r="N1137">
            <v>70.13</v>
          </cell>
          <cell r="O1137">
            <v>156.5</v>
          </cell>
          <cell r="P1137">
            <v>0.623</v>
          </cell>
          <cell r="Q1137">
            <v>398</v>
          </cell>
          <cell r="R1137">
            <v>11.74</v>
          </cell>
          <cell r="S1137">
            <v>400</v>
          </cell>
          <cell r="T1137">
            <v>212</v>
          </cell>
        </row>
        <row r="1138">
          <cell r="A1138">
            <v>7763</v>
          </cell>
          <cell r="B1138" t="str">
            <v>RDS-763</v>
          </cell>
          <cell r="C1138" t="str">
            <v>7.2 R F WARP+9.5 SRE(1:1)</v>
          </cell>
          <cell r="D1138" t="str">
            <v>7.0 OE N</v>
          </cell>
          <cell r="E1138" t="str">
            <v>2/1 LHT</v>
          </cell>
          <cell r="F1138">
            <v>4320</v>
          </cell>
          <cell r="G1138">
            <v>6.14</v>
          </cell>
          <cell r="H1138">
            <v>4</v>
          </cell>
          <cell r="I1138">
            <v>18</v>
          </cell>
          <cell r="J1138">
            <v>45.72</v>
          </cell>
          <cell r="K1138">
            <v>20</v>
          </cell>
          <cell r="L1138">
            <v>50.82</v>
          </cell>
          <cell r="M1138">
            <v>27.69</v>
          </cell>
          <cell r="N1138">
            <v>70.36</v>
          </cell>
          <cell r="O1138">
            <v>156</v>
          </cell>
          <cell r="P1138">
            <v>0.63200000000000001</v>
          </cell>
          <cell r="Q1138">
            <v>405</v>
          </cell>
          <cell r="R1138">
            <v>11.94</v>
          </cell>
          <cell r="S1138">
            <v>410</v>
          </cell>
          <cell r="T1138">
            <v>212</v>
          </cell>
        </row>
        <row r="1139">
          <cell r="A1139">
            <v>7765</v>
          </cell>
          <cell r="B1139" t="str">
            <v>RDS-765</v>
          </cell>
          <cell r="C1139" t="str">
            <v>6.8 MC MS(MCRFWP68)</v>
          </cell>
          <cell r="D1139" t="str">
            <v>10 R N COMBED COTTON + LY</v>
          </cell>
          <cell r="E1139" t="str">
            <v>3/1 RHT</v>
          </cell>
          <cell r="F1139">
            <v>3820</v>
          </cell>
          <cell r="G1139">
            <v>5.43</v>
          </cell>
          <cell r="H1139">
            <v>4</v>
          </cell>
          <cell r="I1139">
            <v>17</v>
          </cell>
          <cell r="J1139">
            <v>43.18</v>
          </cell>
          <cell r="K1139">
            <v>19</v>
          </cell>
          <cell r="L1139">
            <v>48.28</v>
          </cell>
          <cell r="M1139">
            <v>26.81</v>
          </cell>
          <cell r="N1139">
            <v>68.12</v>
          </cell>
          <cell r="O1139">
            <v>142.5</v>
          </cell>
          <cell r="P1139">
            <v>0.56599999999999995</v>
          </cell>
          <cell r="Q1139">
            <v>397</v>
          </cell>
          <cell r="R1139">
            <v>11.71</v>
          </cell>
          <cell r="S1139">
            <v>420</v>
          </cell>
          <cell r="T1139">
            <v>212</v>
          </cell>
          <cell r="U1139" t="str">
            <v>EASY STRETCH VARIANT 1 : MERCERISE+HEAT SET</v>
          </cell>
        </row>
        <row r="1140">
          <cell r="A1140">
            <v>7766</v>
          </cell>
          <cell r="B1140" t="str">
            <v>RIDER</v>
          </cell>
          <cell r="C1140" t="str">
            <v>6.8 MC MS(MCRFWP68)</v>
          </cell>
          <cell r="D1140" t="str">
            <v>10 R N COMBED COTTON + LY</v>
          </cell>
          <cell r="E1140" t="str">
            <v>3/1 Broke</v>
          </cell>
          <cell r="F1140">
            <v>3820</v>
          </cell>
          <cell r="G1140">
            <v>5.43</v>
          </cell>
          <cell r="H1140">
            <v>4</v>
          </cell>
          <cell r="I1140">
            <v>17</v>
          </cell>
          <cell r="J1140">
            <v>43.18</v>
          </cell>
          <cell r="K1140">
            <v>19</v>
          </cell>
          <cell r="L1140">
            <v>48.28</v>
          </cell>
          <cell r="M1140">
            <v>28.09</v>
          </cell>
          <cell r="N1140">
            <v>71.38</v>
          </cell>
          <cell r="O1140">
            <v>136</v>
          </cell>
          <cell r="P1140">
            <v>0.55100000000000005</v>
          </cell>
          <cell r="Q1140">
            <v>405</v>
          </cell>
          <cell r="R1140">
            <v>11.94</v>
          </cell>
          <cell r="S1140">
            <v>420</v>
          </cell>
          <cell r="T1140">
            <v>212</v>
          </cell>
          <cell r="U1140" t="str">
            <v>EASY STRETCH VARIANT2 : MERCERISE+HEAT SET</v>
          </cell>
        </row>
        <row r="1141">
          <cell r="A1141">
            <v>7769</v>
          </cell>
          <cell r="B1141" t="str">
            <v>RDS-769</v>
          </cell>
          <cell r="C1141" t="str">
            <v>6.8 MC MS(MCRFWP68)</v>
          </cell>
          <cell r="D1141" t="str">
            <v>7.2 F OE(723)</v>
          </cell>
          <cell r="E1141" t="str">
            <v>3/1 RHT</v>
          </cell>
          <cell r="F1141">
            <v>3820</v>
          </cell>
          <cell r="G1141">
            <v>5.43</v>
          </cell>
          <cell r="H1141">
            <v>4</v>
          </cell>
          <cell r="I1141">
            <v>18</v>
          </cell>
          <cell r="J1141">
            <v>45.72</v>
          </cell>
          <cell r="K1141">
            <v>20</v>
          </cell>
          <cell r="L1141">
            <v>50.82</v>
          </cell>
          <cell r="M1141">
            <v>25.21</v>
          </cell>
          <cell r="N1141">
            <v>64.06</v>
          </cell>
          <cell r="O1141">
            <v>151.5</v>
          </cell>
          <cell r="P1141">
            <v>0.60599999999999998</v>
          </cell>
          <cell r="Q1141">
            <v>400</v>
          </cell>
          <cell r="R1141">
            <v>11.8</v>
          </cell>
          <cell r="S1141">
            <v>416</v>
          </cell>
          <cell r="T1141">
            <v>212</v>
          </cell>
          <cell r="U1141" t="str">
            <v>FLASH RIGHT VARIANT 1</v>
          </cell>
        </row>
        <row r="1142">
          <cell r="A1142">
            <v>7770</v>
          </cell>
          <cell r="B1142" t="str">
            <v>RDS-770</v>
          </cell>
          <cell r="C1142" t="str">
            <v>6.8 MC MS(MCRFWP68)</v>
          </cell>
          <cell r="D1142" t="str">
            <v>10.0 OE N</v>
          </cell>
          <cell r="E1142" t="str">
            <v>3/1 RHT</v>
          </cell>
          <cell r="F1142">
            <v>3820</v>
          </cell>
          <cell r="G1142">
            <v>5.43</v>
          </cell>
          <cell r="H1142">
            <v>4</v>
          </cell>
          <cell r="I1142">
            <v>19</v>
          </cell>
          <cell r="J1142">
            <v>48.26</v>
          </cell>
          <cell r="K1142">
            <v>21</v>
          </cell>
          <cell r="L1142">
            <v>53.36</v>
          </cell>
          <cell r="M1142">
            <v>25.47</v>
          </cell>
          <cell r="N1142">
            <v>64.72</v>
          </cell>
          <cell r="O1142">
            <v>150</v>
          </cell>
          <cell r="P1142">
            <v>0.56100000000000005</v>
          </cell>
          <cell r="Q1142">
            <v>374</v>
          </cell>
          <cell r="R1142">
            <v>11.03</v>
          </cell>
          <cell r="S1142">
            <v>370</v>
          </cell>
          <cell r="T1142">
            <v>212</v>
          </cell>
          <cell r="U1142" t="str">
            <v>FLASH RIGHT VARIANT 2</v>
          </cell>
        </row>
        <row r="1143">
          <cell r="A1143">
            <v>7772</v>
          </cell>
          <cell r="B1143" t="str">
            <v>RDS-772</v>
          </cell>
          <cell r="C1143" t="str">
            <v>6.8 MC MS(MCRFWP68)</v>
          </cell>
          <cell r="D1143" t="str">
            <v>10.0 OE N</v>
          </cell>
          <cell r="E1143" t="str">
            <v>2/1 RHT</v>
          </cell>
          <cell r="F1143">
            <v>3820</v>
          </cell>
          <cell r="G1143">
            <v>5.43</v>
          </cell>
          <cell r="H1143">
            <v>4</v>
          </cell>
          <cell r="I1143">
            <v>19</v>
          </cell>
          <cell r="J1143">
            <v>48.26</v>
          </cell>
          <cell r="K1143">
            <v>21</v>
          </cell>
          <cell r="L1143">
            <v>53.36</v>
          </cell>
          <cell r="M1143">
            <v>24.57</v>
          </cell>
          <cell r="N1143">
            <v>62.43</v>
          </cell>
          <cell r="O1143">
            <v>155.5</v>
          </cell>
          <cell r="P1143">
            <v>0.60299999999999998</v>
          </cell>
          <cell r="Q1143">
            <v>388</v>
          </cell>
          <cell r="R1143">
            <v>11.44</v>
          </cell>
          <cell r="S1143">
            <v>373</v>
          </cell>
          <cell r="T1143">
            <v>212</v>
          </cell>
          <cell r="U1143" t="str">
            <v>FLASH RIGHT VARIANT 4</v>
          </cell>
        </row>
        <row r="1144">
          <cell r="A1144">
            <v>7773</v>
          </cell>
          <cell r="B1144" t="str">
            <v>RDS-773</v>
          </cell>
          <cell r="C1144" t="str">
            <v>6.8 MC MS(MCRFWP68)</v>
          </cell>
          <cell r="D1144" t="str">
            <v>10.0 OE N</v>
          </cell>
          <cell r="E1144" t="str">
            <v>2/2 Broke</v>
          </cell>
          <cell r="F1144">
            <v>3820</v>
          </cell>
          <cell r="G1144">
            <v>5.43</v>
          </cell>
          <cell r="H1144">
            <v>4</v>
          </cell>
          <cell r="I1144">
            <v>19</v>
          </cell>
          <cell r="J1144">
            <v>48.26</v>
          </cell>
          <cell r="K1144">
            <v>21</v>
          </cell>
          <cell r="L1144">
            <v>53.36</v>
          </cell>
          <cell r="M1144" t="str">
            <v>***.**</v>
          </cell>
          <cell r="N1144" t="str">
            <v>***.**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212</v>
          </cell>
          <cell r="U1144" t="str">
            <v>FLASH RIGHT VARIANT 5</v>
          </cell>
        </row>
        <row r="1145">
          <cell r="A1145">
            <v>7774</v>
          </cell>
          <cell r="B1145" t="str">
            <v>RDS-774</v>
          </cell>
          <cell r="C1145" t="str">
            <v>6.8 MC MS(MCRFWP68)</v>
          </cell>
          <cell r="D1145" t="str">
            <v>5.5 OE N</v>
          </cell>
          <cell r="E1145" t="str">
            <v>3/1 RHT</v>
          </cell>
          <cell r="F1145">
            <v>3820</v>
          </cell>
          <cell r="G1145">
            <v>5.43</v>
          </cell>
          <cell r="H1145">
            <v>4</v>
          </cell>
          <cell r="I1145">
            <v>16</v>
          </cell>
          <cell r="J1145">
            <v>40.64</v>
          </cell>
          <cell r="K1145">
            <v>18</v>
          </cell>
          <cell r="L1145">
            <v>45.74</v>
          </cell>
          <cell r="M1145">
            <v>24.49</v>
          </cell>
          <cell r="N1145">
            <v>62.23</v>
          </cell>
          <cell r="O1145">
            <v>156</v>
          </cell>
          <cell r="P1145">
            <v>0.68500000000000005</v>
          </cell>
          <cell r="Q1145">
            <v>439</v>
          </cell>
          <cell r="R1145">
            <v>12.95</v>
          </cell>
          <cell r="S1145">
            <v>450</v>
          </cell>
          <cell r="T1145">
            <v>212</v>
          </cell>
          <cell r="U1145" t="str">
            <v>FLASH RIGHT VARIANT 6</v>
          </cell>
        </row>
        <row r="1146">
          <cell r="A1146">
            <v>7775</v>
          </cell>
          <cell r="B1146" t="str">
            <v>RDS-775</v>
          </cell>
          <cell r="C1146" t="str">
            <v>6.8 MC MS(MCRFWP68)</v>
          </cell>
          <cell r="D1146" t="str">
            <v>5.5 F OE (552)</v>
          </cell>
          <cell r="E1146" t="str">
            <v>3/1 RHT</v>
          </cell>
          <cell r="F1146">
            <v>3820</v>
          </cell>
          <cell r="G1146">
            <v>5.43</v>
          </cell>
          <cell r="H1146">
            <v>4</v>
          </cell>
          <cell r="I1146">
            <v>17</v>
          </cell>
          <cell r="J1146">
            <v>43.18</v>
          </cell>
          <cell r="K1146">
            <v>19</v>
          </cell>
          <cell r="L1146">
            <v>48.28</v>
          </cell>
          <cell r="M1146">
            <v>24.89</v>
          </cell>
          <cell r="N1146">
            <v>63.25</v>
          </cell>
          <cell r="O1146">
            <v>153.5</v>
          </cell>
          <cell r="P1146">
            <v>0.68799999999999994</v>
          </cell>
          <cell r="Q1146">
            <v>448</v>
          </cell>
          <cell r="R1146">
            <v>13.21</v>
          </cell>
          <cell r="S1146">
            <v>455</v>
          </cell>
          <cell r="T1146">
            <v>212</v>
          </cell>
          <cell r="U1146" t="str">
            <v>FLASH RIGHT VARIANT 7</v>
          </cell>
        </row>
        <row r="1147">
          <cell r="A1147">
            <v>7776</v>
          </cell>
          <cell r="B1147" t="str">
            <v>RDS-776</v>
          </cell>
          <cell r="C1147" t="str">
            <v>7.5 MCMSRF1.EP</v>
          </cell>
          <cell r="D1147" t="str">
            <v>10's R.slub cotton lycra.</v>
          </cell>
          <cell r="E1147" t="str">
            <v>3/1 RHT</v>
          </cell>
          <cell r="F1147">
            <v>3720</v>
          </cell>
          <cell r="G1147">
            <v>5.29</v>
          </cell>
          <cell r="H1147">
            <v>4</v>
          </cell>
          <cell r="I1147">
            <v>17</v>
          </cell>
          <cell r="J1147">
            <v>43.18</v>
          </cell>
          <cell r="K1147">
            <v>19</v>
          </cell>
          <cell r="L1147">
            <v>48.28</v>
          </cell>
          <cell r="M1147" t="str">
            <v>***.**</v>
          </cell>
          <cell r="N1147" t="str">
            <v>***.**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212</v>
          </cell>
          <cell r="U1147" t="str">
            <v>SEPT=16/1,MERCERISE+HEAT SET</v>
          </cell>
        </row>
        <row r="1148">
          <cell r="A1148">
            <v>7777</v>
          </cell>
          <cell r="B1148" t="str">
            <v>RDS-777</v>
          </cell>
          <cell r="C1148" t="str">
            <v>9.5 R F (795)</v>
          </cell>
          <cell r="D1148" t="str">
            <v>16's R.slub cotton lycra.</v>
          </cell>
          <cell r="E1148" t="str">
            <v>2/1 RHT</v>
          </cell>
          <cell r="F1148">
            <v>4800</v>
          </cell>
          <cell r="G1148">
            <v>9.09</v>
          </cell>
          <cell r="H1148">
            <v>3</v>
          </cell>
          <cell r="I1148">
            <v>18.5</v>
          </cell>
          <cell r="J1148">
            <v>46.99</v>
          </cell>
          <cell r="K1148">
            <v>20.5</v>
          </cell>
          <cell r="L1148">
            <v>52.09</v>
          </cell>
          <cell r="M1148" t="str">
            <v>***.**</v>
          </cell>
          <cell r="N1148" t="str">
            <v>***.**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119</v>
          </cell>
          <cell r="U1148" t="str">
            <v>SEPT 16/2, DESIZE+HEAT SET,COTTON SLUB LYCRA WEFT</v>
          </cell>
        </row>
        <row r="1149">
          <cell r="A1149">
            <v>7778</v>
          </cell>
          <cell r="B1149" t="str">
            <v>RDS-778</v>
          </cell>
          <cell r="C1149" t="str">
            <v>7.5 MCMSRF1.EP</v>
          </cell>
          <cell r="D1149" t="str">
            <v>10 R N COMBED COTTON + LY</v>
          </cell>
          <cell r="E1149" t="str">
            <v>3/1 RHT</v>
          </cell>
          <cell r="F1149">
            <v>3720</v>
          </cell>
          <cell r="G1149">
            <v>5.29</v>
          </cell>
          <cell r="H1149">
            <v>4</v>
          </cell>
          <cell r="I1149">
            <v>16</v>
          </cell>
          <cell r="J1149">
            <v>40.64</v>
          </cell>
          <cell r="K1149">
            <v>18</v>
          </cell>
          <cell r="L1149">
            <v>45.74</v>
          </cell>
          <cell r="M1149">
            <v>26.57</v>
          </cell>
          <cell r="N1149">
            <v>67.510000000000005</v>
          </cell>
          <cell r="O1149">
            <v>140</v>
          </cell>
          <cell r="P1149">
            <v>0.51500000000000001</v>
          </cell>
          <cell r="Q1149">
            <v>368</v>
          </cell>
          <cell r="R1149">
            <v>10.85</v>
          </cell>
          <cell r="S1149">
            <v>405</v>
          </cell>
          <cell r="T1149">
            <v>212</v>
          </cell>
          <cell r="U1149" t="str">
            <v>DESIZE+HEAT SET OF RDS-753</v>
          </cell>
        </row>
        <row r="1150">
          <cell r="A1150">
            <v>7779</v>
          </cell>
          <cell r="B1150" t="str">
            <v>RDS-779</v>
          </cell>
          <cell r="C1150" t="str">
            <v>7.2 R F WARP</v>
          </cell>
          <cell r="D1150" t="str">
            <v>7.0 OE N</v>
          </cell>
          <cell r="E1150" t="str">
            <v>3/1 RHT</v>
          </cell>
          <cell r="F1150">
            <v>4320</v>
          </cell>
          <cell r="G1150">
            <v>6.14</v>
          </cell>
          <cell r="H1150">
            <v>4</v>
          </cell>
          <cell r="I1150">
            <v>18</v>
          </cell>
          <cell r="J1150">
            <v>45.72</v>
          </cell>
          <cell r="K1150">
            <v>20</v>
          </cell>
          <cell r="L1150">
            <v>50.82</v>
          </cell>
          <cell r="M1150">
            <v>27.6</v>
          </cell>
          <cell r="N1150">
            <v>70.13</v>
          </cell>
          <cell r="O1150">
            <v>156.5</v>
          </cell>
          <cell r="P1150">
            <v>0.68899999999999995</v>
          </cell>
          <cell r="Q1150">
            <v>440</v>
          </cell>
          <cell r="R1150">
            <v>12.98</v>
          </cell>
          <cell r="S1150">
            <v>440</v>
          </cell>
          <cell r="T1150">
            <v>130</v>
          </cell>
          <cell r="U1150" t="str">
            <v>MERCERISE FINISH OF AKS-746</v>
          </cell>
        </row>
        <row r="1151">
          <cell r="A1151">
            <v>7780</v>
          </cell>
          <cell r="B1151" t="str">
            <v>RDS-780</v>
          </cell>
          <cell r="C1151" t="str">
            <v>10 MTOE01.EP</v>
          </cell>
          <cell r="D1151" t="str">
            <v>10.0 OE N</v>
          </cell>
          <cell r="E1151" t="str">
            <v>2/1 RHT</v>
          </cell>
          <cell r="F1151">
            <v>4320</v>
          </cell>
          <cell r="G1151">
            <v>6.14</v>
          </cell>
          <cell r="H1151">
            <v>4</v>
          </cell>
          <cell r="I1151">
            <v>16</v>
          </cell>
          <cell r="J1151">
            <v>40.64</v>
          </cell>
          <cell r="K1151">
            <v>18</v>
          </cell>
          <cell r="L1151">
            <v>45.74</v>
          </cell>
          <cell r="M1151">
            <v>27.26</v>
          </cell>
          <cell r="N1151">
            <v>69.27</v>
          </cell>
          <cell r="O1151">
            <v>158.5</v>
          </cell>
          <cell r="P1151">
            <v>0.50900000000000001</v>
          </cell>
          <cell r="Q1151">
            <v>321</v>
          </cell>
          <cell r="R1151">
            <v>9.4700000000000006</v>
          </cell>
          <cell r="S1151">
            <v>315</v>
          </cell>
          <cell r="T1151">
            <v>119</v>
          </cell>
          <cell r="U1151" t="str">
            <v>MULTI TWIST WARP</v>
          </cell>
        </row>
        <row r="1152">
          <cell r="A1152">
            <v>7781</v>
          </cell>
          <cell r="B1152" t="str">
            <v>RDS-781</v>
          </cell>
          <cell r="C1152" t="str">
            <v>6.3 R S + 9.5 SRE</v>
          </cell>
          <cell r="D1152" t="str">
            <v>12 PSY</v>
          </cell>
          <cell r="E1152" t="str">
            <v>3/1 RHT</v>
          </cell>
          <cell r="F1152">
            <v>4320</v>
          </cell>
          <cell r="G1152">
            <v>6.14</v>
          </cell>
          <cell r="H1152">
            <v>4</v>
          </cell>
          <cell r="I1152">
            <v>17</v>
          </cell>
          <cell r="J1152">
            <v>43.18</v>
          </cell>
          <cell r="K1152">
            <v>19</v>
          </cell>
          <cell r="L1152">
            <v>48.28</v>
          </cell>
          <cell r="M1152">
            <v>27.43</v>
          </cell>
          <cell r="N1152">
            <v>69.7</v>
          </cell>
          <cell r="O1152">
            <v>157.5</v>
          </cell>
          <cell r="P1152">
            <v>0.59899999999999998</v>
          </cell>
          <cell r="Q1152">
            <v>380</v>
          </cell>
          <cell r="R1152">
            <v>11.21</v>
          </cell>
          <cell r="S1152">
            <v>350</v>
          </cell>
          <cell r="T1152">
            <v>305</v>
          </cell>
        </row>
        <row r="1153">
          <cell r="A1153">
            <v>7782</v>
          </cell>
          <cell r="B1153" t="str">
            <v>RDS-782</v>
          </cell>
          <cell r="C1153" t="str">
            <v>6.3 R S + 9.5 SRE</v>
          </cell>
          <cell r="D1153" t="str">
            <v>5.5oe+14oe (1/3/2/8/1/1/2</v>
          </cell>
          <cell r="E1153" t="str">
            <v>2/1 RHT</v>
          </cell>
          <cell r="F1153">
            <v>4320</v>
          </cell>
          <cell r="G1153">
            <v>6.14</v>
          </cell>
          <cell r="H1153">
            <v>4</v>
          </cell>
          <cell r="I1153">
            <v>16</v>
          </cell>
          <cell r="J1153">
            <v>40.64</v>
          </cell>
          <cell r="K1153">
            <v>18</v>
          </cell>
          <cell r="L1153">
            <v>45.74</v>
          </cell>
          <cell r="M1153">
            <v>27.17</v>
          </cell>
          <cell r="N1153">
            <v>69.040000000000006</v>
          </cell>
          <cell r="O1153">
            <v>159</v>
          </cell>
          <cell r="P1153">
            <v>0.628</v>
          </cell>
          <cell r="Q1153">
            <v>395</v>
          </cell>
          <cell r="R1153">
            <v>11.65</v>
          </cell>
          <cell r="S1153">
            <v>368</v>
          </cell>
          <cell r="T1153">
            <v>305</v>
          </cell>
          <cell r="U1153" t="str">
            <v>ALTERNATIVE TO ATLANTA</v>
          </cell>
        </row>
        <row r="1154">
          <cell r="A1154">
            <v>7783</v>
          </cell>
          <cell r="B1154" t="str">
            <v>RDS-783</v>
          </cell>
          <cell r="C1154" t="str">
            <v>6.3 R S + 9.5 SRE</v>
          </cell>
          <cell r="D1154" t="str">
            <v>7.0 OE N</v>
          </cell>
          <cell r="E1154" t="str">
            <v>3/1 RHT</v>
          </cell>
          <cell r="F1154">
            <v>4320</v>
          </cell>
          <cell r="G1154">
            <v>6.14</v>
          </cell>
          <cell r="H1154">
            <v>4</v>
          </cell>
          <cell r="I1154">
            <v>17.5</v>
          </cell>
          <cell r="J1154">
            <v>44.45</v>
          </cell>
          <cell r="K1154">
            <v>19.5</v>
          </cell>
          <cell r="L1154">
            <v>49.55</v>
          </cell>
          <cell r="M1154" t="str">
            <v>***.**</v>
          </cell>
          <cell r="N1154" t="str">
            <v>***.**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305</v>
          </cell>
          <cell r="U1154" t="str">
            <v>Hamilton constructions</v>
          </cell>
        </row>
        <row r="1155">
          <cell r="A1155">
            <v>7784</v>
          </cell>
          <cell r="B1155" t="str">
            <v>RDS-784</v>
          </cell>
          <cell r="C1155" t="str">
            <v>10 MTOE01.EP</v>
          </cell>
          <cell r="D1155" t="str">
            <v>10 MTOE01.EP</v>
          </cell>
          <cell r="E1155" t="str">
            <v>2/1 RHT</v>
          </cell>
          <cell r="F1155">
            <v>4320</v>
          </cell>
          <cell r="G1155">
            <v>6.14</v>
          </cell>
          <cell r="H1155">
            <v>4</v>
          </cell>
          <cell r="I1155">
            <v>16</v>
          </cell>
          <cell r="J1155">
            <v>40.64</v>
          </cell>
          <cell r="K1155">
            <v>18</v>
          </cell>
          <cell r="L1155">
            <v>45.74</v>
          </cell>
          <cell r="M1155">
            <v>27.78</v>
          </cell>
          <cell r="N1155">
            <v>70.59</v>
          </cell>
          <cell r="O1155">
            <v>155.5</v>
          </cell>
          <cell r="P1155">
            <v>0.52200000000000002</v>
          </cell>
          <cell r="Q1155">
            <v>336</v>
          </cell>
          <cell r="R1155">
            <v>9.91</v>
          </cell>
          <cell r="S1155">
            <v>306</v>
          </cell>
          <cell r="T1155">
            <v>119</v>
          </cell>
          <cell r="U1155" t="str">
            <v>MULTI TWIST WARP AND WEFT</v>
          </cell>
        </row>
        <row r="1156">
          <cell r="A1156">
            <v>7785</v>
          </cell>
          <cell r="B1156" t="str">
            <v>RDS-785</v>
          </cell>
          <cell r="C1156" t="str">
            <v>7.2 R N</v>
          </cell>
          <cell r="D1156" t="str">
            <v>5.5 OE N</v>
          </cell>
          <cell r="E1156" t="str">
            <v>3/1 LHT</v>
          </cell>
          <cell r="F1156">
            <v>4320</v>
          </cell>
          <cell r="G1156">
            <v>6.14</v>
          </cell>
          <cell r="H1156">
            <v>4</v>
          </cell>
          <cell r="I1156">
            <v>15</v>
          </cell>
          <cell r="J1156">
            <v>38.1</v>
          </cell>
          <cell r="K1156">
            <v>17</v>
          </cell>
          <cell r="L1156">
            <v>43.2</v>
          </cell>
          <cell r="M1156">
            <v>27.69</v>
          </cell>
          <cell r="N1156">
            <v>70.36</v>
          </cell>
          <cell r="O1156">
            <v>156</v>
          </cell>
          <cell r="P1156">
            <v>0.71299999999999997</v>
          </cell>
          <cell r="Q1156">
            <v>457</v>
          </cell>
          <cell r="R1156">
            <v>13.48</v>
          </cell>
          <cell r="S1156">
            <v>468</v>
          </cell>
          <cell r="T1156">
            <v>110</v>
          </cell>
          <cell r="U1156" t="str">
            <v>CASCADE DESIZE+OVERDYED</v>
          </cell>
        </row>
        <row r="1157">
          <cell r="A1157">
            <v>7786</v>
          </cell>
          <cell r="B1157" t="str">
            <v>RDS-786</v>
          </cell>
          <cell r="C1157" t="str">
            <v>9.5 R N + 6.3 R S</v>
          </cell>
          <cell r="D1157" t="str">
            <v>10 R N COMBED COTTON + LY</v>
          </cell>
          <cell r="E1157" t="str">
            <v>3/1 RHT</v>
          </cell>
          <cell r="F1157">
            <v>4320</v>
          </cell>
          <cell r="G1157">
            <v>6.14</v>
          </cell>
          <cell r="H1157">
            <v>4</v>
          </cell>
          <cell r="I1157">
            <v>16</v>
          </cell>
          <cell r="J1157">
            <v>40.64</v>
          </cell>
          <cell r="K1157">
            <v>18</v>
          </cell>
          <cell r="L1157">
            <v>45.74</v>
          </cell>
          <cell r="M1157">
            <v>28.33</v>
          </cell>
          <cell r="N1157">
            <v>71.989999999999995</v>
          </cell>
          <cell r="O1157">
            <v>152.5</v>
          </cell>
          <cell r="P1157">
            <v>0.625</v>
          </cell>
          <cell r="Q1157">
            <v>410</v>
          </cell>
          <cell r="R1157">
            <v>12.09</v>
          </cell>
          <cell r="S1157">
            <v>450</v>
          </cell>
          <cell r="T1157">
            <v>508</v>
          </cell>
        </row>
        <row r="1158">
          <cell r="A1158">
            <v>7787</v>
          </cell>
          <cell r="B1158" t="str">
            <v>RDS-787</v>
          </cell>
          <cell r="C1158" t="str">
            <v>9.5 R F (795)</v>
          </cell>
          <cell r="D1158" t="str">
            <v>16.0 R N COMBED + CORE LY</v>
          </cell>
          <cell r="E1158" t="str">
            <v>2/1 RHT</v>
          </cell>
          <cell r="F1158">
            <v>4800</v>
          </cell>
          <cell r="G1158">
            <v>9.09</v>
          </cell>
          <cell r="H1158">
            <v>3</v>
          </cell>
          <cell r="I1158">
            <v>17.5</v>
          </cell>
          <cell r="J1158">
            <v>44.45</v>
          </cell>
          <cell r="K1158">
            <v>19.5</v>
          </cell>
          <cell r="L1158">
            <v>49.55</v>
          </cell>
          <cell r="M1158">
            <v>31.89</v>
          </cell>
          <cell r="N1158">
            <v>81.03</v>
          </cell>
          <cell r="O1158">
            <v>150.5</v>
          </cell>
          <cell r="P1158">
            <v>0.50600000000000001</v>
          </cell>
          <cell r="Q1158">
            <v>336</v>
          </cell>
          <cell r="R1158">
            <v>9.91</v>
          </cell>
          <cell r="S1158">
            <v>360</v>
          </cell>
          <cell r="T1158">
            <v>119</v>
          </cell>
        </row>
        <row r="1159">
          <cell r="A1159">
            <v>7788</v>
          </cell>
          <cell r="B1159" t="str">
            <v>RDS-788</v>
          </cell>
          <cell r="C1159" t="str">
            <v>7.5 MCMSRF1.EP</v>
          </cell>
          <cell r="D1159" t="str">
            <v>5.5 F OE (552)</v>
          </cell>
          <cell r="E1159" t="str">
            <v>3/1 RHT</v>
          </cell>
          <cell r="F1159">
            <v>3720</v>
          </cell>
          <cell r="G1159">
            <v>5.29</v>
          </cell>
          <cell r="H1159">
            <v>4</v>
          </cell>
          <cell r="I1159">
            <v>17</v>
          </cell>
          <cell r="J1159">
            <v>43.18</v>
          </cell>
          <cell r="K1159">
            <v>19</v>
          </cell>
          <cell r="L1159">
            <v>48.28</v>
          </cell>
          <cell r="M1159">
            <v>24.39</v>
          </cell>
          <cell r="N1159">
            <v>61.97</v>
          </cell>
          <cell r="O1159">
            <v>152.5</v>
          </cell>
          <cell r="P1159">
            <v>0.64800000000000002</v>
          </cell>
          <cell r="Q1159">
            <v>425</v>
          </cell>
          <cell r="R1159">
            <v>12.53</v>
          </cell>
          <cell r="S1159">
            <v>435</v>
          </cell>
          <cell r="T1159">
            <v>212</v>
          </cell>
        </row>
        <row r="1160">
          <cell r="A1160">
            <v>7789</v>
          </cell>
          <cell r="B1160" t="str">
            <v>RDS-789</v>
          </cell>
          <cell r="C1160" t="str">
            <v>6.3 R S + 9.5 SRE</v>
          </cell>
          <cell r="D1160" t="str">
            <v>450 d PFY</v>
          </cell>
          <cell r="E1160" t="str">
            <v>2/1 LHT</v>
          </cell>
          <cell r="F1160">
            <v>4320</v>
          </cell>
          <cell r="G1160">
            <v>6.14</v>
          </cell>
          <cell r="H1160">
            <v>4</v>
          </cell>
          <cell r="I1160">
            <v>17</v>
          </cell>
          <cell r="J1160">
            <v>43.18</v>
          </cell>
          <cell r="K1160">
            <v>19</v>
          </cell>
          <cell r="L1160">
            <v>48.28</v>
          </cell>
          <cell r="M1160">
            <v>28.61</v>
          </cell>
          <cell r="N1160">
            <v>72.7</v>
          </cell>
          <cell r="O1160">
            <v>151</v>
          </cell>
          <cell r="P1160">
            <v>0.57699999999999996</v>
          </cell>
          <cell r="Q1160">
            <v>382</v>
          </cell>
          <cell r="R1160">
            <v>11.27</v>
          </cell>
          <cell r="S1160">
            <v>365</v>
          </cell>
          <cell r="T1160">
            <v>302</v>
          </cell>
          <cell r="U1160" t="str">
            <v>450d POLY FILAMNET YARN-FULL DULL-WELSPUN</v>
          </cell>
        </row>
        <row r="1161">
          <cell r="A1161">
            <v>7790</v>
          </cell>
          <cell r="B1161" t="str">
            <v>RDS-790</v>
          </cell>
          <cell r="C1161" t="str">
            <v>6.3 R S + 9.5 SRE</v>
          </cell>
          <cell r="D1161" t="str">
            <v>450 d PFY</v>
          </cell>
          <cell r="E1161" t="str">
            <v>2/1 LHT</v>
          </cell>
          <cell r="F1161">
            <v>4320</v>
          </cell>
          <cell r="G1161">
            <v>6.14</v>
          </cell>
          <cell r="H1161">
            <v>4</v>
          </cell>
          <cell r="I1161">
            <v>17</v>
          </cell>
          <cell r="J1161">
            <v>43.18</v>
          </cell>
          <cell r="K1161">
            <v>19</v>
          </cell>
          <cell r="L1161">
            <v>48.28</v>
          </cell>
          <cell r="M1161">
            <v>28.33</v>
          </cell>
          <cell r="N1161">
            <v>71.989999999999995</v>
          </cell>
          <cell r="O1161">
            <v>152.5</v>
          </cell>
          <cell r="P1161">
            <v>0.59499999999999997</v>
          </cell>
          <cell r="Q1161">
            <v>390</v>
          </cell>
          <cell r="R1161">
            <v>11.5</v>
          </cell>
          <cell r="S1161">
            <v>370</v>
          </cell>
          <cell r="T1161">
            <v>302</v>
          </cell>
          <cell r="U1161" t="str">
            <v>450dPOLY FILAMENT SLUB YARN-SEMI DULL-WELSPUN</v>
          </cell>
        </row>
        <row r="1162">
          <cell r="A1162">
            <v>7791</v>
          </cell>
          <cell r="B1162" t="str">
            <v>RDS-791</v>
          </cell>
          <cell r="C1162" t="str">
            <v>2/40 R N COMBED</v>
          </cell>
          <cell r="D1162" t="str">
            <v>450 d PFY</v>
          </cell>
          <cell r="E1162" t="str">
            <v>3/1 RHT</v>
          </cell>
          <cell r="F1162">
            <v>6656</v>
          </cell>
          <cell r="G1162">
            <v>9.7799999999999994</v>
          </cell>
          <cell r="H1162">
            <v>4</v>
          </cell>
          <cell r="I1162">
            <v>23</v>
          </cell>
          <cell r="J1162">
            <v>58.42</v>
          </cell>
          <cell r="K1162">
            <v>24.5</v>
          </cell>
          <cell r="L1162">
            <v>62.25</v>
          </cell>
          <cell r="M1162" t="str">
            <v>***.**</v>
          </cell>
          <cell r="N1162" t="str">
            <v>***.**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112</v>
          </cell>
          <cell r="U1162" t="str">
            <v>450dPOLY FILAMENT YARN-FULL DULL-WELSPUN</v>
          </cell>
        </row>
        <row r="1163">
          <cell r="A1163">
            <v>7794</v>
          </cell>
          <cell r="B1163" t="str">
            <v>RDS-794</v>
          </cell>
          <cell r="C1163" t="str">
            <v>7.0 OE N</v>
          </cell>
          <cell r="D1163" t="str">
            <v>10 R N COMBED COTTON + LY</v>
          </cell>
          <cell r="E1163" t="str">
            <v>3/1 RHT</v>
          </cell>
          <cell r="F1163">
            <v>4320</v>
          </cell>
          <cell r="G1163">
            <v>6.14</v>
          </cell>
          <cell r="H1163">
            <v>4</v>
          </cell>
          <cell r="I1163">
            <v>16.5</v>
          </cell>
          <cell r="J1163">
            <v>41.91</v>
          </cell>
          <cell r="K1163">
            <v>18.5</v>
          </cell>
          <cell r="L1163">
            <v>47.01</v>
          </cell>
          <cell r="M1163">
            <v>28.33</v>
          </cell>
          <cell r="N1163">
            <v>71.989999999999995</v>
          </cell>
          <cell r="O1163">
            <v>152.5</v>
          </cell>
          <cell r="P1163">
            <v>0.65300000000000002</v>
          </cell>
          <cell r="Q1163">
            <v>428</v>
          </cell>
          <cell r="R1163">
            <v>12.62</v>
          </cell>
          <cell r="S1163">
            <v>470</v>
          </cell>
          <cell r="T1163">
            <v>117</v>
          </cell>
          <cell r="U1163" t="str">
            <v>YORKSHIRE SPL STRETCH</v>
          </cell>
        </row>
        <row r="1164">
          <cell r="A1164">
            <v>7796</v>
          </cell>
          <cell r="B1164" t="str">
            <v>RDS-796</v>
          </cell>
          <cell r="C1164" t="str">
            <v>7.2 R F WARP</v>
          </cell>
          <cell r="D1164" t="str">
            <v>16s+70dlycra : 7.2 R F we</v>
          </cell>
          <cell r="E1164" t="str">
            <v>2/1 RHT</v>
          </cell>
          <cell r="F1164">
            <v>4320</v>
          </cell>
          <cell r="G1164">
            <v>6.14</v>
          </cell>
          <cell r="H1164">
            <v>4</v>
          </cell>
          <cell r="I1164">
            <v>16</v>
          </cell>
          <cell r="J1164">
            <v>40.64</v>
          </cell>
          <cell r="K1164">
            <v>18</v>
          </cell>
          <cell r="L1164">
            <v>45.74</v>
          </cell>
          <cell r="M1164">
            <v>29.19</v>
          </cell>
          <cell r="N1164">
            <v>74.17</v>
          </cell>
          <cell r="O1164">
            <v>148</v>
          </cell>
          <cell r="P1164">
            <v>0.63900000000000001</v>
          </cell>
          <cell r="Q1164">
            <v>432</v>
          </cell>
          <cell r="R1164">
            <v>12.74</v>
          </cell>
          <cell r="S1164">
            <v>442</v>
          </cell>
          <cell r="T1164">
            <v>302</v>
          </cell>
          <cell r="U1164" t="str">
            <v>Elvira II -Non heat set</v>
          </cell>
        </row>
        <row r="1165">
          <cell r="A1165">
            <v>7797</v>
          </cell>
          <cell r="B1165" t="str">
            <v>RDS-797</v>
          </cell>
          <cell r="C1165" t="str">
            <v>12.0 R N + 16.0 R N</v>
          </cell>
          <cell r="D1165" t="str">
            <v>150 D POLYESTER FILAMENT(</v>
          </cell>
          <cell r="E1165" t="str">
            <v>2/1 LHT</v>
          </cell>
          <cell r="F1165">
            <v>4320</v>
          </cell>
          <cell r="G1165">
            <v>6.14</v>
          </cell>
          <cell r="H1165">
            <v>4</v>
          </cell>
          <cell r="I1165">
            <v>20</v>
          </cell>
          <cell r="J1165">
            <v>50.8</v>
          </cell>
          <cell r="K1165">
            <v>22</v>
          </cell>
          <cell r="L1165">
            <v>55.9</v>
          </cell>
          <cell r="M1165">
            <v>28.05</v>
          </cell>
          <cell r="N1165">
            <v>71.28</v>
          </cell>
          <cell r="O1165">
            <v>154</v>
          </cell>
          <cell r="P1165">
            <v>0.29699999999999999</v>
          </cell>
          <cell r="Q1165">
            <v>193</v>
          </cell>
          <cell r="R1165">
            <v>5.69</v>
          </cell>
          <cell r="S1165">
            <v>175</v>
          </cell>
          <cell r="T1165">
            <v>112</v>
          </cell>
          <cell r="U1165" t="str">
            <v>Space dyed polyester weft-to finish reverse</v>
          </cell>
        </row>
        <row r="1166">
          <cell r="A1166">
            <v>7799</v>
          </cell>
          <cell r="B1166" t="str">
            <v>TIK TAK</v>
          </cell>
          <cell r="C1166" t="str">
            <v>6.3 R S + 9.5 SRE</v>
          </cell>
          <cell r="D1166" t="str">
            <v>10.0 OE N</v>
          </cell>
          <cell r="E1166" t="str">
            <v>2/2 RIB</v>
          </cell>
          <cell r="F1166">
            <v>4320</v>
          </cell>
          <cell r="G1166">
            <v>6.14</v>
          </cell>
          <cell r="H1166">
            <v>4</v>
          </cell>
          <cell r="I1166">
            <v>17</v>
          </cell>
          <cell r="J1166">
            <v>43.18</v>
          </cell>
          <cell r="K1166">
            <v>19</v>
          </cell>
          <cell r="L1166">
            <v>48.28</v>
          </cell>
          <cell r="M1166">
            <v>26.58</v>
          </cell>
          <cell r="N1166">
            <v>67.540000000000006</v>
          </cell>
          <cell r="O1166">
            <v>162.5</v>
          </cell>
          <cell r="P1166">
            <v>0.63700000000000001</v>
          </cell>
          <cell r="Q1166">
            <v>392</v>
          </cell>
          <cell r="R1166">
            <v>11.56</v>
          </cell>
          <cell r="S1166">
            <v>365</v>
          </cell>
          <cell r="T1166">
            <v>302</v>
          </cell>
          <cell r="U1166" t="str">
            <v>2/2 rib</v>
          </cell>
        </row>
        <row r="1167">
          <cell r="A1167">
            <v>7800</v>
          </cell>
          <cell r="B1167" t="str">
            <v>SUPER FORME</v>
          </cell>
          <cell r="C1167" t="str">
            <v>6.3 R S + 9.5 SRE</v>
          </cell>
          <cell r="D1167" t="str">
            <v>10.0 OE N</v>
          </cell>
          <cell r="E1167" t="str">
            <v>Other</v>
          </cell>
          <cell r="F1167">
            <v>4320</v>
          </cell>
          <cell r="G1167">
            <v>6.14</v>
          </cell>
          <cell r="H1167">
            <v>4</v>
          </cell>
          <cell r="I1167">
            <v>17</v>
          </cell>
          <cell r="J1167">
            <v>43.18</v>
          </cell>
          <cell r="K1167">
            <v>19</v>
          </cell>
          <cell r="L1167">
            <v>48.28</v>
          </cell>
          <cell r="M1167">
            <v>27.34</v>
          </cell>
          <cell r="N1167">
            <v>69.47</v>
          </cell>
          <cell r="O1167">
            <v>158</v>
          </cell>
          <cell r="P1167">
            <v>0.626</v>
          </cell>
          <cell r="Q1167">
            <v>396</v>
          </cell>
          <cell r="R1167">
            <v>11.68</v>
          </cell>
          <cell r="S1167">
            <v>380</v>
          </cell>
          <cell r="T1167">
            <v>302</v>
          </cell>
          <cell r="U1167" t="str">
            <v>Weave=3/1RHT. 132ends + 2/2RIB. 132 ends</v>
          </cell>
        </row>
        <row r="1168">
          <cell r="A1168">
            <v>7801</v>
          </cell>
          <cell r="B1168" t="str">
            <v>RDS-801</v>
          </cell>
          <cell r="C1168" t="str">
            <v>7.2 R F WARP</v>
          </cell>
          <cell r="D1168" t="str">
            <v>16s+70d Lycra: 7.2RF(272)</v>
          </cell>
          <cell r="E1168" t="str">
            <v>2/1 RHT</v>
          </cell>
          <cell r="F1168">
            <v>4320</v>
          </cell>
          <cell r="G1168">
            <v>6.14</v>
          </cell>
          <cell r="H1168">
            <v>4</v>
          </cell>
          <cell r="I1168">
            <v>17</v>
          </cell>
          <cell r="J1168">
            <v>43.18</v>
          </cell>
          <cell r="K1168">
            <v>19</v>
          </cell>
          <cell r="L1168">
            <v>48.28</v>
          </cell>
          <cell r="M1168">
            <v>28.24</v>
          </cell>
          <cell r="N1168">
            <v>71.760000000000005</v>
          </cell>
          <cell r="O1168">
            <v>153</v>
          </cell>
          <cell r="P1168">
            <v>0.63</v>
          </cell>
          <cell r="Q1168">
            <v>412</v>
          </cell>
          <cell r="R1168">
            <v>12.15</v>
          </cell>
          <cell r="S1168">
            <v>420</v>
          </cell>
          <cell r="T1168">
            <v>302</v>
          </cell>
          <cell r="U1168" t="str">
            <v>3:1 ratio weft</v>
          </cell>
        </row>
        <row r="1169">
          <cell r="A1169">
            <v>7802</v>
          </cell>
          <cell r="B1169" t="str">
            <v>RDS-802</v>
          </cell>
          <cell r="C1169" t="str">
            <v>9.5 R N + 6.3 R S</v>
          </cell>
          <cell r="D1169" t="str">
            <v>10.0 OE N</v>
          </cell>
          <cell r="E1169" t="str">
            <v>3/1 Broke</v>
          </cell>
          <cell r="F1169">
            <v>4320</v>
          </cell>
          <cell r="G1169">
            <v>6.14</v>
          </cell>
          <cell r="H1169">
            <v>4</v>
          </cell>
          <cell r="I1169">
            <v>17</v>
          </cell>
          <cell r="J1169">
            <v>43.18</v>
          </cell>
          <cell r="K1169">
            <v>19</v>
          </cell>
          <cell r="L1169">
            <v>48.28</v>
          </cell>
          <cell r="M1169">
            <v>28.14</v>
          </cell>
          <cell r="N1169">
            <v>71.5</v>
          </cell>
          <cell r="O1169">
            <v>153.5</v>
          </cell>
          <cell r="P1169">
            <v>0.625</v>
          </cell>
          <cell r="Q1169">
            <v>407</v>
          </cell>
          <cell r="R1169">
            <v>12</v>
          </cell>
          <cell r="S1169">
            <v>390</v>
          </cell>
          <cell r="T1169">
            <v>302</v>
          </cell>
        </row>
        <row r="1170">
          <cell r="A1170">
            <v>7805</v>
          </cell>
          <cell r="B1170" t="str">
            <v>RDS-805</v>
          </cell>
          <cell r="C1170" t="str">
            <v>9.5 R F</v>
          </cell>
          <cell r="D1170" t="str">
            <v>9.5 SRE (SPECIAL RING EVE</v>
          </cell>
          <cell r="E1170" t="str">
            <v>2/1 RHT</v>
          </cell>
          <cell r="F1170">
            <v>4320</v>
          </cell>
          <cell r="G1170">
            <v>6.14</v>
          </cell>
          <cell r="H1170">
            <v>4</v>
          </cell>
          <cell r="I1170">
            <v>15.5</v>
          </cell>
          <cell r="J1170">
            <v>39.369999999999997</v>
          </cell>
          <cell r="K1170">
            <v>17.5</v>
          </cell>
          <cell r="L1170">
            <v>44.47</v>
          </cell>
          <cell r="M1170">
            <v>28.24</v>
          </cell>
          <cell r="N1170">
            <v>71.760000000000005</v>
          </cell>
          <cell r="O1170">
            <v>153</v>
          </cell>
          <cell r="P1170">
            <v>0.47699999999999998</v>
          </cell>
          <cell r="Q1170">
            <v>312</v>
          </cell>
          <cell r="R1170">
            <v>9.1999999999999993</v>
          </cell>
          <cell r="S1170">
            <v>303</v>
          </cell>
          <cell r="T1170">
            <v>211</v>
          </cell>
        </row>
        <row r="1171">
          <cell r="A1171">
            <v>7807</v>
          </cell>
          <cell r="B1171" t="str">
            <v>RDS-807</v>
          </cell>
          <cell r="C1171" t="str">
            <v>9.5 R F</v>
          </cell>
          <cell r="D1171" t="str">
            <v>10.0 R N POLY(PSY)</v>
          </cell>
          <cell r="E1171" t="str">
            <v>2/1 RHT</v>
          </cell>
          <cell r="F1171">
            <v>4800</v>
          </cell>
          <cell r="G1171">
            <v>9.09</v>
          </cell>
          <cell r="H1171">
            <v>3</v>
          </cell>
          <cell r="I1171">
            <v>17</v>
          </cell>
          <cell r="J1171">
            <v>43.18</v>
          </cell>
          <cell r="K1171">
            <v>19</v>
          </cell>
          <cell r="L1171">
            <v>48.28</v>
          </cell>
          <cell r="M1171">
            <v>30.28</v>
          </cell>
          <cell r="N1171">
            <v>76.94</v>
          </cell>
          <cell r="O1171">
            <v>158.5</v>
          </cell>
          <cell r="P1171">
            <v>0.56699999999999995</v>
          </cell>
          <cell r="Q1171">
            <v>358</v>
          </cell>
          <cell r="R1171">
            <v>10.56</v>
          </cell>
          <cell r="S1171">
            <v>332</v>
          </cell>
          <cell r="T1171">
            <v>210</v>
          </cell>
        </row>
        <row r="1172">
          <cell r="A1172">
            <v>7809</v>
          </cell>
          <cell r="B1172" t="str">
            <v>RDS-809</v>
          </cell>
          <cell r="C1172" t="str">
            <v>9.5 R F</v>
          </cell>
          <cell r="D1172" t="str">
            <v>9.5 OE F ( 955)</v>
          </cell>
          <cell r="E1172" t="str">
            <v>2/1 RHT</v>
          </cell>
          <cell r="F1172">
            <v>4320</v>
          </cell>
          <cell r="G1172">
            <v>6.14</v>
          </cell>
          <cell r="H1172">
            <v>4</v>
          </cell>
          <cell r="I1172">
            <v>16</v>
          </cell>
          <cell r="J1172">
            <v>40.64</v>
          </cell>
          <cell r="K1172">
            <v>18</v>
          </cell>
          <cell r="L1172">
            <v>45.74</v>
          </cell>
          <cell r="M1172">
            <v>28.61</v>
          </cell>
          <cell r="N1172">
            <v>72.7</v>
          </cell>
          <cell r="O1172">
            <v>151</v>
          </cell>
          <cell r="P1172">
            <v>0.47899999999999998</v>
          </cell>
          <cell r="Q1172">
            <v>317</v>
          </cell>
          <cell r="R1172">
            <v>9.35</v>
          </cell>
          <cell r="S1172">
            <v>306</v>
          </cell>
          <cell r="T1172">
            <v>211</v>
          </cell>
        </row>
        <row r="1173">
          <cell r="A1173">
            <v>7811</v>
          </cell>
          <cell r="B1173" t="str">
            <v>RDS-811</v>
          </cell>
          <cell r="C1173" t="str">
            <v>12 R.N. + 6.3 R.F.( 163 )</v>
          </cell>
          <cell r="D1173" t="str">
            <v>10.0 OE N</v>
          </cell>
          <cell r="E1173" t="str">
            <v>2/1 RHT</v>
          </cell>
          <cell r="F1173">
            <v>4320</v>
          </cell>
          <cell r="G1173">
            <v>6.14</v>
          </cell>
          <cell r="H1173">
            <v>4</v>
          </cell>
          <cell r="I1173">
            <v>16</v>
          </cell>
          <cell r="J1173">
            <v>40.64</v>
          </cell>
          <cell r="K1173">
            <v>18</v>
          </cell>
          <cell r="L1173">
            <v>45.74</v>
          </cell>
          <cell r="M1173">
            <v>27.6</v>
          </cell>
          <cell r="N1173">
            <v>70.13</v>
          </cell>
          <cell r="O1173">
            <v>156.5</v>
          </cell>
          <cell r="P1173">
            <v>0.57099999999999995</v>
          </cell>
          <cell r="Q1173">
            <v>365</v>
          </cell>
          <cell r="R1173">
            <v>10.76</v>
          </cell>
          <cell r="S1173">
            <v>356</v>
          </cell>
          <cell r="T1173">
            <v>117</v>
          </cell>
        </row>
        <row r="1174">
          <cell r="A1174">
            <v>7812</v>
          </cell>
          <cell r="B1174" t="str">
            <v>BULLET</v>
          </cell>
          <cell r="C1174" t="str">
            <v>12 R.N. + 6.3 R.F.( 163 )</v>
          </cell>
          <cell r="D1174" t="str">
            <v>7.0 OE N</v>
          </cell>
          <cell r="E1174" t="str">
            <v>2/1 RHT</v>
          </cell>
          <cell r="F1174">
            <v>4320</v>
          </cell>
          <cell r="G1174">
            <v>6.14</v>
          </cell>
          <cell r="H1174">
            <v>4</v>
          </cell>
          <cell r="I1174">
            <v>16</v>
          </cell>
          <cell r="J1174">
            <v>40.64</v>
          </cell>
          <cell r="K1174">
            <v>18</v>
          </cell>
          <cell r="L1174">
            <v>45.74</v>
          </cell>
          <cell r="M1174">
            <v>27.6</v>
          </cell>
          <cell r="N1174">
            <v>70.13</v>
          </cell>
          <cell r="O1174">
            <v>156.5</v>
          </cell>
          <cell r="P1174">
            <v>0.64200000000000002</v>
          </cell>
          <cell r="Q1174">
            <v>410</v>
          </cell>
          <cell r="R1174">
            <v>12.09</v>
          </cell>
          <cell r="S1174">
            <v>400</v>
          </cell>
          <cell r="T1174">
            <v>117</v>
          </cell>
        </row>
        <row r="1175">
          <cell r="A1175">
            <v>7813</v>
          </cell>
          <cell r="B1175" t="str">
            <v>DIMENSION- LH</v>
          </cell>
          <cell r="C1175" t="str">
            <v>6.3 R F (163) +9.5 R N</v>
          </cell>
          <cell r="D1175" t="str">
            <v>7.2 R S</v>
          </cell>
          <cell r="E1175" t="str">
            <v>3/1 LHT</v>
          </cell>
          <cell r="F1175">
            <v>4320</v>
          </cell>
          <cell r="G1175">
            <v>6.14</v>
          </cell>
          <cell r="H1175">
            <v>4</v>
          </cell>
          <cell r="I1175">
            <v>17.5</v>
          </cell>
          <cell r="J1175">
            <v>44.45</v>
          </cell>
          <cell r="K1175">
            <v>19.5</v>
          </cell>
          <cell r="L1175">
            <v>49.55</v>
          </cell>
          <cell r="M1175">
            <v>28.51</v>
          </cell>
          <cell r="N1175">
            <v>72.44</v>
          </cell>
          <cell r="O1175">
            <v>151.5</v>
          </cell>
          <cell r="P1175">
            <v>0.62</v>
          </cell>
          <cell r="Q1175">
            <v>409</v>
          </cell>
          <cell r="R1175">
            <v>12.06</v>
          </cell>
          <cell r="S1175">
            <v>422</v>
          </cell>
          <cell r="T1175">
            <v>210</v>
          </cell>
        </row>
        <row r="1176">
          <cell r="A1176">
            <v>7814</v>
          </cell>
          <cell r="B1176" t="str">
            <v>RDS-814</v>
          </cell>
          <cell r="C1176" t="str">
            <v>6.3 R F (163) +9.5 R N</v>
          </cell>
          <cell r="D1176" t="str">
            <v>7.2 R S</v>
          </cell>
          <cell r="E1176" t="str">
            <v>3/1 RHT</v>
          </cell>
          <cell r="F1176">
            <v>4320</v>
          </cell>
          <cell r="G1176">
            <v>6.14</v>
          </cell>
          <cell r="H1176">
            <v>4</v>
          </cell>
          <cell r="I1176">
            <v>17.5</v>
          </cell>
          <cell r="J1176">
            <v>44.45</v>
          </cell>
          <cell r="K1176">
            <v>19.5</v>
          </cell>
          <cell r="L1176">
            <v>49.55</v>
          </cell>
          <cell r="M1176">
            <v>28.05</v>
          </cell>
          <cell r="N1176">
            <v>71.28</v>
          </cell>
          <cell r="O1176">
            <v>154</v>
          </cell>
          <cell r="P1176">
            <v>0.69299999999999995</v>
          </cell>
          <cell r="Q1176">
            <v>450</v>
          </cell>
          <cell r="R1176">
            <v>13.27</v>
          </cell>
          <cell r="S1176">
            <v>440</v>
          </cell>
          <cell r="T1176">
            <v>210</v>
          </cell>
        </row>
        <row r="1177">
          <cell r="A1177">
            <v>7815</v>
          </cell>
          <cell r="B1177" t="str">
            <v>DIMENSION</v>
          </cell>
          <cell r="C1177" t="str">
            <v>6.3 R F (163) +9.5 R N</v>
          </cell>
          <cell r="D1177" t="str">
            <v>7.2 R S</v>
          </cell>
          <cell r="E1177" t="str">
            <v>3/1 Broke</v>
          </cell>
          <cell r="F1177">
            <v>4320</v>
          </cell>
          <cell r="G1177">
            <v>6.14</v>
          </cell>
          <cell r="H1177">
            <v>4</v>
          </cell>
          <cell r="I1177">
            <v>17.5</v>
          </cell>
          <cell r="J1177">
            <v>44.45</v>
          </cell>
          <cell r="K1177">
            <v>19.5</v>
          </cell>
          <cell r="L1177">
            <v>49.55</v>
          </cell>
          <cell r="M1177">
            <v>28.24</v>
          </cell>
          <cell r="N1177">
            <v>71.760000000000005</v>
          </cell>
          <cell r="O1177">
            <v>153</v>
          </cell>
          <cell r="P1177">
            <v>0.68500000000000005</v>
          </cell>
          <cell r="Q1177">
            <v>448</v>
          </cell>
          <cell r="R1177">
            <v>13.21</v>
          </cell>
          <cell r="S1177">
            <v>438</v>
          </cell>
          <cell r="T1177">
            <v>210</v>
          </cell>
        </row>
        <row r="1178">
          <cell r="A1178">
            <v>7817</v>
          </cell>
          <cell r="B1178" t="str">
            <v>RDS-817</v>
          </cell>
          <cell r="C1178" t="str">
            <v>9.5 R N + 6.3 R S</v>
          </cell>
          <cell r="D1178" t="str">
            <v>10.0 OE N</v>
          </cell>
          <cell r="E1178" t="str">
            <v>3/1 RHT</v>
          </cell>
          <cell r="F1178">
            <v>4320</v>
          </cell>
          <cell r="G1178">
            <v>6.14</v>
          </cell>
          <cell r="H1178">
            <v>4</v>
          </cell>
          <cell r="I1178">
            <v>17.5</v>
          </cell>
          <cell r="J1178">
            <v>44.45</v>
          </cell>
          <cell r="K1178">
            <v>19.5</v>
          </cell>
          <cell r="L1178">
            <v>49.55</v>
          </cell>
          <cell r="M1178">
            <v>27.69</v>
          </cell>
          <cell r="N1178">
            <v>70.36</v>
          </cell>
          <cell r="O1178">
            <v>156</v>
          </cell>
          <cell r="P1178">
            <v>0.621</v>
          </cell>
          <cell r="Q1178">
            <v>398</v>
          </cell>
          <cell r="R1178">
            <v>11.74</v>
          </cell>
          <cell r="S1178">
            <v>380</v>
          </cell>
          <cell r="T1178">
            <v>302</v>
          </cell>
          <cell r="U1178" t="str">
            <v>RHT. VARIETY OF AKS-561</v>
          </cell>
        </row>
        <row r="1179">
          <cell r="A1179">
            <v>7820</v>
          </cell>
          <cell r="B1179" t="str">
            <v>RDS-820</v>
          </cell>
          <cell r="C1179" t="str">
            <v>6.3 R S + 9.5 SRE</v>
          </cell>
          <cell r="D1179" t="str">
            <v>5.5 OE N</v>
          </cell>
          <cell r="E1179" t="str">
            <v>2/1 LHT</v>
          </cell>
          <cell r="F1179">
            <v>4320</v>
          </cell>
          <cell r="G1179">
            <v>6.14</v>
          </cell>
          <cell r="H1179">
            <v>4</v>
          </cell>
          <cell r="I1179">
            <v>13</v>
          </cell>
          <cell r="J1179">
            <v>33.020000000000003</v>
          </cell>
          <cell r="K1179">
            <v>15</v>
          </cell>
          <cell r="L1179">
            <v>38.119999999999997</v>
          </cell>
          <cell r="M1179">
            <v>27.43</v>
          </cell>
          <cell r="N1179">
            <v>69.7</v>
          </cell>
          <cell r="O1179">
            <v>157.5</v>
          </cell>
          <cell r="P1179">
            <v>0.69899999999999995</v>
          </cell>
          <cell r="Q1179">
            <v>444</v>
          </cell>
          <cell r="R1179">
            <v>13.09</v>
          </cell>
          <cell r="S1179">
            <v>428</v>
          </cell>
          <cell r="T1179">
            <v>302</v>
          </cell>
          <cell r="U1179" t="str">
            <v>using 5.5 OE. weft in AKS-687 variety .</v>
          </cell>
        </row>
        <row r="1180">
          <cell r="A1180">
            <v>7821</v>
          </cell>
          <cell r="B1180" t="str">
            <v>RDS-821</v>
          </cell>
          <cell r="C1180" t="str">
            <v>12 R.N. + 6.3 R.F.( 163 )</v>
          </cell>
          <cell r="D1180" t="str">
            <v>7.0 OE N</v>
          </cell>
          <cell r="E1180" t="str">
            <v>2/1 LHT</v>
          </cell>
          <cell r="F1180">
            <v>4320</v>
          </cell>
          <cell r="G1180">
            <v>6.14</v>
          </cell>
          <cell r="H1180">
            <v>4</v>
          </cell>
          <cell r="I1180">
            <v>16</v>
          </cell>
          <cell r="J1180">
            <v>40.64</v>
          </cell>
          <cell r="K1180">
            <v>18</v>
          </cell>
          <cell r="L1180">
            <v>45.74</v>
          </cell>
          <cell r="M1180">
            <v>27.96</v>
          </cell>
          <cell r="N1180">
            <v>71.05</v>
          </cell>
          <cell r="O1180">
            <v>154.5</v>
          </cell>
          <cell r="P1180">
            <v>0.629</v>
          </cell>
          <cell r="Q1180">
            <v>407</v>
          </cell>
          <cell r="R1180">
            <v>12</v>
          </cell>
          <cell r="S1180">
            <v>402</v>
          </cell>
          <cell r="T1180">
            <v>117</v>
          </cell>
        </row>
        <row r="1181">
          <cell r="A1181">
            <v>7822</v>
          </cell>
          <cell r="B1181" t="str">
            <v>RDS-822</v>
          </cell>
          <cell r="C1181" t="str">
            <v>6.3 R S + 9.5 SRE</v>
          </cell>
          <cell r="D1181" t="str">
            <v>10.0 OE N</v>
          </cell>
          <cell r="E1181" t="str">
            <v>Other</v>
          </cell>
          <cell r="F1181">
            <v>4320</v>
          </cell>
          <cell r="G1181">
            <v>6.14</v>
          </cell>
          <cell r="H1181">
            <v>4</v>
          </cell>
          <cell r="I1181">
            <v>17</v>
          </cell>
          <cell r="J1181">
            <v>43.18</v>
          </cell>
          <cell r="K1181">
            <v>19</v>
          </cell>
          <cell r="L1181">
            <v>48.28</v>
          </cell>
          <cell r="M1181">
            <v>27.87</v>
          </cell>
          <cell r="N1181">
            <v>70.819999999999993</v>
          </cell>
          <cell r="O1181">
            <v>155</v>
          </cell>
          <cell r="P1181">
            <v>0.628</v>
          </cell>
          <cell r="Q1181">
            <v>405</v>
          </cell>
          <cell r="R1181">
            <v>11.94</v>
          </cell>
          <cell r="S1181">
            <v>380</v>
          </cell>
          <cell r="T1181">
            <v>302</v>
          </cell>
          <cell r="U1181" t="str">
            <v>3/1BrokenTwill 132 ends+ 2/2BrokenTwill 132ends.</v>
          </cell>
        </row>
        <row r="1182">
          <cell r="A1182">
            <v>7823</v>
          </cell>
          <cell r="B1182" t="str">
            <v>FABLE</v>
          </cell>
          <cell r="C1182" t="str">
            <v>6.3 RS + 8.0 RF(180)</v>
          </cell>
          <cell r="D1182" t="str">
            <v>9.5 R S</v>
          </cell>
          <cell r="E1182" t="str">
            <v>3/1 RHT</v>
          </cell>
          <cell r="F1182">
            <v>4320</v>
          </cell>
          <cell r="G1182">
            <v>6.14</v>
          </cell>
          <cell r="H1182">
            <v>4</v>
          </cell>
          <cell r="I1182">
            <v>19.5</v>
          </cell>
          <cell r="J1182">
            <v>49.53</v>
          </cell>
          <cell r="K1182">
            <v>21.5</v>
          </cell>
          <cell r="L1182">
            <v>54.63</v>
          </cell>
          <cell r="M1182">
            <v>28.14</v>
          </cell>
          <cell r="N1182">
            <v>71.5</v>
          </cell>
          <cell r="O1182">
            <v>153.5</v>
          </cell>
          <cell r="P1182">
            <v>0.625</v>
          </cell>
          <cell r="Q1182">
            <v>407</v>
          </cell>
          <cell r="R1182">
            <v>12</v>
          </cell>
          <cell r="S1182">
            <v>410</v>
          </cell>
          <cell r="T1182">
            <v>117</v>
          </cell>
        </row>
        <row r="1183">
          <cell r="A1183">
            <v>7824</v>
          </cell>
          <cell r="B1183" t="str">
            <v>RDS-824</v>
          </cell>
          <cell r="C1183" t="str">
            <v>6.3 RS + 8.0 RF(180)</v>
          </cell>
          <cell r="D1183" t="str">
            <v>7.0 OE N</v>
          </cell>
          <cell r="E1183" t="str">
            <v>3/1 Broke</v>
          </cell>
          <cell r="F1183">
            <v>4320</v>
          </cell>
          <cell r="G1183">
            <v>6.14</v>
          </cell>
          <cell r="H1183">
            <v>4</v>
          </cell>
          <cell r="I1183">
            <v>16</v>
          </cell>
          <cell r="J1183">
            <v>40.64</v>
          </cell>
          <cell r="K1183">
            <v>18</v>
          </cell>
          <cell r="L1183">
            <v>45.74</v>
          </cell>
          <cell r="M1183">
            <v>28.24</v>
          </cell>
          <cell r="N1183">
            <v>71.760000000000005</v>
          </cell>
          <cell r="O1183">
            <v>153</v>
          </cell>
          <cell r="P1183">
            <v>0.71</v>
          </cell>
          <cell r="Q1183">
            <v>464</v>
          </cell>
          <cell r="R1183">
            <v>13.68</v>
          </cell>
          <cell r="S1183">
            <v>440</v>
          </cell>
          <cell r="T1183">
            <v>117</v>
          </cell>
        </row>
        <row r="1184">
          <cell r="A1184">
            <v>7825</v>
          </cell>
          <cell r="B1184" t="str">
            <v>RDS-825</v>
          </cell>
          <cell r="C1184" t="str">
            <v>6.3 RS + 8.0 RF(180)</v>
          </cell>
          <cell r="D1184" t="str">
            <v>7.0 OE N</v>
          </cell>
          <cell r="E1184" t="str">
            <v>3/1 LHT</v>
          </cell>
          <cell r="F1184">
            <v>4320</v>
          </cell>
          <cell r="G1184">
            <v>6.14</v>
          </cell>
          <cell r="H1184">
            <v>4</v>
          </cell>
          <cell r="I1184">
            <v>16</v>
          </cell>
          <cell r="J1184">
            <v>40.64</v>
          </cell>
          <cell r="K1184">
            <v>18</v>
          </cell>
          <cell r="L1184">
            <v>45.74</v>
          </cell>
          <cell r="M1184">
            <v>28.14</v>
          </cell>
          <cell r="N1184">
            <v>71.5</v>
          </cell>
          <cell r="O1184">
            <v>153.5</v>
          </cell>
          <cell r="P1184">
            <v>0.72099999999999997</v>
          </cell>
          <cell r="Q1184">
            <v>470</v>
          </cell>
          <cell r="R1184">
            <v>13.86</v>
          </cell>
          <cell r="S1184">
            <v>450</v>
          </cell>
          <cell r="T1184">
            <v>117</v>
          </cell>
        </row>
        <row r="1185">
          <cell r="A1185">
            <v>7831</v>
          </cell>
          <cell r="B1185" t="str">
            <v>RDS-831</v>
          </cell>
          <cell r="C1185" t="str">
            <v>7.2 MC ( MCMVRF72.EP )</v>
          </cell>
          <cell r="D1185" t="str">
            <v>7.0 OE N</v>
          </cell>
          <cell r="E1185" t="str">
            <v>3/1 RHT</v>
          </cell>
          <cell r="F1185">
            <v>4320</v>
          </cell>
          <cell r="G1185">
            <v>6.14</v>
          </cell>
          <cell r="H1185">
            <v>4</v>
          </cell>
          <cell r="I1185">
            <v>17</v>
          </cell>
          <cell r="J1185">
            <v>43.18</v>
          </cell>
          <cell r="K1185">
            <v>19</v>
          </cell>
          <cell r="L1185">
            <v>48.28</v>
          </cell>
          <cell r="M1185">
            <v>27.87</v>
          </cell>
          <cell r="N1185">
            <v>70.819999999999993</v>
          </cell>
          <cell r="O1185">
            <v>155</v>
          </cell>
          <cell r="P1185">
            <v>0.69399999999999995</v>
          </cell>
          <cell r="Q1185">
            <v>448</v>
          </cell>
          <cell r="R1185">
            <v>13.21</v>
          </cell>
          <cell r="S1185">
            <v>435</v>
          </cell>
          <cell r="T1185">
            <v>212</v>
          </cell>
          <cell r="U1185" t="str">
            <v>7.2MC( MCMVRF72.EP) used in warp</v>
          </cell>
        </row>
        <row r="1186">
          <cell r="A1186">
            <v>7832</v>
          </cell>
          <cell r="B1186" t="str">
            <v>RDS-832</v>
          </cell>
          <cell r="C1186" t="str">
            <v>7.2 MC ( MCMVRF72.EP )</v>
          </cell>
          <cell r="D1186" t="str">
            <v>7.2 MC ( MCMVRF72.EP )</v>
          </cell>
          <cell r="E1186" t="str">
            <v>3/1 RHT</v>
          </cell>
          <cell r="F1186">
            <v>4320</v>
          </cell>
          <cell r="G1186">
            <v>6.14</v>
          </cell>
          <cell r="H1186">
            <v>4</v>
          </cell>
          <cell r="I1186">
            <v>17</v>
          </cell>
          <cell r="J1186">
            <v>43.18</v>
          </cell>
          <cell r="K1186">
            <v>19</v>
          </cell>
          <cell r="L1186">
            <v>48.28</v>
          </cell>
          <cell r="M1186">
            <v>27.6</v>
          </cell>
          <cell r="N1186">
            <v>70.13</v>
          </cell>
          <cell r="O1186">
            <v>156.5</v>
          </cell>
          <cell r="P1186">
            <v>0.69</v>
          </cell>
          <cell r="Q1186">
            <v>440.6</v>
          </cell>
          <cell r="R1186">
            <v>12.99</v>
          </cell>
          <cell r="S1186">
            <v>435</v>
          </cell>
          <cell r="T1186">
            <v>212</v>
          </cell>
          <cell r="U1186" t="str">
            <v>7.2 MC( MCMVRF72.EP )  use in warp.</v>
          </cell>
        </row>
        <row r="1187">
          <cell r="A1187">
            <v>7840</v>
          </cell>
          <cell r="B1187" t="str">
            <v>RAIN</v>
          </cell>
          <cell r="C1187" t="str">
            <v>9.5 R N + 6.3 R S</v>
          </cell>
          <cell r="D1187" t="str">
            <v>10 OE. Reactive black + 1</v>
          </cell>
          <cell r="E1187" t="str">
            <v>2/1 LHT</v>
          </cell>
          <cell r="F1187">
            <v>4320</v>
          </cell>
          <cell r="G1187">
            <v>6.14</v>
          </cell>
          <cell r="H1187">
            <v>4</v>
          </cell>
          <cell r="I1187">
            <v>16</v>
          </cell>
          <cell r="J1187">
            <v>40.64</v>
          </cell>
          <cell r="K1187">
            <v>18</v>
          </cell>
          <cell r="L1187">
            <v>45.74</v>
          </cell>
          <cell r="M1187">
            <v>27.34</v>
          </cell>
          <cell r="N1187">
            <v>69.47</v>
          </cell>
          <cell r="O1187">
            <v>158</v>
          </cell>
          <cell r="P1187">
            <v>0.624</v>
          </cell>
          <cell r="Q1187">
            <v>395</v>
          </cell>
          <cell r="R1187">
            <v>11.65</v>
          </cell>
          <cell r="S1187">
            <v>370</v>
          </cell>
          <cell r="T1187">
            <v>302</v>
          </cell>
          <cell r="U1187" t="str">
            <v>10 oeReactive black16pick+10oe. N 2pick</v>
          </cell>
        </row>
        <row r="1188">
          <cell r="A1188">
            <v>7842</v>
          </cell>
          <cell r="B1188" t="str">
            <v>RDS-842</v>
          </cell>
          <cell r="C1188" t="str">
            <v>9.5 R F + 14.0 OE(1:1)</v>
          </cell>
          <cell r="D1188" t="str">
            <v>10.0 OE N</v>
          </cell>
          <cell r="E1188" t="str">
            <v>Other</v>
          </cell>
          <cell r="F1188">
            <v>4800</v>
          </cell>
          <cell r="G1188">
            <v>9.09</v>
          </cell>
          <cell r="H1188">
            <v>3</v>
          </cell>
          <cell r="I1188">
            <v>16</v>
          </cell>
          <cell r="J1188">
            <v>40.64</v>
          </cell>
          <cell r="K1188">
            <v>18</v>
          </cell>
          <cell r="L1188">
            <v>45.74</v>
          </cell>
          <cell r="M1188">
            <v>30.77</v>
          </cell>
          <cell r="N1188">
            <v>78.19</v>
          </cell>
          <cell r="O1188">
            <v>156</v>
          </cell>
          <cell r="P1188">
            <v>0.51200000000000001</v>
          </cell>
          <cell r="Q1188">
            <v>328</v>
          </cell>
          <cell r="R1188">
            <v>9.67</v>
          </cell>
          <cell r="S1188">
            <v>317</v>
          </cell>
          <cell r="T1188">
            <v>212</v>
          </cell>
          <cell r="U1188" t="str">
            <v>Weve pattr{2/1Rht(42picks)+1/2Rht(3picks)}</v>
          </cell>
        </row>
        <row r="1189">
          <cell r="A1189">
            <v>7845</v>
          </cell>
          <cell r="B1189" t="str">
            <v>RDS-845</v>
          </cell>
          <cell r="C1189" t="str">
            <v>9.5 R N + 6.3 R S</v>
          </cell>
          <cell r="D1189" t="str">
            <v>7.2 R S</v>
          </cell>
          <cell r="E1189" t="str">
            <v>2/1 RHT</v>
          </cell>
          <cell r="F1189">
            <v>4320</v>
          </cell>
          <cell r="G1189">
            <v>6.14</v>
          </cell>
          <cell r="H1189">
            <v>4</v>
          </cell>
          <cell r="I1189">
            <v>15</v>
          </cell>
          <cell r="J1189">
            <v>38.1</v>
          </cell>
          <cell r="K1189">
            <v>17</v>
          </cell>
          <cell r="L1189">
            <v>43.2</v>
          </cell>
          <cell r="M1189">
            <v>27.6</v>
          </cell>
          <cell r="N1189">
            <v>70.13</v>
          </cell>
          <cell r="O1189">
            <v>156.5</v>
          </cell>
          <cell r="P1189">
            <v>0.60899999999999999</v>
          </cell>
          <cell r="Q1189">
            <v>389</v>
          </cell>
          <cell r="R1189">
            <v>11.47</v>
          </cell>
          <cell r="S1189">
            <v>390</v>
          </cell>
          <cell r="T1189">
            <v>302</v>
          </cell>
          <cell r="U1189" t="str">
            <v>PDR-232 Bakhosh1 in 2/1 RHT  mercerise.</v>
          </cell>
        </row>
        <row r="1190">
          <cell r="A1190">
            <v>7846</v>
          </cell>
          <cell r="B1190" t="str">
            <v>FORME STRETCH</v>
          </cell>
          <cell r="C1190" t="str">
            <v>9.5 R N + 6.3 R S</v>
          </cell>
          <cell r="D1190" t="str">
            <v>10 R N COMBED COTTON + LY</v>
          </cell>
          <cell r="E1190" t="str">
            <v>Other</v>
          </cell>
          <cell r="F1190">
            <v>4320</v>
          </cell>
          <cell r="G1190">
            <v>6.14</v>
          </cell>
          <cell r="H1190">
            <v>4</v>
          </cell>
          <cell r="I1190">
            <v>15</v>
          </cell>
          <cell r="J1190">
            <v>38.1</v>
          </cell>
          <cell r="K1190">
            <v>17</v>
          </cell>
          <cell r="L1190">
            <v>43.2</v>
          </cell>
          <cell r="M1190">
            <v>30.21</v>
          </cell>
          <cell r="N1190">
            <v>76.760000000000005</v>
          </cell>
          <cell r="O1190">
            <v>143</v>
          </cell>
          <cell r="P1190">
            <v>0.55800000000000005</v>
          </cell>
          <cell r="Q1190">
            <v>390</v>
          </cell>
          <cell r="R1190">
            <v>11.5</v>
          </cell>
          <cell r="S1190">
            <v>430</v>
          </cell>
          <cell r="T1190">
            <v>117</v>
          </cell>
          <cell r="U1190" t="str">
            <v>3/1 RHT, 12 ends + 2/2 RIB, 12 ends.</v>
          </cell>
        </row>
        <row r="1191">
          <cell r="A1191">
            <v>7849</v>
          </cell>
          <cell r="B1191" t="str">
            <v>BLACK BERRY</v>
          </cell>
          <cell r="C1191" t="str">
            <v>9.5MC ( MCMSRF95.EP)+7.2RF(172)</v>
          </cell>
          <cell r="D1191" t="str">
            <v>10's R.slub cotton lycra.</v>
          </cell>
          <cell r="E1191" t="str">
            <v>3/1 RHT</v>
          </cell>
          <cell r="F1191">
            <v>4140</v>
          </cell>
          <cell r="G1191">
            <v>5.88</v>
          </cell>
          <cell r="H1191">
            <v>4</v>
          </cell>
          <cell r="I1191">
            <v>17</v>
          </cell>
          <cell r="J1191">
            <v>43.18</v>
          </cell>
          <cell r="K1191">
            <v>19</v>
          </cell>
          <cell r="L1191">
            <v>48.28</v>
          </cell>
          <cell r="M1191">
            <v>31.13</v>
          </cell>
          <cell r="N1191">
            <v>79.099999999999994</v>
          </cell>
          <cell r="O1191">
            <v>133</v>
          </cell>
          <cell r="P1191">
            <v>0.496</v>
          </cell>
          <cell r="Q1191">
            <v>372.9</v>
          </cell>
          <cell r="R1191">
            <v>11</v>
          </cell>
          <cell r="S1191">
            <v>405</v>
          </cell>
          <cell r="T1191">
            <v>508</v>
          </cell>
          <cell r="U1191" t="str">
            <v>10's R.slub cotton lycra{Nishat Mill-Pakisthan}</v>
          </cell>
        </row>
        <row r="1192">
          <cell r="A1192">
            <v>7851</v>
          </cell>
          <cell r="B1192" t="str">
            <v>RICARDO</v>
          </cell>
          <cell r="C1192" t="str">
            <v>9.5MC ( MCMSRF95.EP)+7.2RF(172)</v>
          </cell>
          <cell r="D1192" t="str">
            <v>10 R N COMBED COTTON + LY</v>
          </cell>
          <cell r="E1192" t="str">
            <v>3/1 RHT</v>
          </cell>
          <cell r="F1192">
            <v>4140</v>
          </cell>
          <cell r="G1192">
            <v>5.88</v>
          </cell>
          <cell r="H1192">
            <v>4</v>
          </cell>
          <cell r="I1192">
            <v>17</v>
          </cell>
          <cell r="J1192">
            <v>43.18</v>
          </cell>
          <cell r="K1192">
            <v>19</v>
          </cell>
          <cell r="L1192">
            <v>48.28</v>
          </cell>
          <cell r="M1192">
            <v>29.15</v>
          </cell>
          <cell r="N1192">
            <v>74.069999999999993</v>
          </cell>
          <cell r="O1192">
            <v>142</v>
          </cell>
          <cell r="P1192">
            <v>0.53400000000000003</v>
          </cell>
          <cell r="Q1192">
            <v>376</v>
          </cell>
          <cell r="R1192">
            <v>11.09</v>
          </cell>
          <cell r="S1192">
            <v>407</v>
          </cell>
          <cell r="T1192">
            <v>212</v>
          </cell>
        </row>
        <row r="1193">
          <cell r="A1193">
            <v>7854</v>
          </cell>
          <cell r="B1193" t="str">
            <v>RDS-854</v>
          </cell>
          <cell r="C1193" t="str">
            <v>9.5MC ( MCMSRF95.EP)+7.2RF(172)</v>
          </cell>
          <cell r="D1193" t="str">
            <v>9.5 R F (895)</v>
          </cell>
          <cell r="E1193" t="str">
            <v>3/1 Broke</v>
          </cell>
          <cell r="F1193">
            <v>4140</v>
          </cell>
          <cell r="G1193">
            <v>5.88</v>
          </cell>
          <cell r="H1193">
            <v>4</v>
          </cell>
          <cell r="I1193">
            <v>17.5</v>
          </cell>
          <cell r="J1193">
            <v>44.45</v>
          </cell>
          <cell r="K1193">
            <v>19.5</v>
          </cell>
          <cell r="L1193">
            <v>49.55</v>
          </cell>
          <cell r="M1193">
            <v>28.07</v>
          </cell>
          <cell r="N1193">
            <v>71.33</v>
          </cell>
          <cell r="O1193">
            <v>147.5</v>
          </cell>
          <cell r="P1193">
            <v>0.503</v>
          </cell>
          <cell r="Q1193">
            <v>341</v>
          </cell>
          <cell r="R1193">
            <v>10.06</v>
          </cell>
          <cell r="S1193">
            <v>348</v>
          </cell>
          <cell r="T1193">
            <v>508</v>
          </cell>
        </row>
        <row r="1194">
          <cell r="A1194">
            <v>7855</v>
          </cell>
          <cell r="B1194" t="str">
            <v>ROXY</v>
          </cell>
          <cell r="C1194" t="str">
            <v>9.5MC ( MCMSRF95.EP)+7.2RF(172)</v>
          </cell>
          <cell r="D1194" t="str">
            <v>9.5 R F (895)</v>
          </cell>
          <cell r="E1194" t="str">
            <v>3/1 Broke</v>
          </cell>
          <cell r="F1194">
            <v>4140</v>
          </cell>
          <cell r="G1194">
            <v>5.88</v>
          </cell>
          <cell r="H1194">
            <v>4</v>
          </cell>
          <cell r="I1194">
            <v>17</v>
          </cell>
          <cell r="J1194">
            <v>43.18</v>
          </cell>
          <cell r="K1194">
            <v>19</v>
          </cell>
          <cell r="L1194">
            <v>48.28</v>
          </cell>
          <cell r="M1194">
            <v>27.69</v>
          </cell>
          <cell r="N1194">
            <v>70.36</v>
          </cell>
          <cell r="O1194">
            <v>149.5</v>
          </cell>
          <cell r="P1194">
            <v>0.48899999999999999</v>
          </cell>
          <cell r="Q1194">
            <v>327</v>
          </cell>
          <cell r="R1194">
            <v>9.64</v>
          </cell>
          <cell r="S1194">
            <v>338</v>
          </cell>
          <cell r="T1194">
            <v>212</v>
          </cell>
        </row>
        <row r="1195">
          <cell r="A1195">
            <v>7856</v>
          </cell>
          <cell r="B1195" t="str">
            <v>RDS-856</v>
          </cell>
          <cell r="C1195" t="str">
            <v>9.5MC ( MCMSRF95.EP)+7.2RF(172)</v>
          </cell>
          <cell r="D1195" t="str">
            <v>10 R N COMBED COTTON + LY</v>
          </cell>
          <cell r="E1195" t="str">
            <v>3/1 RHT</v>
          </cell>
          <cell r="F1195">
            <v>4140</v>
          </cell>
          <cell r="G1195">
            <v>5.88</v>
          </cell>
          <cell r="H1195">
            <v>4</v>
          </cell>
          <cell r="I1195">
            <v>17</v>
          </cell>
          <cell r="J1195">
            <v>43.18</v>
          </cell>
          <cell r="K1195">
            <v>19</v>
          </cell>
          <cell r="L1195">
            <v>48.28</v>
          </cell>
          <cell r="M1195">
            <v>29.15</v>
          </cell>
          <cell r="N1195">
            <v>74.069999999999993</v>
          </cell>
          <cell r="O1195">
            <v>142</v>
          </cell>
          <cell r="P1195">
            <v>0.52500000000000002</v>
          </cell>
          <cell r="Q1195">
            <v>370</v>
          </cell>
          <cell r="R1195">
            <v>10.91</v>
          </cell>
          <cell r="S1195">
            <v>404</v>
          </cell>
          <cell r="T1195">
            <v>508</v>
          </cell>
        </row>
        <row r="1196">
          <cell r="A1196">
            <v>7857</v>
          </cell>
          <cell r="B1196" t="str">
            <v>RDS-857</v>
          </cell>
          <cell r="C1196" t="str">
            <v>9.5MC ( MCMSRF95.EP)+7.2RF(172)</v>
          </cell>
          <cell r="D1196" t="str">
            <v>9.5 OE F(952)</v>
          </cell>
          <cell r="E1196" t="str">
            <v>2/1 RHT</v>
          </cell>
          <cell r="F1196">
            <v>4140</v>
          </cell>
          <cell r="G1196">
            <v>5.88</v>
          </cell>
          <cell r="H1196">
            <v>4</v>
          </cell>
          <cell r="I1196">
            <v>17</v>
          </cell>
          <cell r="J1196">
            <v>43.18</v>
          </cell>
          <cell r="K1196">
            <v>19</v>
          </cell>
          <cell r="L1196">
            <v>48.28</v>
          </cell>
          <cell r="M1196">
            <v>26.45</v>
          </cell>
          <cell r="N1196">
            <v>67.209999999999994</v>
          </cell>
          <cell r="O1196">
            <v>156.5</v>
          </cell>
          <cell r="P1196">
            <v>0.54800000000000004</v>
          </cell>
          <cell r="Q1196">
            <v>350</v>
          </cell>
          <cell r="R1196">
            <v>10.32</v>
          </cell>
          <cell r="S1196">
            <v>348</v>
          </cell>
          <cell r="T1196">
            <v>212</v>
          </cell>
        </row>
        <row r="1197">
          <cell r="A1197">
            <v>7858</v>
          </cell>
          <cell r="B1197" t="str">
            <v>RDS-858</v>
          </cell>
          <cell r="C1197" t="str">
            <v>9.5MC ( MCMSRF95.EP)+7.2RF(172)</v>
          </cell>
          <cell r="D1197" t="str">
            <v>7.2 F OE(723)</v>
          </cell>
          <cell r="E1197" t="str">
            <v>3/1 RHT</v>
          </cell>
          <cell r="F1197">
            <v>4140</v>
          </cell>
          <cell r="G1197">
            <v>5.88</v>
          </cell>
          <cell r="H1197">
            <v>4</v>
          </cell>
          <cell r="I1197">
            <v>17</v>
          </cell>
          <cell r="J1197">
            <v>43.18</v>
          </cell>
          <cell r="K1197">
            <v>19</v>
          </cell>
          <cell r="L1197">
            <v>48.28</v>
          </cell>
          <cell r="M1197">
            <v>27.24</v>
          </cell>
          <cell r="N1197">
            <v>69.22</v>
          </cell>
          <cell r="O1197">
            <v>152</v>
          </cell>
          <cell r="P1197">
            <v>0.59099999999999997</v>
          </cell>
          <cell r="Q1197">
            <v>389</v>
          </cell>
          <cell r="R1197">
            <v>11.47</v>
          </cell>
          <cell r="S1197">
            <v>378</v>
          </cell>
          <cell r="T1197">
            <v>508</v>
          </cell>
        </row>
        <row r="1198">
          <cell r="A1198">
            <v>7861</v>
          </cell>
          <cell r="B1198" t="str">
            <v>RDS-861</v>
          </cell>
          <cell r="C1198" t="str">
            <v>6.3 RS+10 OE, Reactive black(1:</v>
          </cell>
          <cell r="D1198" t="str">
            <v>10.0 OE N</v>
          </cell>
          <cell r="E1198" t="str">
            <v>3/1 RHT</v>
          </cell>
          <cell r="F1198">
            <v>4320</v>
          </cell>
          <cell r="G1198">
            <v>6.14</v>
          </cell>
          <cell r="H1198">
            <v>4</v>
          </cell>
          <cell r="I1198">
            <v>18</v>
          </cell>
          <cell r="J1198">
            <v>45.72</v>
          </cell>
          <cell r="K1198">
            <v>20</v>
          </cell>
          <cell r="L1198">
            <v>50.82</v>
          </cell>
          <cell r="M1198">
            <v>27.52</v>
          </cell>
          <cell r="N1198">
            <v>69.930000000000007</v>
          </cell>
          <cell r="O1198">
            <v>157</v>
          </cell>
          <cell r="P1198">
            <v>0.61199999999999999</v>
          </cell>
          <cell r="Q1198">
            <v>390</v>
          </cell>
          <cell r="R1198">
            <v>11.5</v>
          </cell>
          <cell r="S1198">
            <v>387</v>
          </cell>
          <cell r="T1198">
            <v>127</v>
          </cell>
          <cell r="U1198" t="str">
            <v>wp- 6.3RS+10OE.Reactive black(1:1)</v>
          </cell>
        </row>
        <row r="1199">
          <cell r="A1199">
            <v>7862</v>
          </cell>
          <cell r="B1199" t="str">
            <v>RDS-862</v>
          </cell>
          <cell r="C1199" t="str">
            <v>6.3 RS+10 OE, Reactive black(1:</v>
          </cell>
          <cell r="D1199" t="str">
            <v>10.0 OE N</v>
          </cell>
          <cell r="E1199" t="str">
            <v>2/1 RHT</v>
          </cell>
          <cell r="F1199">
            <v>4320</v>
          </cell>
          <cell r="G1199">
            <v>6.14</v>
          </cell>
          <cell r="H1199">
            <v>4</v>
          </cell>
          <cell r="I1199">
            <v>18</v>
          </cell>
          <cell r="J1199">
            <v>45.72</v>
          </cell>
          <cell r="K1199">
            <v>20</v>
          </cell>
          <cell r="L1199">
            <v>50.82</v>
          </cell>
          <cell r="M1199">
            <v>27.52</v>
          </cell>
          <cell r="N1199">
            <v>69.930000000000007</v>
          </cell>
          <cell r="O1199">
            <v>157</v>
          </cell>
          <cell r="P1199">
            <v>0.61699999999999999</v>
          </cell>
          <cell r="Q1199">
            <v>393</v>
          </cell>
          <cell r="R1199">
            <v>11.59</v>
          </cell>
          <cell r="S1199">
            <v>384</v>
          </cell>
          <cell r="T1199">
            <v>127</v>
          </cell>
        </row>
        <row r="1200">
          <cell r="A1200">
            <v>7863</v>
          </cell>
          <cell r="B1200" t="str">
            <v>RDS-863</v>
          </cell>
          <cell r="C1200" t="str">
            <v>6.3 RS+10 OE, Reactive black(1:</v>
          </cell>
          <cell r="D1200" t="str">
            <v>7.2 F OE(723)</v>
          </cell>
          <cell r="E1200" t="str">
            <v>3/1 Broke</v>
          </cell>
          <cell r="F1200">
            <v>4320</v>
          </cell>
          <cell r="G1200">
            <v>6.14</v>
          </cell>
          <cell r="H1200">
            <v>4</v>
          </cell>
          <cell r="I1200">
            <v>16</v>
          </cell>
          <cell r="J1200">
            <v>40.64</v>
          </cell>
          <cell r="K1200">
            <v>18</v>
          </cell>
          <cell r="L1200">
            <v>45.74</v>
          </cell>
          <cell r="M1200">
            <v>28.8</v>
          </cell>
          <cell r="N1200">
            <v>73.180000000000007</v>
          </cell>
          <cell r="O1200">
            <v>150</v>
          </cell>
          <cell r="P1200">
            <v>0.6</v>
          </cell>
          <cell r="Q1200">
            <v>400</v>
          </cell>
          <cell r="R1200">
            <v>11.8</v>
          </cell>
          <cell r="S1200">
            <v>400</v>
          </cell>
          <cell r="T1200">
            <v>127</v>
          </cell>
        </row>
        <row r="1201">
          <cell r="A1201">
            <v>7864</v>
          </cell>
          <cell r="B1201" t="str">
            <v>RDS-864</v>
          </cell>
          <cell r="C1201" t="str">
            <v>6.3 RS+10 OE, Reactive black(1:</v>
          </cell>
          <cell r="D1201" t="str">
            <v>16.0 R N COMBED + CORE LY</v>
          </cell>
          <cell r="E1201" t="str">
            <v>2/1 RHT</v>
          </cell>
          <cell r="F1201">
            <v>4320</v>
          </cell>
          <cell r="G1201">
            <v>6.14</v>
          </cell>
          <cell r="H1201">
            <v>4</v>
          </cell>
          <cell r="I1201">
            <v>18</v>
          </cell>
          <cell r="J1201">
            <v>45.72</v>
          </cell>
          <cell r="K1201">
            <v>20</v>
          </cell>
          <cell r="L1201">
            <v>50.82</v>
          </cell>
          <cell r="M1201">
            <v>29.29</v>
          </cell>
          <cell r="N1201">
            <v>74.430000000000007</v>
          </cell>
          <cell r="O1201">
            <v>147.5</v>
          </cell>
          <cell r="P1201">
            <v>0.53400000000000003</v>
          </cell>
          <cell r="Q1201">
            <v>362</v>
          </cell>
          <cell r="R1201">
            <v>10.68</v>
          </cell>
          <cell r="S1201">
            <v>370</v>
          </cell>
          <cell r="T1201">
            <v>127</v>
          </cell>
        </row>
        <row r="1202">
          <cell r="A1202">
            <v>7866</v>
          </cell>
          <cell r="B1202" t="str">
            <v>RDS-866</v>
          </cell>
          <cell r="C1202" t="str">
            <v>9.5MC ( MCMSRF95.EP)+7.2RF(172)</v>
          </cell>
          <cell r="D1202" t="str">
            <v>7.2 F OE(723)</v>
          </cell>
          <cell r="E1202" t="str">
            <v>3/1 Broke</v>
          </cell>
          <cell r="F1202">
            <v>4140</v>
          </cell>
          <cell r="G1202">
            <v>5.88</v>
          </cell>
          <cell r="H1202">
            <v>4</v>
          </cell>
          <cell r="I1202">
            <v>17</v>
          </cell>
          <cell r="J1202">
            <v>43.18</v>
          </cell>
          <cell r="K1202">
            <v>19</v>
          </cell>
          <cell r="L1202">
            <v>48.28</v>
          </cell>
          <cell r="M1202">
            <v>27.97</v>
          </cell>
          <cell r="N1202">
            <v>71.069999999999993</v>
          </cell>
          <cell r="O1202">
            <v>148</v>
          </cell>
          <cell r="P1202">
            <v>0.57099999999999995</v>
          </cell>
          <cell r="Q1202">
            <v>386</v>
          </cell>
          <cell r="R1202">
            <v>11.38</v>
          </cell>
          <cell r="S1202">
            <v>387</v>
          </cell>
          <cell r="T1202">
            <v>508</v>
          </cell>
        </row>
        <row r="1203">
          <cell r="A1203">
            <v>7867</v>
          </cell>
          <cell r="B1203" t="str">
            <v>RDS-867</v>
          </cell>
          <cell r="C1203" t="str">
            <v>9.5MC ( MCMSRF95.EP)+7.2RF(172)</v>
          </cell>
          <cell r="D1203" t="str">
            <v>10 R N COMBED COTTON + LY</v>
          </cell>
          <cell r="E1203" t="str">
            <v>3/1 Broke</v>
          </cell>
          <cell r="F1203">
            <v>4140</v>
          </cell>
          <cell r="G1203">
            <v>5.88</v>
          </cell>
          <cell r="H1203">
            <v>4</v>
          </cell>
          <cell r="I1203">
            <v>18</v>
          </cell>
          <cell r="J1203">
            <v>45.72</v>
          </cell>
          <cell r="K1203">
            <v>20</v>
          </cell>
          <cell r="L1203">
            <v>50.82</v>
          </cell>
          <cell r="M1203">
            <v>29.57</v>
          </cell>
          <cell r="N1203">
            <v>75.14</v>
          </cell>
          <cell r="O1203">
            <v>140</v>
          </cell>
          <cell r="P1203">
            <v>0.52600000000000002</v>
          </cell>
          <cell r="Q1203">
            <v>376</v>
          </cell>
          <cell r="R1203">
            <v>11.09</v>
          </cell>
          <cell r="S1203">
            <v>411</v>
          </cell>
          <cell r="T1203">
            <v>508</v>
          </cell>
        </row>
        <row r="1204">
          <cell r="A1204">
            <v>7868</v>
          </cell>
          <cell r="B1204" t="str">
            <v>BRADY STRETCH</v>
          </cell>
          <cell r="C1204" t="str">
            <v>9.5MC ( MCMSRF95.EP)+7.2RF(172)</v>
          </cell>
          <cell r="D1204" t="str">
            <v>10s slub lycra+10s N cot</v>
          </cell>
          <cell r="E1204" t="str">
            <v>3/1 RHT</v>
          </cell>
          <cell r="F1204">
            <v>4140</v>
          </cell>
          <cell r="G1204">
            <v>5.88</v>
          </cell>
          <cell r="H1204">
            <v>4</v>
          </cell>
          <cell r="I1204">
            <v>20</v>
          </cell>
          <cell r="J1204">
            <v>50.8</v>
          </cell>
          <cell r="K1204">
            <v>22</v>
          </cell>
          <cell r="L1204">
            <v>55.9</v>
          </cell>
          <cell r="M1204">
            <v>31.13</v>
          </cell>
          <cell r="N1204">
            <v>79.099999999999994</v>
          </cell>
          <cell r="O1204">
            <v>133</v>
          </cell>
          <cell r="P1204">
            <v>0.51500000000000001</v>
          </cell>
          <cell r="Q1204">
            <v>387</v>
          </cell>
          <cell r="R1204">
            <v>11.41</v>
          </cell>
          <cell r="S1204">
            <v>424</v>
          </cell>
          <cell r="T1204">
            <v>212</v>
          </cell>
        </row>
        <row r="1205">
          <cell r="A1205">
            <v>7869</v>
          </cell>
          <cell r="B1205" t="str">
            <v>RDS-869</v>
          </cell>
          <cell r="C1205" t="str">
            <v>7.0 OE N</v>
          </cell>
          <cell r="D1205" t="str">
            <v>10.0 OE N</v>
          </cell>
          <cell r="E1205" t="str">
            <v>3/1 RHT</v>
          </cell>
          <cell r="F1205">
            <v>3820</v>
          </cell>
          <cell r="G1205">
            <v>5.43</v>
          </cell>
          <cell r="H1205">
            <v>4</v>
          </cell>
          <cell r="I1205">
            <v>19</v>
          </cell>
          <cell r="J1205">
            <v>48.26</v>
          </cell>
          <cell r="K1205">
            <v>21</v>
          </cell>
          <cell r="L1205">
            <v>53.36</v>
          </cell>
          <cell r="M1205">
            <v>25.13</v>
          </cell>
          <cell r="N1205">
            <v>63.86</v>
          </cell>
          <cell r="O1205">
            <v>152</v>
          </cell>
          <cell r="P1205">
            <v>0.59599999999999997</v>
          </cell>
          <cell r="Q1205">
            <v>392</v>
          </cell>
          <cell r="R1205">
            <v>11.56</v>
          </cell>
          <cell r="S1205">
            <v>388</v>
          </cell>
          <cell r="T1205">
            <v>110</v>
          </cell>
          <cell r="U1205" t="str">
            <v>Arnold light wt. fabric.</v>
          </cell>
        </row>
        <row r="1206">
          <cell r="A1206">
            <v>7870</v>
          </cell>
          <cell r="B1206" t="str">
            <v>RDS-870</v>
          </cell>
          <cell r="C1206" t="str">
            <v>7.2 R. Long Fancy ( Amsler )</v>
          </cell>
          <cell r="D1206" t="str">
            <v>10OE+5.5OE(4/4/2/2/3/2/7/</v>
          </cell>
          <cell r="E1206" t="str">
            <v>3/1 RHT</v>
          </cell>
          <cell r="F1206">
            <v>3820</v>
          </cell>
          <cell r="G1206">
            <v>5.43</v>
          </cell>
          <cell r="H1206">
            <v>4</v>
          </cell>
          <cell r="I1206">
            <v>17.5</v>
          </cell>
          <cell r="J1206">
            <v>44.45</v>
          </cell>
          <cell r="K1206">
            <v>19.5</v>
          </cell>
          <cell r="L1206">
            <v>49.55</v>
          </cell>
          <cell r="M1206">
            <v>25.13</v>
          </cell>
          <cell r="N1206">
            <v>63.86</v>
          </cell>
          <cell r="O1206">
            <v>152</v>
          </cell>
          <cell r="P1206">
            <v>0.59</v>
          </cell>
          <cell r="Q1206">
            <v>388</v>
          </cell>
          <cell r="R1206">
            <v>11.44</v>
          </cell>
          <cell r="S1206">
            <v>396</v>
          </cell>
          <cell r="T1206">
            <v>212</v>
          </cell>
          <cell r="U1206" t="str">
            <v>To develop "PDR/231".</v>
          </cell>
        </row>
        <row r="1207">
          <cell r="A1207">
            <v>7871</v>
          </cell>
          <cell r="B1207" t="str">
            <v>RDS-871</v>
          </cell>
          <cell r="C1207" t="str">
            <v>9.5 R F + 14.0 OE(1:1)</v>
          </cell>
          <cell r="D1207" t="str">
            <v>16's R.slub cotton lycra.</v>
          </cell>
          <cell r="E1207" t="str">
            <v>2/1 RHT</v>
          </cell>
          <cell r="F1207">
            <v>4800</v>
          </cell>
          <cell r="G1207">
            <v>9.09</v>
          </cell>
          <cell r="H1207">
            <v>3</v>
          </cell>
          <cell r="I1207">
            <v>18</v>
          </cell>
          <cell r="J1207">
            <v>45.72</v>
          </cell>
          <cell r="K1207">
            <v>20</v>
          </cell>
          <cell r="L1207">
            <v>50.82</v>
          </cell>
          <cell r="M1207">
            <v>32.65</v>
          </cell>
          <cell r="N1207">
            <v>82.96</v>
          </cell>
          <cell r="O1207">
            <v>147</v>
          </cell>
          <cell r="P1207">
            <v>0.42599999999999999</v>
          </cell>
          <cell r="Q1207">
            <v>290</v>
          </cell>
          <cell r="R1207">
            <v>8.5500000000000007</v>
          </cell>
          <cell r="S1207">
            <v>300</v>
          </cell>
          <cell r="T1207">
            <v>212</v>
          </cell>
          <cell r="U1207" t="str">
            <v>16's R. slub cotton lycra(Nishat Mill-Pakisthan)</v>
          </cell>
        </row>
        <row r="1208">
          <cell r="A1208">
            <v>7872</v>
          </cell>
          <cell r="B1208" t="str">
            <v>RDS-872</v>
          </cell>
          <cell r="C1208" t="str">
            <v>7.2MZMC( Marzoli- R/F )</v>
          </cell>
          <cell r="D1208" t="str">
            <v>7.2MZMC( Marzoli- R/F )</v>
          </cell>
          <cell r="E1208" t="str">
            <v>3/1 RHT</v>
          </cell>
          <cell r="F1208">
            <v>4320</v>
          </cell>
          <cell r="G1208">
            <v>6.14</v>
          </cell>
          <cell r="H1208">
            <v>4</v>
          </cell>
          <cell r="I1208">
            <v>17</v>
          </cell>
          <cell r="J1208">
            <v>43.18</v>
          </cell>
          <cell r="K1208">
            <v>19</v>
          </cell>
          <cell r="L1208">
            <v>48.28</v>
          </cell>
          <cell r="M1208">
            <v>28.24</v>
          </cell>
          <cell r="N1208">
            <v>71.760000000000005</v>
          </cell>
          <cell r="O1208">
            <v>153</v>
          </cell>
          <cell r="P1208">
            <v>0.64300000000000002</v>
          </cell>
          <cell r="Q1208">
            <v>420</v>
          </cell>
          <cell r="R1208">
            <v>12.39</v>
          </cell>
          <cell r="S1208">
            <v>418</v>
          </cell>
          <cell r="T1208">
            <v>212</v>
          </cell>
          <cell r="U1208" t="str">
            <v>Marzoli MC. yarn used to develop "Revival"</v>
          </cell>
        </row>
        <row r="1209">
          <cell r="A1209">
            <v>7873</v>
          </cell>
          <cell r="B1209" t="str">
            <v>RDS-873</v>
          </cell>
          <cell r="C1209" t="str">
            <v>7.2MZMC( Marzoli- R/F )</v>
          </cell>
          <cell r="D1209" t="str">
            <v>7.2MZMC( Marzoli- R/F )</v>
          </cell>
          <cell r="E1209" t="str">
            <v>2/1 RHT</v>
          </cell>
          <cell r="F1209">
            <v>4320</v>
          </cell>
          <cell r="G1209">
            <v>6.14</v>
          </cell>
          <cell r="H1209">
            <v>4</v>
          </cell>
          <cell r="I1209">
            <v>15</v>
          </cell>
          <cell r="J1209">
            <v>38.1</v>
          </cell>
          <cell r="K1209">
            <v>17</v>
          </cell>
          <cell r="L1209">
            <v>43.2</v>
          </cell>
          <cell r="M1209">
            <v>27.69</v>
          </cell>
          <cell r="N1209">
            <v>70.36</v>
          </cell>
          <cell r="O1209">
            <v>156</v>
          </cell>
          <cell r="P1209">
            <v>0.60199999999999998</v>
          </cell>
          <cell r="Q1209">
            <v>386</v>
          </cell>
          <cell r="R1209">
            <v>11.38</v>
          </cell>
          <cell r="S1209">
            <v>378</v>
          </cell>
          <cell r="T1209">
            <v>212</v>
          </cell>
          <cell r="U1209" t="str">
            <v>Develop ANTIQUE in 7.2MC(Marzoloi)</v>
          </cell>
        </row>
        <row r="1210">
          <cell r="A1210">
            <v>7874</v>
          </cell>
          <cell r="B1210" t="str">
            <v>RDS-874</v>
          </cell>
          <cell r="C1210" t="str">
            <v>7.2MZMC( Marzoli- R/F )</v>
          </cell>
          <cell r="D1210" t="str">
            <v>7.0 OE N</v>
          </cell>
          <cell r="E1210" t="str">
            <v>3/1 RHT</v>
          </cell>
          <cell r="F1210">
            <v>4320</v>
          </cell>
          <cell r="G1210">
            <v>6.14</v>
          </cell>
          <cell r="H1210">
            <v>4</v>
          </cell>
          <cell r="I1210">
            <v>17</v>
          </cell>
          <cell r="J1210">
            <v>43.18</v>
          </cell>
          <cell r="K1210">
            <v>19</v>
          </cell>
          <cell r="L1210">
            <v>48.28</v>
          </cell>
          <cell r="M1210">
            <v>27.6</v>
          </cell>
          <cell r="N1210">
            <v>70.13</v>
          </cell>
          <cell r="O1210">
            <v>156.5</v>
          </cell>
          <cell r="P1210">
            <v>0.64900000000000002</v>
          </cell>
          <cell r="Q1210">
            <v>415</v>
          </cell>
          <cell r="R1210">
            <v>12.24</v>
          </cell>
          <cell r="S1210">
            <v>414</v>
          </cell>
          <cell r="T1210">
            <v>212</v>
          </cell>
          <cell r="U1210" t="str">
            <v>To develop "Multiply" on 7.2 MC( Marzoli - R/F )</v>
          </cell>
        </row>
        <row r="1211">
          <cell r="A1211">
            <v>7876</v>
          </cell>
          <cell r="B1211" t="str">
            <v>RDS-876</v>
          </cell>
          <cell r="C1211" t="str">
            <v>14.0 OE N</v>
          </cell>
          <cell r="D1211" t="str">
            <v>10.0 OE N</v>
          </cell>
          <cell r="E1211" t="str">
            <v>2/1 LHT</v>
          </cell>
          <cell r="F1211">
            <v>5152</v>
          </cell>
          <cell r="G1211">
            <v>9.7799999999999994</v>
          </cell>
          <cell r="H1211">
            <v>3</v>
          </cell>
          <cell r="I1211">
            <v>16</v>
          </cell>
          <cell r="J1211">
            <v>40.64</v>
          </cell>
          <cell r="K1211">
            <v>18</v>
          </cell>
          <cell r="L1211">
            <v>45.74</v>
          </cell>
          <cell r="M1211">
            <v>32.61</v>
          </cell>
          <cell r="N1211">
            <v>82.86</v>
          </cell>
          <cell r="O1211">
            <v>158</v>
          </cell>
          <cell r="P1211">
            <v>0.44700000000000001</v>
          </cell>
          <cell r="Q1211">
            <v>283</v>
          </cell>
          <cell r="R1211">
            <v>8.35</v>
          </cell>
          <cell r="S1211">
            <v>276</v>
          </cell>
          <cell r="T1211">
            <v>112</v>
          </cell>
          <cell r="U1211" t="str">
            <v>To develop PDR/262.</v>
          </cell>
        </row>
        <row r="1212">
          <cell r="A1212">
            <v>7878</v>
          </cell>
          <cell r="B1212" t="str">
            <v>RDS-878</v>
          </cell>
          <cell r="C1212" t="str">
            <v>6.3 R S + 9.5 SRE</v>
          </cell>
          <cell r="D1212" t="str">
            <v>7.0 OE N</v>
          </cell>
          <cell r="E1212" t="str">
            <v>3/1 RHT</v>
          </cell>
          <cell r="F1212">
            <v>4320</v>
          </cell>
          <cell r="G1212">
            <v>6.14</v>
          </cell>
          <cell r="H1212">
            <v>4</v>
          </cell>
          <cell r="I1212">
            <v>17</v>
          </cell>
          <cell r="J1212">
            <v>43.18</v>
          </cell>
          <cell r="K1212">
            <v>19</v>
          </cell>
          <cell r="L1212">
            <v>48.28</v>
          </cell>
          <cell r="M1212">
            <v>27.6</v>
          </cell>
          <cell r="N1212">
            <v>70.13</v>
          </cell>
          <cell r="O1212">
            <v>156.5</v>
          </cell>
          <cell r="P1212">
            <v>0.71399999999999997</v>
          </cell>
          <cell r="Q1212">
            <v>456</v>
          </cell>
          <cell r="R1212">
            <v>13.45</v>
          </cell>
          <cell r="S1212">
            <v>439</v>
          </cell>
          <cell r="T1212">
            <v>308</v>
          </cell>
        </row>
        <row r="1213">
          <cell r="A1213">
            <v>7879</v>
          </cell>
          <cell r="B1213" t="str">
            <v>RDS-879</v>
          </cell>
          <cell r="C1213" t="str">
            <v>6.3 R S + 9.5 SRE</v>
          </cell>
          <cell r="D1213" t="str">
            <v>10.0 OE N</v>
          </cell>
          <cell r="E1213" t="str">
            <v>2/1 RHT</v>
          </cell>
          <cell r="F1213">
            <v>4320</v>
          </cell>
          <cell r="G1213">
            <v>6.14</v>
          </cell>
          <cell r="H1213">
            <v>4</v>
          </cell>
          <cell r="I1213">
            <v>15</v>
          </cell>
          <cell r="J1213">
            <v>38.1</v>
          </cell>
          <cell r="K1213">
            <v>17</v>
          </cell>
          <cell r="L1213">
            <v>43.2</v>
          </cell>
          <cell r="M1213">
            <v>27.69</v>
          </cell>
          <cell r="N1213">
            <v>70.36</v>
          </cell>
          <cell r="O1213">
            <v>156</v>
          </cell>
          <cell r="P1213">
            <v>0.59299999999999997</v>
          </cell>
          <cell r="Q1213">
            <v>380</v>
          </cell>
          <cell r="R1213">
            <v>11.21</v>
          </cell>
          <cell r="S1213">
            <v>356</v>
          </cell>
          <cell r="T1213">
            <v>308</v>
          </cell>
        </row>
        <row r="1214">
          <cell r="A1214">
            <v>7880</v>
          </cell>
          <cell r="B1214" t="str">
            <v>RDS-880</v>
          </cell>
          <cell r="C1214" t="str">
            <v>6.3 R S + 9.5 SRE</v>
          </cell>
          <cell r="D1214" t="str">
            <v>5.5 OE+12 OE(PATTERN:1/5/</v>
          </cell>
          <cell r="E1214" t="str">
            <v>2/1 RHT</v>
          </cell>
          <cell r="F1214">
            <v>4320</v>
          </cell>
          <cell r="G1214">
            <v>6.14</v>
          </cell>
          <cell r="H1214">
            <v>4</v>
          </cell>
          <cell r="I1214">
            <v>15</v>
          </cell>
          <cell r="J1214">
            <v>38.1</v>
          </cell>
          <cell r="K1214">
            <v>17</v>
          </cell>
          <cell r="L1214">
            <v>43.2</v>
          </cell>
          <cell r="M1214">
            <v>27.17</v>
          </cell>
          <cell r="N1214">
            <v>69.040000000000006</v>
          </cell>
          <cell r="O1214">
            <v>159</v>
          </cell>
          <cell r="P1214">
            <v>0.60699999999999998</v>
          </cell>
          <cell r="Q1214">
            <v>382</v>
          </cell>
          <cell r="R1214">
            <v>11.27</v>
          </cell>
          <cell r="S1214">
            <v>363</v>
          </cell>
          <cell r="T1214">
            <v>308</v>
          </cell>
        </row>
        <row r="1215">
          <cell r="A1215">
            <v>7883</v>
          </cell>
          <cell r="B1215" t="str">
            <v>RDS-883</v>
          </cell>
          <cell r="C1215" t="str">
            <v>7.0 OE N</v>
          </cell>
          <cell r="D1215" t="str">
            <v>5.5 F OE (552)</v>
          </cell>
          <cell r="E1215" t="str">
            <v>3/1 RHT</v>
          </cell>
          <cell r="F1215">
            <v>4320</v>
          </cell>
          <cell r="G1215">
            <v>6.14</v>
          </cell>
          <cell r="H1215">
            <v>4</v>
          </cell>
          <cell r="I1215">
            <v>15</v>
          </cell>
          <cell r="J1215">
            <v>38.1</v>
          </cell>
          <cell r="K1215">
            <v>17</v>
          </cell>
          <cell r="L1215">
            <v>43.2</v>
          </cell>
          <cell r="M1215">
            <v>27.69</v>
          </cell>
          <cell r="N1215">
            <v>70.36</v>
          </cell>
          <cell r="O1215">
            <v>156</v>
          </cell>
          <cell r="P1215">
            <v>0.755</v>
          </cell>
          <cell r="Q1215">
            <v>484</v>
          </cell>
          <cell r="R1215">
            <v>14.27</v>
          </cell>
          <cell r="S1215">
            <v>482</v>
          </cell>
          <cell r="T1215">
            <v>117</v>
          </cell>
        </row>
        <row r="1216">
          <cell r="A1216">
            <v>7884</v>
          </cell>
          <cell r="B1216" t="str">
            <v>RDS-884</v>
          </cell>
          <cell r="C1216" t="str">
            <v>7.0 OE N</v>
          </cell>
          <cell r="D1216" t="str">
            <v>7.2 F OE(723)</v>
          </cell>
          <cell r="E1216" t="str">
            <v>3/1 Broke</v>
          </cell>
          <cell r="F1216">
            <v>4320</v>
          </cell>
          <cell r="G1216">
            <v>6.14</v>
          </cell>
          <cell r="H1216">
            <v>4</v>
          </cell>
          <cell r="I1216">
            <v>17</v>
          </cell>
          <cell r="J1216">
            <v>43.18</v>
          </cell>
          <cell r="K1216">
            <v>19</v>
          </cell>
          <cell r="L1216">
            <v>48.28</v>
          </cell>
          <cell r="M1216">
            <v>28.05</v>
          </cell>
          <cell r="N1216">
            <v>71.28</v>
          </cell>
          <cell r="O1216">
            <v>154</v>
          </cell>
          <cell r="P1216">
            <v>0.71799999999999997</v>
          </cell>
          <cell r="Q1216">
            <v>466</v>
          </cell>
          <cell r="R1216">
            <v>13.74</v>
          </cell>
          <cell r="S1216">
            <v>450</v>
          </cell>
          <cell r="T1216">
            <v>117</v>
          </cell>
        </row>
        <row r="1217">
          <cell r="A1217">
            <v>7885</v>
          </cell>
          <cell r="B1217" t="str">
            <v>RDS-885</v>
          </cell>
          <cell r="C1217" t="str">
            <v>7.0 OE N</v>
          </cell>
          <cell r="D1217" t="str">
            <v>9.5 OE F(952)</v>
          </cell>
          <cell r="E1217" t="str">
            <v>2/1 RHT</v>
          </cell>
          <cell r="F1217">
            <v>4320</v>
          </cell>
          <cell r="G1217">
            <v>6.14</v>
          </cell>
          <cell r="H1217">
            <v>4</v>
          </cell>
          <cell r="I1217">
            <v>17</v>
          </cell>
          <cell r="J1217">
            <v>43.18</v>
          </cell>
          <cell r="K1217">
            <v>19</v>
          </cell>
          <cell r="L1217">
            <v>48.28</v>
          </cell>
          <cell r="M1217">
            <v>27.43</v>
          </cell>
          <cell r="N1217">
            <v>69.7</v>
          </cell>
          <cell r="O1217">
            <v>157.5</v>
          </cell>
          <cell r="P1217">
            <v>0.65400000000000003</v>
          </cell>
          <cell r="Q1217">
            <v>415</v>
          </cell>
          <cell r="R1217">
            <v>12.24</v>
          </cell>
          <cell r="S1217">
            <v>402</v>
          </cell>
          <cell r="T1217">
            <v>117</v>
          </cell>
        </row>
        <row r="1218">
          <cell r="A1218">
            <v>7886</v>
          </cell>
          <cell r="B1218" t="str">
            <v>RDS-886</v>
          </cell>
          <cell r="C1218" t="str">
            <v>7.0 OE N</v>
          </cell>
          <cell r="D1218" t="str">
            <v>5.5oe.N+12oe.N(40:40)</v>
          </cell>
          <cell r="E1218" t="str">
            <v>2/1 RHT</v>
          </cell>
          <cell r="F1218">
            <v>4320</v>
          </cell>
          <cell r="G1218">
            <v>6.14</v>
          </cell>
          <cell r="H1218">
            <v>4</v>
          </cell>
          <cell r="I1218">
            <v>16</v>
          </cell>
          <cell r="J1218">
            <v>40.64</v>
          </cell>
          <cell r="K1218">
            <v>18</v>
          </cell>
          <cell r="L1218">
            <v>45.74</v>
          </cell>
          <cell r="M1218">
            <v>27.34</v>
          </cell>
          <cell r="N1218">
            <v>69.47</v>
          </cell>
          <cell r="O1218">
            <v>158</v>
          </cell>
          <cell r="P1218">
            <v>0.69799999999999995</v>
          </cell>
          <cell r="Q1218">
            <v>442</v>
          </cell>
          <cell r="R1218">
            <v>13.03</v>
          </cell>
          <cell r="S1218">
            <v>436</v>
          </cell>
          <cell r="T1218">
            <v>117</v>
          </cell>
        </row>
        <row r="1219">
          <cell r="A1219">
            <v>7887</v>
          </cell>
          <cell r="B1219" t="str">
            <v>RDS-887</v>
          </cell>
          <cell r="C1219" t="str">
            <v>7.0 OE N</v>
          </cell>
          <cell r="D1219" t="str">
            <v>10OE+5.5OE(4/4/2/2/3/2/7/</v>
          </cell>
          <cell r="E1219" t="str">
            <v>3/1 RHT</v>
          </cell>
          <cell r="F1219">
            <v>4320</v>
          </cell>
          <cell r="G1219">
            <v>6.14</v>
          </cell>
          <cell r="H1219">
            <v>4</v>
          </cell>
          <cell r="I1219">
            <v>17</v>
          </cell>
          <cell r="J1219">
            <v>43.18</v>
          </cell>
          <cell r="K1219">
            <v>19</v>
          </cell>
          <cell r="L1219">
            <v>48.28</v>
          </cell>
          <cell r="M1219">
            <v>27.69</v>
          </cell>
          <cell r="N1219">
            <v>70.36</v>
          </cell>
          <cell r="O1219">
            <v>156</v>
          </cell>
          <cell r="P1219">
            <v>0.66600000000000004</v>
          </cell>
          <cell r="Q1219">
            <v>427</v>
          </cell>
          <cell r="R1219">
            <v>12.59</v>
          </cell>
          <cell r="S1219">
            <v>424</v>
          </cell>
          <cell r="T1219">
            <v>117</v>
          </cell>
        </row>
        <row r="1220">
          <cell r="A1220">
            <v>7888</v>
          </cell>
          <cell r="B1220" t="str">
            <v>RDS-888</v>
          </cell>
          <cell r="C1220" t="str">
            <v>7.0 OE N</v>
          </cell>
          <cell r="D1220" t="str">
            <v>10 OE.N+5.5 OE.N(4:1)</v>
          </cell>
          <cell r="E1220" t="str">
            <v>2/2 Herri</v>
          </cell>
          <cell r="F1220">
            <v>4320</v>
          </cell>
          <cell r="G1220">
            <v>6.14</v>
          </cell>
          <cell r="H1220">
            <v>4</v>
          </cell>
          <cell r="I1220">
            <v>17</v>
          </cell>
          <cell r="J1220">
            <v>43.18</v>
          </cell>
          <cell r="K1220">
            <v>19</v>
          </cell>
          <cell r="L1220">
            <v>48.28</v>
          </cell>
          <cell r="M1220">
            <v>27.69</v>
          </cell>
          <cell r="N1220">
            <v>70.36</v>
          </cell>
          <cell r="O1220">
            <v>156</v>
          </cell>
          <cell r="P1220">
            <v>0.67100000000000004</v>
          </cell>
          <cell r="Q1220">
            <v>430</v>
          </cell>
          <cell r="R1220">
            <v>12.68</v>
          </cell>
          <cell r="S1220">
            <v>423</v>
          </cell>
          <cell r="T1220">
            <v>117</v>
          </cell>
          <cell r="U1220" t="str">
            <v>2/2 Lht.(16ends)+2/2Rht.(16ends)</v>
          </cell>
        </row>
        <row r="1221">
          <cell r="A1221">
            <v>7889</v>
          </cell>
          <cell r="B1221" t="str">
            <v>RDS-889</v>
          </cell>
          <cell r="C1221" t="str">
            <v>7.0 OE N</v>
          </cell>
          <cell r="D1221" t="str">
            <v>9.5 oe.fancy(952)+16's Co</v>
          </cell>
          <cell r="E1221" t="str">
            <v>2/1 RHT</v>
          </cell>
          <cell r="F1221">
            <v>4320</v>
          </cell>
          <cell r="G1221">
            <v>6.14</v>
          </cell>
          <cell r="H1221">
            <v>4</v>
          </cell>
          <cell r="I1221">
            <v>18</v>
          </cell>
          <cell r="J1221">
            <v>45.72</v>
          </cell>
          <cell r="K1221">
            <v>20</v>
          </cell>
          <cell r="L1221">
            <v>50.82</v>
          </cell>
          <cell r="M1221">
            <v>28.61</v>
          </cell>
          <cell r="N1221">
            <v>72.7</v>
          </cell>
          <cell r="O1221">
            <v>151</v>
          </cell>
          <cell r="P1221">
            <v>0.64500000000000002</v>
          </cell>
          <cell r="Q1221">
            <v>427</v>
          </cell>
          <cell r="R1221">
            <v>12.59</v>
          </cell>
          <cell r="S1221">
            <v>420</v>
          </cell>
          <cell r="T1221">
            <v>117</v>
          </cell>
        </row>
        <row r="1222">
          <cell r="A1222">
            <v>7892</v>
          </cell>
          <cell r="B1222" t="str">
            <v>RDS-892</v>
          </cell>
          <cell r="C1222" t="str">
            <v>6.3 RS + 9.5 SRE + 12.0 OE N</v>
          </cell>
          <cell r="D1222" t="str">
            <v>7.0 OE N</v>
          </cell>
          <cell r="E1222" t="str">
            <v>3/1 RHT</v>
          </cell>
          <cell r="F1222">
            <v>4320</v>
          </cell>
          <cell r="G1222">
            <v>6.14</v>
          </cell>
          <cell r="H1222">
            <v>4</v>
          </cell>
          <cell r="I1222">
            <v>18</v>
          </cell>
          <cell r="J1222">
            <v>45.72</v>
          </cell>
          <cell r="K1222">
            <v>20</v>
          </cell>
          <cell r="L1222">
            <v>50.82</v>
          </cell>
          <cell r="M1222">
            <v>28.05</v>
          </cell>
          <cell r="N1222">
            <v>71.28</v>
          </cell>
          <cell r="O1222">
            <v>154</v>
          </cell>
          <cell r="P1222">
            <v>0.63600000000000001</v>
          </cell>
          <cell r="Q1222">
            <v>413</v>
          </cell>
          <cell r="R1222">
            <v>12.18</v>
          </cell>
          <cell r="S1222">
            <v>414</v>
          </cell>
          <cell r="T1222">
            <v>306</v>
          </cell>
          <cell r="U1222" t="str">
            <v>To develop "PDR/270"</v>
          </cell>
        </row>
        <row r="1223">
          <cell r="A1223">
            <v>7893</v>
          </cell>
          <cell r="B1223" t="str">
            <v>RDS-893</v>
          </cell>
          <cell r="C1223" t="str">
            <v>7.2 R. Long Fancy ( Amsler )</v>
          </cell>
          <cell r="D1223" t="str">
            <v>9.5 R F</v>
          </cell>
          <cell r="E1223" t="str">
            <v>3/1 RHT</v>
          </cell>
          <cell r="F1223">
            <v>3820</v>
          </cell>
          <cell r="G1223">
            <v>5.43</v>
          </cell>
          <cell r="H1223">
            <v>4</v>
          </cell>
          <cell r="I1223">
            <v>18</v>
          </cell>
          <cell r="J1223">
            <v>45.72</v>
          </cell>
          <cell r="K1223">
            <v>20</v>
          </cell>
          <cell r="L1223">
            <v>50.82</v>
          </cell>
          <cell r="M1223">
            <v>25.38</v>
          </cell>
          <cell r="N1223">
            <v>64.489999999999995</v>
          </cell>
          <cell r="O1223">
            <v>150.5</v>
          </cell>
          <cell r="P1223">
            <v>0.53900000000000003</v>
          </cell>
          <cell r="Q1223">
            <v>358</v>
          </cell>
          <cell r="R1223">
            <v>10.56</v>
          </cell>
          <cell r="S1223">
            <v>360</v>
          </cell>
          <cell r="T1223">
            <v>212</v>
          </cell>
          <cell r="U1223" t="str">
            <v>To develop " PDR/271 "</v>
          </cell>
        </row>
        <row r="1224">
          <cell r="A1224">
            <v>7894</v>
          </cell>
          <cell r="B1224" t="str">
            <v>RDS-894</v>
          </cell>
          <cell r="C1224" t="str">
            <v>7.2 R. Long Fancy ( Amsler )</v>
          </cell>
          <cell r="D1224" t="str">
            <v>9.5 R F</v>
          </cell>
          <cell r="E1224" t="str">
            <v>3/1 RHT</v>
          </cell>
          <cell r="F1224">
            <v>3820</v>
          </cell>
          <cell r="G1224">
            <v>5.43</v>
          </cell>
          <cell r="H1224">
            <v>4</v>
          </cell>
          <cell r="I1224">
            <v>17.5</v>
          </cell>
          <cell r="J1224">
            <v>44.45</v>
          </cell>
          <cell r="K1224">
            <v>19.5</v>
          </cell>
          <cell r="L1224">
            <v>49.55</v>
          </cell>
          <cell r="M1224">
            <v>24.97</v>
          </cell>
          <cell r="N1224">
            <v>63.45</v>
          </cell>
          <cell r="O1224">
            <v>153</v>
          </cell>
          <cell r="P1224">
            <v>0.58899999999999997</v>
          </cell>
          <cell r="Q1224">
            <v>385</v>
          </cell>
          <cell r="R1224">
            <v>11.35</v>
          </cell>
          <cell r="S1224">
            <v>377</v>
          </cell>
          <cell r="T1224">
            <v>212</v>
          </cell>
        </row>
        <row r="1225">
          <cell r="A1225">
            <v>7895</v>
          </cell>
          <cell r="B1225" t="str">
            <v>RDS-895</v>
          </cell>
          <cell r="C1225" t="str">
            <v>7.2oe fancy + 10oe (1:1)</v>
          </cell>
          <cell r="D1225" t="str">
            <v>7.2 F OE(723)</v>
          </cell>
          <cell r="E1225" t="str">
            <v>2/1 RHT</v>
          </cell>
          <cell r="F1225">
            <v>4320</v>
          </cell>
          <cell r="G1225">
            <v>6.14</v>
          </cell>
          <cell r="H1225">
            <v>4</v>
          </cell>
          <cell r="I1225">
            <v>16</v>
          </cell>
          <cell r="J1225">
            <v>40.64</v>
          </cell>
          <cell r="K1225">
            <v>18</v>
          </cell>
          <cell r="L1225">
            <v>45.74</v>
          </cell>
          <cell r="M1225">
            <v>27.78</v>
          </cell>
          <cell r="N1225">
            <v>70.59</v>
          </cell>
          <cell r="O1225">
            <v>155.5</v>
          </cell>
          <cell r="P1225">
            <v>0.61599999999999999</v>
          </cell>
          <cell r="Q1225">
            <v>396</v>
          </cell>
          <cell r="R1225">
            <v>11.68</v>
          </cell>
          <cell r="S1225">
            <v>393</v>
          </cell>
          <cell r="T1225">
            <v>305</v>
          </cell>
          <cell r="U1225" t="str">
            <v>To develop " PDR/272 "</v>
          </cell>
        </row>
        <row r="1226">
          <cell r="A1226">
            <v>7896</v>
          </cell>
          <cell r="B1226" t="str">
            <v>RDS-896</v>
          </cell>
          <cell r="C1226" t="str">
            <v>7.2oe fancy + 10oe (1:1)</v>
          </cell>
          <cell r="D1226" t="str">
            <v>7.2oe.fan(723)+330den.pol</v>
          </cell>
          <cell r="E1226" t="str">
            <v>2/1 RHT</v>
          </cell>
          <cell r="F1226">
            <v>4320</v>
          </cell>
          <cell r="G1226">
            <v>6.14</v>
          </cell>
          <cell r="H1226">
            <v>4</v>
          </cell>
          <cell r="I1226">
            <v>17</v>
          </cell>
          <cell r="J1226">
            <v>43.18</v>
          </cell>
          <cell r="K1226">
            <v>19</v>
          </cell>
          <cell r="L1226">
            <v>48.28</v>
          </cell>
          <cell r="M1226">
            <v>28.24</v>
          </cell>
          <cell r="N1226">
            <v>71.760000000000005</v>
          </cell>
          <cell r="O1226">
            <v>153</v>
          </cell>
          <cell r="P1226">
            <v>0.52</v>
          </cell>
          <cell r="Q1226">
            <v>340</v>
          </cell>
          <cell r="R1226">
            <v>10.029999999999999</v>
          </cell>
          <cell r="S1226">
            <v>335</v>
          </cell>
          <cell r="T1226">
            <v>305</v>
          </cell>
          <cell r="U1226" t="str">
            <v>To develop " PDR/273 "</v>
          </cell>
        </row>
        <row r="1227">
          <cell r="A1227">
            <v>7898</v>
          </cell>
          <cell r="B1227" t="str">
            <v>MESH ECRU  STRETCH</v>
          </cell>
          <cell r="C1227" t="str">
            <v>9.5 MCMSRF.EP</v>
          </cell>
          <cell r="D1227" t="str">
            <v>10s slub lycra+10s N cot</v>
          </cell>
          <cell r="E1227" t="str">
            <v>2/1 RHT</v>
          </cell>
          <cell r="F1227">
            <v>4320</v>
          </cell>
          <cell r="G1227">
            <v>6.14</v>
          </cell>
          <cell r="H1227">
            <v>4</v>
          </cell>
          <cell r="I1227">
            <v>18</v>
          </cell>
          <cell r="J1227">
            <v>45.72</v>
          </cell>
          <cell r="K1227">
            <v>20</v>
          </cell>
          <cell r="L1227">
            <v>50.82</v>
          </cell>
          <cell r="M1227">
            <v>28.24</v>
          </cell>
          <cell r="N1227">
            <v>71.760000000000005</v>
          </cell>
          <cell r="O1227">
            <v>153</v>
          </cell>
          <cell r="P1227">
            <v>0.53100000000000003</v>
          </cell>
          <cell r="Q1227">
            <v>347</v>
          </cell>
          <cell r="R1227">
            <v>10.23</v>
          </cell>
          <cell r="S1227">
            <v>358</v>
          </cell>
          <cell r="T1227">
            <v>0</v>
          </cell>
        </row>
        <row r="1228">
          <cell r="A1228">
            <v>7900</v>
          </cell>
          <cell r="B1228" t="str">
            <v>RDS-900</v>
          </cell>
          <cell r="C1228" t="str">
            <v>7.2oe fancy + 10oe (1:1)</v>
          </cell>
          <cell r="D1228" t="str">
            <v>7.0 OE N</v>
          </cell>
          <cell r="E1228" t="str">
            <v>3/1 Broke</v>
          </cell>
          <cell r="F1228">
            <v>4320</v>
          </cell>
          <cell r="G1228">
            <v>6.14</v>
          </cell>
          <cell r="H1228">
            <v>4</v>
          </cell>
          <cell r="I1228">
            <v>17.5</v>
          </cell>
          <cell r="J1228">
            <v>44.45</v>
          </cell>
          <cell r="K1228">
            <v>19.5</v>
          </cell>
          <cell r="L1228">
            <v>49.55</v>
          </cell>
          <cell r="M1228">
            <v>28.33</v>
          </cell>
          <cell r="N1228">
            <v>71.989999999999995</v>
          </cell>
          <cell r="O1228">
            <v>152.5</v>
          </cell>
          <cell r="P1228">
            <v>0.65</v>
          </cell>
          <cell r="Q1228">
            <v>426</v>
          </cell>
          <cell r="R1228">
            <v>12.56</v>
          </cell>
          <cell r="S1228">
            <v>422</v>
          </cell>
          <cell r="T1228">
            <v>305</v>
          </cell>
        </row>
        <row r="1229">
          <cell r="A1229">
            <v>7901</v>
          </cell>
          <cell r="B1229" t="str">
            <v>RDS-901</v>
          </cell>
          <cell r="C1229" t="str">
            <v>9.5 R F + 14.0 OE(1:1)</v>
          </cell>
          <cell r="D1229" t="str">
            <v>16.0 R N COMBED + CORE LY</v>
          </cell>
          <cell r="E1229" t="str">
            <v>Other</v>
          </cell>
          <cell r="F1229">
            <v>4800</v>
          </cell>
          <cell r="G1229">
            <v>9.09</v>
          </cell>
          <cell r="H1229">
            <v>3</v>
          </cell>
          <cell r="I1229">
            <v>18</v>
          </cell>
          <cell r="J1229">
            <v>45.72</v>
          </cell>
          <cell r="K1229">
            <v>20</v>
          </cell>
          <cell r="L1229">
            <v>50.82</v>
          </cell>
          <cell r="M1229">
            <v>35.29</v>
          </cell>
          <cell r="N1229">
            <v>89.67</v>
          </cell>
          <cell r="O1229">
            <v>136</v>
          </cell>
          <cell r="P1229">
            <v>0.39800000000000002</v>
          </cell>
          <cell r="Q1229">
            <v>293</v>
          </cell>
          <cell r="R1229">
            <v>8.64</v>
          </cell>
          <cell r="S1229">
            <v>327</v>
          </cell>
          <cell r="T1229">
            <v>212</v>
          </cell>
          <cell r="U1229" t="str">
            <v>Weave  pattern=2/1Rh(36pick)+1/2Rh(3pick)</v>
          </cell>
        </row>
        <row r="1230">
          <cell r="A1230">
            <v>7902</v>
          </cell>
          <cell r="B1230" t="str">
            <v>RDS-902</v>
          </cell>
          <cell r="C1230" t="str">
            <v>7 OE + 9.5 OEF(955) (1:1)</v>
          </cell>
          <cell r="D1230" t="str">
            <v>7.0 OE N</v>
          </cell>
          <cell r="E1230" t="str">
            <v>3/1 RHT</v>
          </cell>
          <cell r="F1230">
            <v>4320</v>
          </cell>
          <cell r="G1230">
            <v>6.14</v>
          </cell>
          <cell r="H1230">
            <v>4</v>
          </cell>
          <cell r="I1230">
            <v>17</v>
          </cell>
          <cell r="J1230">
            <v>43.18</v>
          </cell>
          <cell r="K1230">
            <v>19</v>
          </cell>
          <cell r="L1230">
            <v>48.28</v>
          </cell>
          <cell r="M1230">
            <v>28.05</v>
          </cell>
          <cell r="N1230">
            <v>71.28</v>
          </cell>
          <cell r="O1230">
            <v>154</v>
          </cell>
          <cell r="P1230">
            <v>0.66200000000000003</v>
          </cell>
          <cell r="Q1230">
            <v>430</v>
          </cell>
          <cell r="R1230">
            <v>12.68</v>
          </cell>
          <cell r="S1230">
            <v>414</v>
          </cell>
          <cell r="T1230">
            <v>605</v>
          </cell>
          <cell r="U1230" t="str">
            <v>Blue black shade</v>
          </cell>
        </row>
        <row r="1231">
          <cell r="A1231">
            <v>7903</v>
          </cell>
          <cell r="B1231" t="str">
            <v>RDS-903</v>
          </cell>
          <cell r="C1231" t="str">
            <v>7 OE + 9.5 OEF(955) (1:1)</v>
          </cell>
          <cell r="D1231" t="str">
            <v>7.2 F OE(723)</v>
          </cell>
          <cell r="E1231" t="str">
            <v>3/1 Broke</v>
          </cell>
          <cell r="F1231">
            <v>4320</v>
          </cell>
          <cell r="G1231">
            <v>6.14</v>
          </cell>
          <cell r="H1231">
            <v>4</v>
          </cell>
          <cell r="I1231">
            <v>17</v>
          </cell>
          <cell r="J1231">
            <v>43.18</v>
          </cell>
          <cell r="K1231">
            <v>19</v>
          </cell>
          <cell r="L1231">
            <v>48.28</v>
          </cell>
          <cell r="M1231">
            <v>28.42</v>
          </cell>
          <cell r="N1231">
            <v>72.22</v>
          </cell>
          <cell r="O1231">
            <v>152</v>
          </cell>
          <cell r="P1231">
            <v>0.64300000000000002</v>
          </cell>
          <cell r="Q1231">
            <v>423</v>
          </cell>
          <cell r="R1231">
            <v>12.47</v>
          </cell>
          <cell r="S1231">
            <v>406</v>
          </cell>
          <cell r="T1231">
            <v>605</v>
          </cell>
          <cell r="U1231" t="str">
            <v>blue black shade</v>
          </cell>
        </row>
        <row r="1232">
          <cell r="A1232">
            <v>7904</v>
          </cell>
          <cell r="B1232" t="str">
            <v>RDS-904</v>
          </cell>
          <cell r="C1232" t="str">
            <v>7 OE + 9.5 OEF(955) (1:1)</v>
          </cell>
          <cell r="D1232" t="str">
            <v>9.5 OE F(952)</v>
          </cell>
          <cell r="E1232" t="str">
            <v>2/1 RHT</v>
          </cell>
          <cell r="F1232">
            <v>4320</v>
          </cell>
          <cell r="G1232">
            <v>6.14</v>
          </cell>
          <cell r="H1232">
            <v>4</v>
          </cell>
          <cell r="I1232">
            <v>17</v>
          </cell>
          <cell r="J1232">
            <v>43.18</v>
          </cell>
          <cell r="K1232">
            <v>19</v>
          </cell>
          <cell r="L1232">
            <v>48.28</v>
          </cell>
          <cell r="M1232">
            <v>27.6</v>
          </cell>
          <cell r="N1232">
            <v>70.13</v>
          </cell>
          <cell r="O1232">
            <v>156.5</v>
          </cell>
          <cell r="P1232">
            <v>0.59799999999999998</v>
          </cell>
          <cell r="Q1232">
            <v>382</v>
          </cell>
          <cell r="R1232">
            <v>11.27</v>
          </cell>
          <cell r="S1232">
            <v>367</v>
          </cell>
          <cell r="T1232">
            <v>605</v>
          </cell>
          <cell r="U1232" t="str">
            <v>Blue black Mirachem</v>
          </cell>
        </row>
        <row r="1233">
          <cell r="A1233">
            <v>7905</v>
          </cell>
          <cell r="B1233" t="str">
            <v>RDS-905</v>
          </cell>
          <cell r="C1233" t="str">
            <v>7 OE + 9.5 OEF(955) (1:1)</v>
          </cell>
          <cell r="D1233" t="str">
            <v>5.5 OE+12 OE(PATTERN:1/5/</v>
          </cell>
          <cell r="E1233" t="str">
            <v>2/1 RHT</v>
          </cell>
          <cell r="F1233">
            <v>4320</v>
          </cell>
          <cell r="G1233">
            <v>6.14</v>
          </cell>
          <cell r="H1233">
            <v>4</v>
          </cell>
          <cell r="I1233">
            <v>16</v>
          </cell>
          <cell r="J1233">
            <v>40.64</v>
          </cell>
          <cell r="K1233">
            <v>18</v>
          </cell>
          <cell r="L1233">
            <v>45.74</v>
          </cell>
          <cell r="M1233">
            <v>27.6</v>
          </cell>
          <cell r="N1233">
            <v>70.13</v>
          </cell>
          <cell r="O1233">
            <v>156.5</v>
          </cell>
          <cell r="P1233">
            <v>0.59199999999999997</v>
          </cell>
          <cell r="Q1233">
            <v>378</v>
          </cell>
          <cell r="R1233">
            <v>11.15</v>
          </cell>
          <cell r="S1233">
            <v>360</v>
          </cell>
          <cell r="T1233">
            <v>605</v>
          </cell>
        </row>
        <row r="1234">
          <cell r="A1234">
            <v>7906</v>
          </cell>
          <cell r="B1234" t="str">
            <v>RDS-906</v>
          </cell>
          <cell r="C1234" t="str">
            <v>7 OE + 9.5 OEF(955) (1:1)</v>
          </cell>
          <cell r="D1234" t="str">
            <v>7.0 OE N</v>
          </cell>
          <cell r="E1234" t="str">
            <v>2/1 LHT</v>
          </cell>
          <cell r="F1234">
            <v>4320</v>
          </cell>
          <cell r="G1234">
            <v>6.14</v>
          </cell>
          <cell r="H1234">
            <v>4</v>
          </cell>
          <cell r="I1234">
            <v>16</v>
          </cell>
          <cell r="J1234">
            <v>40.64</v>
          </cell>
          <cell r="K1234">
            <v>18</v>
          </cell>
          <cell r="L1234">
            <v>45.74</v>
          </cell>
          <cell r="M1234">
            <v>27.6</v>
          </cell>
          <cell r="N1234">
            <v>70.13</v>
          </cell>
          <cell r="O1234">
            <v>156.5</v>
          </cell>
          <cell r="P1234">
            <v>0.66700000000000004</v>
          </cell>
          <cell r="Q1234">
            <v>426</v>
          </cell>
          <cell r="R1234">
            <v>12.56</v>
          </cell>
          <cell r="S1234">
            <v>405</v>
          </cell>
          <cell r="T1234">
            <v>605</v>
          </cell>
        </row>
        <row r="1235">
          <cell r="A1235">
            <v>7907</v>
          </cell>
          <cell r="B1235" t="str">
            <v>RDS-907</v>
          </cell>
          <cell r="C1235" t="str">
            <v>7 OE + 9.5 OEF(955) (1:1)</v>
          </cell>
          <cell r="D1235" t="str">
            <v>9.5 OE F(952)</v>
          </cell>
          <cell r="E1235" t="str">
            <v>1/1 Plain</v>
          </cell>
          <cell r="F1235">
            <v>4320</v>
          </cell>
          <cell r="G1235">
            <v>6.14</v>
          </cell>
          <cell r="H1235">
            <v>4</v>
          </cell>
          <cell r="I1235">
            <v>14</v>
          </cell>
          <cell r="J1235">
            <v>35.56</v>
          </cell>
          <cell r="K1235">
            <v>16</v>
          </cell>
          <cell r="L1235">
            <v>40.659999999999997</v>
          </cell>
          <cell r="M1235">
            <v>26.75</v>
          </cell>
          <cell r="N1235">
            <v>67.97</v>
          </cell>
          <cell r="O1235">
            <v>161.5</v>
          </cell>
          <cell r="P1235">
            <v>0.56399999999999995</v>
          </cell>
          <cell r="Q1235">
            <v>349</v>
          </cell>
          <cell r="R1235">
            <v>10.29</v>
          </cell>
          <cell r="S1235">
            <v>343</v>
          </cell>
          <cell r="T1235">
            <v>605</v>
          </cell>
        </row>
        <row r="1236">
          <cell r="A1236">
            <v>7908</v>
          </cell>
          <cell r="B1236" t="str">
            <v>RDS-908</v>
          </cell>
          <cell r="C1236" t="str">
            <v>7 OE + 9.5 OEF(955) (1:1)</v>
          </cell>
          <cell r="D1236" t="str">
            <v>16.0 R N COMBED + CORE LY</v>
          </cell>
          <cell r="E1236" t="str">
            <v>2/1 RHT</v>
          </cell>
          <cell r="F1236">
            <v>4320</v>
          </cell>
          <cell r="G1236">
            <v>6.14</v>
          </cell>
          <cell r="H1236">
            <v>4</v>
          </cell>
          <cell r="I1236">
            <v>18</v>
          </cell>
          <cell r="J1236">
            <v>45.72</v>
          </cell>
          <cell r="K1236">
            <v>20</v>
          </cell>
          <cell r="L1236">
            <v>50.82</v>
          </cell>
          <cell r="M1236">
            <v>29.59</v>
          </cell>
          <cell r="N1236">
            <v>75.19</v>
          </cell>
          <cell r="O1236">
            <v>146</v>
          </cell>
          <cell r="P1236">
            <v>0.51500000000000001</v>
          </cell>
          <cell r="Q1236">
            <v>353</v>
          </cell>
          <cell r="R1236">
            <v>10.41</v>
          </cell>
          <cell r="S1236">
            <v>358</v>
          </cell>
          <cell r="T1236">
            <v>605</v>
          </cell>
        </row>
        <row r="1237">
          <cell r="A1237">
            <v>7909</v>
          </cell>
          <cell r="B1237" t="str">
            <v>RDS-909</v>
          </cell>
          <cell r="C1237" t="str">
            <v>7.2oe fancy + 10oe (1:1)</v>
          </cell>
          <cell r="D1237" t="str">
            <v>9.5 OE F ( 955)</v>
          </cell>
          <cell r="E1237" t="str">
            <v>2/1 RHT</v>
          </cell>
          <cell r="F1237">
            <v>4320</v>
          </cell>
          <cell r="G1237">
            <v>6.14</v>
          </cell>
          <cell r="H1237">
            <v>4</v>
          </cell>
          <cell r="I1237">
            <v>17.5</v>
          </cell>
          <cell r="J1237">
            <v>44.45</v>
          </cell>
          <cell r="K1237">
            <v>19.5</v>
          </cell>
          <cell r="L1237">
            <v>49.55</v>
          </cell>
          <cell r="M1237">
            <v>27.69</v>
          </cell>
          <cell r="N1237">
            <v>70.36</v>
          </cell>
          <cell r="O1237">
            <v>156</v>
          </cell>
          <cell r="P1237">
            <v>0.57399999999999995</v>
          </cell>
          <cell r="Q1237">
            <v>368</v>
          </cell>
          <cell r="R1237">
            <v>10.85</v>
          </cell>
          <cell r="S1237">
            <v>364</v>
          </cell>
          <cell r="T1237">
            <v>216</v>
          </cell>
          <cell r="U1237" t="str">
            <v>Digital Plus in Dark Sbit</v>
          </cell>
        </row>
        <row r="1238">
          <cell r="A1238">
            <v>7910</v>
          </cell>
          <cell r="B1238" t="str">
            <v>RDS-910</v>
          </cell>
          <cell r="C1238" t="str">
            <v>7.2oe fancy + 10oe (1:1)</v>
          </cell>
          <cell r="D1238" t="str">
            <v>12.0 OE N</v>
          </cell>
          <cell r="E1238" t="str">
            <v>3/1 Broke</v>
          </cell>
          <cell r="F1238">
            <v>4320</v>
          </cell>
          <cell r="G1238">
            <v>6.14</v>
          </cell>
          <cell r="H1238">
            <v>4</v>
          </cell>
          <cell r="I1238">
            <v>18</v>
          </cell>
          <cell r="J1238">
            <v>45.72</v>
          </cell>
          <cell r="K1238">
            <v>20</v>
          </cell>
          <cell r="L1238">
            <v>50.82</v>
          </cell>
          <cell r="M1238">
            <v>28.33</v>
          </cell>
          <cell r="N1238">
            <v>71.989999999999995</v>
          </cell>
          <cell r="O1238">
            <v>152.5</v>
          </cell>
          <cell r="P1238">
            <v>0.53100000000000003</v>
          </cell>
          <cell r="Q1238">
            <v>348</v>
          </cell>
          <cell r="R1238">
            <v>10.26</v>
          </cell>
          <cell r="S1238">
            <v>332</v>
          </cell>
          <cell r="T1238">
            <v>216</v>
          </cell>
          <cell r="U1238" t="str">
            <v>REPTILE IN DARK SBIT</v>
          </cell>
        </row>
        <row r="1239">
          <cell r="A1239">
            <v>7911</v>
          </cell>
          <cell r="B1239" t="str">
            <v>PIXEL PLUS II</v>
          </cell>
          <cell r="C1239" t="str">
            <v>7.2oe fancy + 10oe (1:1)</v>
          </cell>
          <cell r="D1239" t="str">
            <v>7.2 F OE(723)</v>
          </cell>
          <cell r="E1239" t="str">
            <v>3/1 RHT</v>
          </cell>
          <cell r="F1239">
            <v>4320</v>
          </cell>
          <cell r="G1239">
            <v>6.14</v>
          </cell>
          <cell r="H1239">
            <v>4</v>
          </cell>
          <cell r="I1239">
            <v>16.5</v>
          </cell>
          <cell r="J1239">
            <v>41.91</v>
          </cell>
          <cell r="K1239">
            <v>18.5</v>
          </cell>
          <cell r="L1239">
            <v>47.01</v>
          </cell>
          <cell r="M1239">
            <v>27.6</v>
          </cell>
          <cell r="N1239">
            <v>70.13</v>
          </cell>
          <cell r="O1239">
            <v>156.5</v>
          </cell>
          <cell r="P1239">
            <v>0.63100000000000001</v>
          </cell>
          <cell r="Q1239">
            <v>403</v>
          </cell>
          <cell r="R1239">
            <v>11.88</v>
          </cell>
          <cell r="S1239">
            <v>410</v>
          </cell>
          <cell r="T1239">
            <v>216</v>
          </cell>
          <cell r="U1239" t="str">
            <v>PIXEL PLUS in DARK SBIT</v>
          </cell>
        </row>
        <row r="1240">
          <cell r="A1240">
            <v>7913</v>
          </cell>
          <cell r="B1240" t="str">
            <v>RDS-913</v>
          </cell>
          <cell r="C1240" t="str">
            <v>7.2 R N</v>
          </cell>
          <cell r="D1240" t="str">
            <v>7.0 OE N</v>
          </cell>
          <cell r="E1240" t="str">
            <v>3/1 LHT</v>
          </cell>
          <cell r="F1240">
            <v>4320</v>
          </cell>
          <cell r="G1240">
            <v>6.14</v>
          </cell>
          <cell r="H1240">
            <v>4</v>
          </cell>
          <cell r="I1240">
            <v>15.5</v>
          </cell>
          <cell r="J1240">
            <v>39.369999999999997</v>
          </cell>
          <cell r="K1240">
            <v>17.5</v>
          </cell>
          <cell r="L1240">
            <v>44.47</v>
          </cell>
          <cell r="M1240">
            <v>27.96</v>
          </cell>
          <cell r="N1240">
            <v>71.05</v>
          </cell>
          <cell r="O1240">
            <v>154.5</v>
          </cell>
          <cell r="P1240">
            <v>0.70899999999999996</v>
          </cell>
          <cell r="Q1240">
            <v>459</v>
          </cell>
          <cell r="R1240">
            <v>13.54</v>
          </cell>
          <cell r="S1240">
            <v>442</v>
          </cell>
          <cell r="T1240">
            <v>215</v>
          </cell>
          <cell r="U1240" t="str">
            <v>caribean sbit</v>
          </cell>
        </row>
        <row r="1241">
          <cell r="A1241">
            <v>7914</v>
          </cell>
          <cell r="B1241" t="str">
            <v>RDS-914</v>
          </cell>
          <cell r="C1241" t="str">
            <v>7.2oe fancy + 10oe (1:1)</v>
          </cell>
          <cell r="D1241" t="str">
            <v>10.0 OE N</v>
          </cell>
          <cell r="E1241" t="str">
            <v>2/1 LHT</v>
          </cell>
          <cell r="F1241">
            <v>4320</v>
          </cell>
          <cell r="G1241">
            <v>6.14</v>
          </cell>
          <cell r="H1241">
            <v>4</v>
          </cell>
          <cell r="I1241">
            <v>18</v>
          </cell>
          <cell r="J1241">
            <v>45.72</v>
          </cell>
          <cell r="K1241">
            <v>20</v>
          </cell>
          <cell r="L1241">
            <v>50.82</v>
          </cell>
          <cell r="M1241">
            <v>27.69</v>
          </cell>
          <cell r="N1241">
            <v>70.36</v>
          </cell>
          <cell r="O1241">
            <v>156</v>
          </cell>
          <cell r="P1241">
            <v>0.57999999999999996</v>
          </cell>
          <cell r="Q1241">
            <v>372</v>
          </cell>
          <cell r="R1241">
            <v>10.97</v>
          </cell>
          <cell r="S1241">
            <v>356</v>
          </cell>
          <cell r="T1241">
            <v>216</v>
          </cell>
          <cell r="U1241" t="str">
            <v>SLIMELINE sbit</v>
          </cell>
        </row>
        <row r="1242">
          <cell r="A1242">
            <v>7915</v>
          </cell>
          <cell r="B1242" t="str">
            <v>RDS-915</v>
          </cell>
          <cell r="C1242" t="str">
            <v>7.2oe fancy + 10oe (1:1)</v>
          </cell>
          <cell r="D1242" t="str">
            <v>9.5 OE F ( 955)</v>
          </cell>
          <cell r="E1242" t="str">
            <v>2/1 LHT</v>
          </cell>
          <cell r="F1242">
            <v>4320</v>
          </cell>
          <cell r="G1242">
            <v>6.14</v>
          </cell>
          <cell r="H1242">
            <v>4</v>
          </cell>
          <cell r="I1242">
            <v>17.5</v>
          </cell>
          <cell r="J1242">
            <v>44.45</v>
          </cell>
          <cell r="K1242">
            <v>19.5</v>
          </cell>
          <cell r="L1242">
            <v>49.55</v>
          </cell>
          <cell r="M1242">
            <v>27.87</v>
          </cell>
          <cell r="N1242">
            <v>70.819999999999993</v>
          </cell>
          <cell r="O1242">
            <v>155</v>
          </cell>
          <cell r="P1242">
            <v>0.58299999999999996</v>
          </cell>
          <cell r="Q1242">
            <v>376</v>
          </cell>
          <cell r="R1242">
            <v>11.09</v>
          </cell>
          <cell r="S1242">
            <v>364</v>
          </cell>
          <cell r="T1242">
            <v>216</v>
          </cell>
          <cell r="U1242" t="str">
            <v>SLIMELINE PLUS SBIT</v>
          </cell>
        </row>
        <row r="1243">
          <cell r="A1243">
            <v>7916</v>
          </cell>
          <cell r="B1243" t="str">
            <v>RDS-916</v>
          </cell>
          <cell r="C1243" t="str">
            <v>7.2oe fancy + 10oe (1:1)</v>
          </cell>
          <cell r="D1243" t="str">
            <v>16.0 R N COMBED + CORE LY</v>
          </cell>
          <cell r="E1243" t="str">
            <v>2/1 RHT</v>
          </cell>
          <cell r="F1243">
            <v>4320</v>
          </cell>
          <cell r="G1243">
            <v>6.14</v>
          </cell>
          <cell r="H1243">
            <v>4</v>
          </cell>
          <cell r="I1243">
            <v>18</v>
          </cell>
          <cell r="J1243">
            <v>45.72</v>
          </cell>
          <cell r="K1243">
            <v>20</v>
          </cell>
          <cell r="L1243">
            <v>50.82</v>
          </cell>
          <cell r="M1243">
            <v>30.64</v>
          </cell>
          <cell r="N1243">
            <v>77.86</v>
          </cell>
          <cell r="O1243">
            <v>141</v>
          </cell>
          <cell r="P1243">
            <v>0.46200000000000002</v>
          </cell>
          <cell r="Q1243">
            <v>328</v>
          </cell>
          <cell r="R1243">
            <v>9.67</v>
          </cell>
          <cell r="S1243">
            <v>348</v>
          </cell>
          <cell r="T1243">
            <v>216</v>
          </cell>
          <cell r="U1243" t="str">
            <v>STRETCH</v>
          </cell>
        </row>
        <row r="1244">
          <cell r="A1244">
            <v>7917</v>
          </cell>
          <cell r="B1244" t="str">
            <v>RDS-917</v>
          </cell>
          <cell r="C1244" t="str">
            <v>14.0 OE N</v>
          </cell>
          <cell r="D1244" t="str">
            <v>20.0 OE N</v>
          </cell>
          <cell r="E1244" t="str">
            <v>2/1 RHT</v>
          </cell>
          <cell r="F1244">
            <v>5152</v>
          </cell>
          <cell r="G1244">
            <v>9.7799999999999994</v>
          </cell>
          <cell r="H1244">
            <v>3</v>
          </cell>
          <cell r="I1244">
            <v>15.5</v>
          </cell>
          <cell r="J1244">
            <v>39.369999999999997</v>
          </cell>
          <cell r="K1244">
            <v>17.5</v>
          </cell>
          <cell r="L1244">
            <v>44.47</v>
          </cell>
          <cell r="M1244">
            <v>32.71</v>
          </cell>
          <cell r="N1244">
            <v>83.12</v>
          </cell>
          <cell r="O1244">
            <v>157.5</v>
          </cell>
          <cell r="P1244">
            <v>0.35</v>
          </cell>
          <cell r="Q1244">
            <v>222</v>
          </cell>
          <cell r="R1244">
            <v>6.55</v>
          </cell>
          <cell r="S1244">
            <v>205</v>
          </cell>
          <cell r="T1244">
            <v>112</v>
          </cell>
          <cell r="U1244" t="str">
            <v>Casino light</v>
          </cell>
        </row>
        <row r="1245">
          <cell r="A1245">
            <v>7918</v>
          </cell>
          <cell r="B1245" t="str">
            <v>RDS-918</v>
          </cell>
          <cell r="C1245" t="str">
            <v>6.3 RS + 9.5 SRE + 12.0 OE N</v>
          </cell>
          <cell r="D1245" t="str">
            <v>7.2 F OE(723)</v>
          </cell>
          <cell r="E1245" t="str">
            <v>3/1 Broke</v>
          </cell>
          <cell r="F1245">
            <v>4320</v>
          </cell>
          <cell r="G1245">
            <v>6.14</v>
          </cell>
          <cell r="H1245">
            <v>4</v>
          </cell>
          <cell r="I1245">
            <v>17.5</v>
          </cell>
          <cell r="J1245">
            <v>44.45</v>
          </cell>
          <cell r="K1245">
            <v>19.5</v>
          </cell>
          <cell r="L1245">
            <v>49.55</v>
          </cell>
          <cell r="M1245">
            <v>28.42</v>
          </cell>
          <cell r="N1245">
            <v>72.22</v>
          </cell>
          <cell r="O1245">
            <v>152</v>
          </cell>
          <cell r="P1245">
            <v>0.67600000000000005</v>
          </cell>
          <cell r="Q1245">
            <v>445</v>
          </cell>
          <cell r="R1245">
            <v>13.12</v>
          </cell>
          <cell r="S1245">
            <v>418</v>
          </cell>
          <cell r="T1245">
            <v>306</v>
          </cell>
          <cell r="U1245" t="str">
            <v>Stanford crosshatch</v>
          </cell>
        </row>
        <row r="1246">
          <cell r="A1246">
            <v>7920</v>
          </cell>
          <cell r="B1246" t="str">
            <v>RDS-920</v>
          </cell>
          <cell r="C1246" t="str">
            <v>9.5MCR+12RN(2:1)</v>
          </cell>
          <cell r="D1246" t="str">
            <v>10 R N COMBED COTTON + LY</v>
          </cell>
          <cell r="E1246" t="str">
            <v>3/1 RHT</v>
          </cell>
          <cell r="F1246">
            <v>4320</v>
          </cell>
          <cell r="G1246">
            <v>6.14</v>
          </cell>
          <cell r="H1246">
            <v>4</v>
          </cell>
          <cell r="I1246">
            <v>18</v>
          </cell>
          <cell r="J1246">
            <v>45.72</v>
          </cell>
          <cell r="K1246">
            <v>20</v>
          </cell>
          <cell r="L1246">
            <v>50.82</v>
          </cell>
          <cell r="M1246">
            <v>32.6</v>
          </cell>
          <cell r="N1246">
            <v>82.84</v>
          </cell>
          <cell r="O1246">
            <v>132.5</v>
          </cell>
          <cell r="P1246">
            <v>0.47</v>
          </cell>
          <cell r="Q1246">
            <v>355</v>
          </cell>
          <cell r="R1246">
            <v>10.47</v>
          </cell>
          <cell r="S1246">
            <v>352</v>
          </cell>
          <cell r="T1246">
            <v>217</v>
          </cell>
        </row>
        <row r="1247">
          <cell r="A1247">
            <v>7921</v>
          </cell>
          <cell r="B1247" t="str">
            <v>RDS-921</v>
          </cell>
          <cell r="C1247" t="str">
            <v>9.5MCR+12RN(2:1)</v>
          </cell>
          <cell r="D1247" t="str">
            <v>9.5 R N</v>
          </cell>
          <cell r="E1247" t="str">
            <v>3/1 LHT</v>
          </cell>
          <cell r="F1247">
            <v>4320</v>
          </cell>
          <cell r="G1247">
            <v>6.14</v>
          </cell>
          <cell r="H1247">
            <v>4</v>
          </cell>
          <cell r="I1247">
            <v>20</v>
          </cell>
          <cell r="J1247">
            <v>50.8</v>
          </cell>
          <cell r="K1247">
            <v>22</v>
          </cell>
          <cell r="L1247">
            <v>55.9</v>
          </cell>
          <cell r="M1247">
            <v>30.21</v>
          </cell>
          <cell r="N1247">
            <v>76.760000000000005</v>
          </cell>
          <cell r="O1247">
            <v>143</v>
          </cell>
          <cell r="P1247">
            <v>0.49</v>
          </cell>
          <cell r="Q1247">
            <v>343</v>
          </cell>
          <cell r="R1247">
            <v>10.119999999999999</v>
          </cell>
          <cell r="S1247">
            <v>336</v>
          </cell>
          <cell r="T1247">
            <v>217</v>
          </cell>
        </row>
        <row r="1248">
          <cell r="A1248">
            <v>7922</v>
          </cell>
          <cell r="B1248" t="str">
            <v>MINERAL</v>
          </cell>
          <cell r="C1248" t="str">
            <v>9.5MCR+12RN(2:1)</v>
          </cell>
          <cell r="D1248" t="str">
            <v>9.5 R N</v>
          </cell>
          <cell r="E1248" t="str">
            <v>3/1 Broke</v>
          </cell>
          <cell r="F1248">
            <v>4320</v>
          </cell>
          <cell r="G1248">
            <v>6.14</v>
          </cell>
          <cell r="H1248">
            <v>4</v>
          </cell>
          <cell r="I1248">
            <v>20</v>
          </cell>
          <cell r="J1248">
            <v>50.8</v>
          </cell>
          <cell r="K1248">
            <v>22</v>
          </cell>
          <cell r="L1248">
            <v>55.9</v>
          </cell>
          <cell r="M1248">
            <v>29.49</v>
          </cell>
          <cell r="N1248">
            <v>74.930000000000007</v>
          </cell>
          <cell r="O1248">
            <v>146.5</v>
          </cell>
          <cell r="P1248">
            <v>0.47899999999999998</v>
          </cell>
          <cell r="Q1248">
            <v>327</v>
          </cell>
          <cell r="R1248">
            <v>9.64</v>
          </cell>
          <cell r="S1248">
            <v>329</v>
          </cell>
          <cell r="T1248">
            <v>217</v>
          </cell>
        </row>
        <row r="1249">
          <cell r="A1249">
            <v>7923</v>
          </cell>
          <cell r="B1249" t="str">
            <v>RDS-923</v>
          </cell>
          <cell r="C1249" t="str">
            <v>8.0 R F(180)</v>
          </cell>
          <cell r="D1249" t="str">
            <v>7.2 R F WEFT</v>
          </cell>
          <cell r="E1249" t="str">
            <v>2/1 RHT</v>
          </cell>
          <cell r="F1249">
            <v>4140</v>
          </cell>
          <cell r="G1249">
            <v>5.88</v>
          </cell>
          <cell r="H1249">
            <v>4</v>
          </cell>
          <cell r="I1249">
            <v>15</v>
          </cell>
          <cell r="J1249">
            <v>38.1</v>
          </cell>
          <cell r="K1249">
            <v>17</v>
          </cell>
          <cell r="L1249">
            <v>43.2</v>
          </cell>
          <cell r="M1249">
            <v>26.8</v>
          </cell>
          <cell r="N1249">
            <v>68.099999999999994</v>
          </cell>
          <cell r="O1249">
            <v>154.5</v>
          </cell>
          <cell r="P1249">
            <v>0.56399999999999995</v>
          </cell>
          <cell r="Q1249">
            <v>365</v>
          </cell>
          <cell r="R1249">
            <v>10.76</v>
          </cell>
          <cell r="S1249">
            <v>363</v>
          </cell>
          <cell r="T1249">
            <v>217</v>
          </cell>
        </row>
        <row r="1250">
          <cell r="A1250">
            <v>7924</v>
          </cell>
          <cell r="B1250" t="str">
            <v>RDS-924</v>
          </cell>
          <cell r="C1250" t="str">
            <v>8.0 R F(180)</v>
          </cell>
          <cell r="D1250" t="str">
            <v>7.2 R F WEFT</v>
          </cell>
          <cell r="E1250" t="str">
            <v>2/1 RHT</v>
          </cell>
          <cell r="F1250">
            <v>4140</v>
          </cell>
          <cell r="G1250">
            <v>5.88</v>
          </cell>
          <cell r="H1250">
            <v>4</v>
          </cell>
          <cell r="I1250">
            <v>15</v>
          </cell>
          <cell r="J1250">
            <v>38.1</v>
          </cell>
          <cell r="K1250">
            <v>17</v>
          </cell>
          <cell r="L1250">
            <v>43.2</v>
          </cell>
          <cell r="M1250">
            <v>26.71</v>
          </cell>
          <cell r="N1250">
            <v>67.87</v>
          </cell>
          <cell r="O1250">
            <v>155</v>
          </cell>
          <cell r="P1250">
            <v>0.63700000000000001</v>
          </cell>
          <cell r="Q1250">
            <v>411</v>
          </cell>
          <cell r="R1250">
            <v>12.12</v>
          </cell>
          <cell r="S1250">
            <v>382</v>
          </cell>
          <cell r="T1250">
            <v>217</v>
          </cell>
        </row>
        <row r="1251">
          <cell r="A1251">
            <v>7925</v>
          </cell>
          <cell r="B1251" t="str">
            <v>RDS-925</v>
          </cell>
          <cell r="C1251" t="str">
            <v>9.5 MCMSRF.EP</v>
          </cell>
          <cell r="D1251" t="str">
            <v>9.5 R F (895)</v>
          </cell>
          <cell r="E1251" t="str">
            <v>2/1 RHT</v>
          </cell>
          <cell r="F1251">
            <v>4320</v>
          </cell>
          <cell r="G1251">
            <v>6.14</v>
          </cell>
          <cell r="H1251">
            <v>4</v>
          </cell>
          <cell r="I1251">
            <v>18</v>
          </cell>
          <cell r="J1251">
            <v>45.72</v>
          </cell>
          <cell r="K1251">
            <v>20</v>
          </cell>
          <cell r="L1251">
            <v>50.82</v>
          </cell>
          <cell r="M1251" t="str">
            <v>***.**</v>
          </cell>
          <cell r="N1251" t="str">
            <v>***.**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 t="str">
            <v>RDS-899, Desize+Bleach.(Mohata Mills )</v>
          </cell>
        </row>
        <row r="1252">
          <cell r="A1252">
            <v>7926</v>
          </cell>
          <cell r="B1252" t="str">
            <v>RDS-926</v>
          </cell>
          <cell r="C1252" t="str">
            <v>9.5 MCMSRF.EP</v>
          </cell>
          <cell r="D1252" t="str">
            <v>9.5 R F (895)</v>
          </cell>
          <cell r="E1252" t="str">
            <v>2/1 RHT</v>
          </cell>
          <cell r="F1252">
            <v>4320</v>
          </cell>
          <cell r="G1252">
            <v>6.14</v>
          </cell>
          <cell r="H1252">
            <v>4</v>
          </cell>
          <cell r="I1252">
            <v>18</v>
          </cell>
          <cell r="J1252">
            <v>45.72</v>
          </cell>
          <cell r="K1252">
            <v>20</v>
          </cell>
          <cell r="L1252">
            <v>50.82</v>
          </cell>
          <cell r="M1252">
            <v>28.8</v>
          </cell>
          <cell r="N1252">
            <v>73.180000000000007</v>
          </cell>
          <cell r="O1252">
            <v>150</v>
          </cell>
          <cell r="P1252">
            <v>0.46100000000000002</v>
          </cell>
          <cell r="Q1252">
            <v>307</v>
          </cell>
          <cell r="R1252">
            <v>9.0500000000000007</v>
          </cell>
          <cell r="S1252">
            <v>305</v>
          </cell>
          <cell r="T1252">
            <v>0</v>
          </cell>
          <cell r="U1252" t="str">
            <v>RDS-899,Mercerise+Bleach(Mohata Mill )</v>
          </cell>
        </row>
        <row r="1253">
          <cell r="A1253">
            <v>7927</v>
          </cell>
          <cell r="B1253" t="str">
            <v>RDS-927</v>
          </cell>
          <cell r="C1253" t="str">
            <v>9.5MCR+12RN(2:1)</v>
          </cell>
          <cell r="D1253" t="str">
            <v>10 R N COMBED COTTON + LY</v>
          </cell>
          <cell r="E1253" t="str">
            <v>3/1 Broke</v>
          </cell>
          <cell r="F1253">
            <v>4320</v>
          </cell>
          <cell r="G1253">
            <v>6.14</v>
          </cell>
          <cell r="H1253">
            <v>4</v>
          </cell>
          <cell r="I1253">
            <v>18</v>
          </cell>
          <cell r="J1253">
            <v>45.72</v>
          </cell>
          <cell r="K1253">
            <v>20</v>
          </cell>
          <cell r="L1253">
            <v>50.82</v>
          </cell>
          <cell r="M1253">
            <v>32.979999999999997</v>
          </cell>
          <cell r="N1253">
            <v>83.8</v>
          </cell>
          <cell r="O1253">
            <v>131</v>
          </cell>
          <cell r="P1253">
            <v>0.46</v>
          </cell>
          <cell r="Q1253">
            <v>351</v>
          </cell>
          <cell r="R1253">
            <v>10.35</v>
          </cell>
          <cell r="S1253">
            <v>371</v>
          </cell>
          <cell r="T1253">
            <v>217</v>
          </cell>
        </row>
        <row r="1254">
          <cell r="A1254">
            <v>7928</v>
          </cell>
          <cell r="B1254" t="str">
            <v>RDS-928</v>
          </cell>
          <cell r="C1254" t="str">
            <v>9.5MCR+12RN(2:1)</v>
          </cell>
          <cell r="D1254" t="str">
            <v>12.0 R N</v>
          </cell>
          <cell r="E1254" t="str">
            <v>3/1 RHT</v>
          </cell>
          <cell r="F1254">
            <v>4320</v>
          </cell>
          <cell r="G1254">
            <v>6.14</v>
          </cell>
          <cell r="H1254">
            <v>4</v>
          </cell>
          <cell r="I1254">
            <v>22</v>
          </cell>
          <cell r="J1254">
            <v>55.88</v>
          </cell>
          <cell r="K1254">
            <v>23.5</v>
          </cell>
          <cell r="L1254">
            <v>59.71</v>
          </cell>
          <cell r="M1254">
            <v>29.69</v>
          </cell>
          <cell r="N1254">
            <v>75.44</v>
          </cell>
          <cell r="O1254">
            <v>145.5</v>
          </cell>
          <cell r="P1254">
            <v>0.45700000000000002</v>
          </cell>
          <cell r="Q1254">
            <v>314</v>
          </cell>
          <cell r="R1254">
            <v>9.26</v>
          </cell>
          <cell r="S1254">
            <v>310</v>
          </cell>
          <cell r="T1254">
            <v>217</v>
          </cell>
        </row>
        <row r="1255">
          <cell r="A1255">
            <v>7929</v>
          </cell>
          <cell r="B1255" t="str">
            <v>RDS-929</v>
          </cell>
          <cell r="C1255" t="str">
            <v>16.0 oe.N+7.0 oe.N {1:1 }</v>
          </cell>
          <cell r="D1255" t="str">
            <v>5.5 oe.N+16 oe.N(1/5/2/6/</v>
          </cell>
          <cell r="E1255" t="str">
            <v>2/1 RHT</v>
          </cell>
          <cell r="F1255">
            <v>4320</v>
          </cell>
          <cell r="G1255">
            <v>8.18</v>
          </cell>
          <cell r="H1255">
            <v>3</v>
          </cell>
          <cell r="I1255">
            <v>18</v>
          </cell>
          <cell r="J1255">
            <v>45.72</v>
          </cell>
          <cell r="K1255">
            <v>20</v>
          </cell>
          <cell r="L1255">
            <v>50.82</v>
          </cell>
          <cell r="M1255">
            <v>28.14</v>
          </cell>
          <cell r="N1255">
            <v>71.5</v>
          </cell>
          <cell r="O1255">
            <v>153.5</v>
          </cell>
          <cell r="P1255">
            <v>0.55400000000000005</v>
          </cell>
          <cell r="Q1255">
            <v>361</v>
          </cell>
          <cell r="R1255">
            <v>10.65</v>
          </cell>
          <cell r="S1255">
            <v>331</v>
          </cell>
          <cell r="T1255">
            <v>0</v>
          </cell>
        </row>
        <row r="1256">
          <cell r="A1256">
            <v>7932</v>
          </cell>
          <cell r="B1256" t="str">
            <v>RDS-932</v>
          </cell>
          <cell r="C1256" t="str">
            <v>16.0 oe.N+7.0 oe.N {1:1 }</v>
          </cell>
          <cell r="D1256" t="str">
            <v>330D POLY  FILAMENT(330/7</v>
          </cell>
          <cell r="E1256" t="str">
            <v>2/1 RHT</v>
          </cell>
          <cell r="F1256">
            <v>4320</v>
          </cell>
          <cell r="G1256">
            <v>8.18</v>
          </cell>
          <cell r="H1256">
            <v>3</v>
          </cell>
          <cell r="I1256">
            <v>18</v>
          </cell>
          <cell r="J1256">
            <v>45.72</v>
          </cell>
          <cell r="K1256">
            <v>20</v>
          </cell>
          <cell r="L1256">
            <v>50.82</v>
          </cell>
          <cell r="M1256">
            <v>28.8</v>
          </cell>
          <cell r="N1256">
            <v>73.180000000000007</v>
          </cell>
          <cell r="O1256">
            <v>150</v>
          </cell>
          <cell r="P1256">
            <v>0.45300000000000001</v>
          </cell>
          <cell r="Q1256">
            <v>302</v>
          </cell>
          <cell r="R1256">
            <v>8.91</v>
          </cell>
          <cell r="S1256">
            <v>284</v>
          </cell>
          <cell r="T1256">
            <v>0</v>
          </cell>
        </row>
        <row r="1257">
          <cell r="A1257">
            <v>7933</v>
          </cell>
          <cell r="B1257" t="str">
            <v>RDS-933</v>
          </cell>
          <cell r="C1257" t="str">
            <v>16.0 oe.N+7.0 oe.N {1:1 }</v>
          </cell>
          <cell r="D1257" t="str">
            <v>14.0 F OE (143)</v>
          </cell>
          <cell r="E1257" t="str">
            <v>2/1 RHT</v>
          </cell>
          <cell r="F1257">
            <v>4320</v>
          </cell>
          <cell r="G1257">
            <v>8.18</v>
          </cell>
          <cell r="H1257">
            <v>3</v>
          </cell>
          <cell r="I1257">
            <v>18</v>
          </cell>
          <cell r="J1257">
            <v>45.72</v>
          </cell>
          <cell r="K1257">
            <v>20</v>
          </cell>
          <cell r="L1257">
            <v>50.82</v>
          </cell>
          <cell r="M1257">
            <v>28.24</v>
          </cell>
          <cell r="N1257">
            <v>71.760000000000005</v>
          </cell>
          <cell r="O1257">
            <v>153</v>
          </cell>
          <cell r="P1257">
            <v>0.49099999999999999</v>
          </cell>
          <cell r="Q1257">
            <v>321</v>
          </cell>
          <cell r="R1257">
            <v>9.4700000000000006</v>
          </cell>
          <cell r="S1257">
            <v>284</v>
          </cell>
          <cell r="T1257">
            <v>0</v>
          </cell>
        </row>
        <row r="1258">
          <cell r="A1258">
            <v>7934</v>
          </cell>
          <cell r="B1258" t="str">
            <v>RDS-934</v>
          </cell>
          <cell r="C1258" t="str">
            <v>6.3 R S + 9.5 SRE</v>
          </cell>
          <cell r="D1258" t="str">
            <v>7.0 OE N</v>
          </cell>
          <cell r="E1258" t="str">
            <v>3/1 Broke</v>
          </cell>
          <cell r="F1258">
            <v>4320</v>
          </cell>
          <cell r="G1258">
            <v>6.14</v>
          </cell>
          <cell r="H1258">
            <v>4</v>
          </cell>
          <cell r="I1258">
            <v>15</v>
          </cell>
          <cell r="J1258">
            <v>38.1</v>
          </cell>
          <cell r="K1258">
            <v>17</v>
          </cell>
          <cell r="L1258">
            <v>43.2</v>
          </cell>
          <cell r="M1258">
            <v>28.61</v>
          </cell>
          <cell r="N1258">
            <v>72.7</v>
          </cell>
          <cell r="O1258">
            <v>151</v>
          </cell>
          <cell r="P1258">
            <v>0.58899999999999997</v>
          </cell>
          <cell r="Q1258">
            <v>390</v>
          </cell>
          <cell r="R1258">
            <v>11.5</v>
          </cell>
          <cell r="S1258">
            <v>400</v>
          </cell>
          <cell r="T1258">
            <v>212</v>
          </cell>
          <cell r="U1258" t="str">
            <v>Wales in SBIT/SRE/Flat</v>
          </cell>
        </row>
        <row r="1259">
          <cell r="A1259">
            <v>7935</v>
          </cell>
          <cell r="B1259" t="str">
            <v>RDS-935</v>
          </cell>
          <cell r="C1259" t="str">
            <v>6.3 R S + 9.5 SRE</v>
          </cell>
          <cell r="D1259" t="str">
            <v>16s Slub lycra :16s R N l</v>
          </cell>
          <cell r="E1259" t="str">
            <v>2/1 RHT</v>
          </cell>
          <cell r="F1259">
            <v>4320</v>
          </cell>
          <cell r="G1259">
            <v>6.14</v>
          </cell>
          <cell r="H1259">
            <v>4</v>
          </cell>
          <cell r="I1259">
            <v>18</v>
          </cell>
          <cell r="J1259">
            <v>45.72</v>
          </cell>
          <cell r="K1259">
            <v>20</v>
          </cell>
          <cell r="L1259">
            <v>50.82</v>
          </cell>
          <cell r="M1259">
            <v>30.86</v>
          </cell>
          <cell r="N1259">
            <v>78.42</v>
          </cell>
          <cell r="O1259">
            <v>140</v>
          </cell>
          <cell r="P1259">
            <v>0.51800000000000002</v>
          </cell>
          <cell r="Q1259">
            <v>370</v>
          </cell>
          <cell r="R1259">
            <v>10.91</v>
          </cell>
          <cell r="S1259">
            <v>380</v>
          </cell>
          <cell r="T1259">
            <v>212</v>
          </cell>
          <cell r="U1259" t="str">
            <v>Jill</v>
          </cell>
        </row>
        <row r="1260">
          <cell r="A1260">
            <v>7936</v>
          </cell>
          <cell r="B1260" t="str">
            <v>RDS-936</v>
          </cell>
          <cell r="C1260" t="str">
            <v>6.3 R S + 9.5 SRE</v>
          </cell>
          <cell r="D1260" t="str">
            <v>12.0 OE N</v>
          </cell>
          <cell r="E1260" t="str">
            <v>2/1 RHT</v>
          </cell>
          <cell r="F1260">
            <v>4320</v>
          </cell>
          <cell r="G1260">
            <v>6.14</v>
          </cell>
          <cell r="H1260">
            <v>4</v>
          </cell>
          <cell r="I1260">
            <v>17.5</v>
          </cell>
          <cell r="J1260">
            <v>44.45</v>
          </cell>
          <cell r="K1260">
            <v>19.5</v>
          </cell>
          <cell r="L1260">
            <v>49.55</v>
          </cell>
          <cell r="M1260">
            <v>27.6</v>
          </cell>
          <cell r="N1260">
            <v>70.13</v>
          </cell>
          <cell r="O1260">
            <v>156.5</v>
          </cell>
          <cell r="P1260">
            <v>0.59</v>
          </cell>
          <cell r="Q1260">
            <v>377</v>
          </cell>
          <cell r="R1260">
            <v>11.12</v>
          </cell>
          <cell r="S1260">
            <v>358</v>
          </cell>
          <cell r="T1260">
            <v>302</v>
          </cell>
        </row>
        <row r="1261">
          <cell r="A1261">
            <v>7937</v>
          </cell>
          <cell r="B1261" t="str">
            <v>RDS-937</v>
          </cell>
          <cell r="C1261" t="str">
            <v>7.0 MCMSRF1.EP</v>
          </cell>
          <cell r="D1261" t="str">
            <v>330 Deci Tex-T400</v>
          </cell>
          <cell r="E1261" t="str">
            <v>3/1 RHT</v>
          </cell>
          <cell r="F1261">
            <v>3820</v>
          </cell>
          <cell r="G1261">
            <v>5.43</v>
          </cell>
          <cell r="H1261">
            <v>4</v>
          </cell>
          <cell r="I1261">
            <v>20</v>
          </cell>
          <cell r="J1261">
            <v>50.8</v>
          </cell>
          <cell r="K1261">
            <v>22</v>
          </cell>
          <cell r="L1261">
            <v>55.9</v>
          </cell>
          <cell r="M1261" t="str">
            <v>***.**</v>
          </cell>
          <cell r="N1261" t="str">
            <v>***.**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212</v>
          </cell>
          <cell r="U1261" t="str">
            <v>330 deci tex-T400, Stretchable polyester weft.</v>
          </cell>
        </row>
        <row r="1262">
          <cell r="A1262">
            <v>7938</v>
          </cell>
          <cell r="B1262" t="str">
            <v>RDS-938</v>
          </cell>
          <cell r="C1262" t="str">
            <v>7.2oe fancy + 10oe (1:1)</v>
          </cell>
          <cell r="D1262" t="str">
            <v>7.0 OE N</v>
          </cell>
          <cell r="E1262" t="str">
            <v>3/1 RHT</v>
          </cell>
          <cell r="F1262">
            <v>4320</v>
          </cell>
          <cell r="G1262">
            <v>6.14</v>
          </cell>
          <cell r="H1262">
            <v>4</v>
          </cell>
          <cell r="I1262">
            <v>16.5</v>
          </cell>
          <cell r="J1262">
            <v>41.91</v>
          </cell>
          <cell r="K1262">
            <v>18.5</v>
          </cell>
          <cell r="L1262">
            <v>47.01</v>
          </cell>
          <cell r="M1262">
            <v>27.6</v>
          </cell>
          <cell r="N1262">
            <v>70.13</v>
          </cell>
          <cell r="O1262">
            <v>156.5</v>
          </cell>
          <cell r="P1262">
            <v>0.64200000000000002</v>
          </cell>
          <cell r="Q1262">
            <v>410</v>
          </cell>
          <cell r="R1262">
            <v>12.09</v>
          </cell>
          <cell r="S1262">
            <v>404</v>
          </cell>
          <cell r="T1262">
            <v>212</v>
          </cell>
        </row>
        <row r="1263">
          <cell r="A1263">
            <v>7939</v>
          </cell>
          <cell r="B1263" t="str">
            <v>RDS-939</v>
          </cell>
          <cell r="C1263" t="str">
            <v>7.2oe fancy + 10oe (1:1)</v>
          </cell>
          <cell r="D1263" t="str">
            <v>7.0 OE N</v>
          </cell>
          <cell r="E1263" t="str">
            <v>3/1 RHT</v>
          </cell>
          <cell r="F1263">
            <v>4320</v>
          </cell>
          <cell r="G1263">
            <v>6.14</v>
          </cell>
          <cell r="H1263">
            <v>4</v>
          </cell>
          <cell r="I1263">
            <v>16.5</v>
          </cell>
          <cell r="J1263">
            <v>41.91</v>
          </cell>
          <cell r="K1263">
            <v>18.5</v>
          </cell>
          <cell r="L1263">
            <v>47.01</v>
          </cell>
          <cell r="M1263">
            <v>27.87</v>
          </cell>
          <cell r="N1263">
            <v>70.819999999999993</v>
          </cell>
          <cell r="O1263">
            <v>155</v>
          </cell>
          <cell r="P1263">
            <v>0.63700000000000001</v>
          </cell>
          <cell r="Q1263">
            <v>411</v>
          </cell>
          <cell r="R1263">
            <v>12.12</v>
          </cell>
          <cell r="S1263">
            <v>404</v>
          </cell>
          <cell r="T1263">
            <v>119</v>
          </cell>
        </row>
        <row r="1264">
          <cell r="A1264">
            <v>7940</v>
          </cell>
          <cell r="B1264" t="str">
            <v>RDS-940</v>
          </cell>
          <cell r="C1264" t="str">
            <v>7.2oe fancy + 10oe (1:1)</v>
          </cell>
          <cell r="D1264" t="str">
            <v>7.0 OE N</v>
          </cell>
          <cell r="E1264" t="str">
            <v>3/1 RHT</v>
          </cell>
          <cell r="F1264">
            <v>4320</v>
          </cell>
          <cell r="G1264">
            <v>6.14</v>
          </cell>
          <cell r="H1264">
            <v>4</v>
          </cell>
          <cell r="I1264">
            <v>17.5</v>
          </cell>
          <cell r="J1264">
            <v>44.45</v>
          </cell>
          <cell r="K1264">
            <v>19.5</v>
          </cell>
          <cell r="L1264">
            <v>49.55</v>
          </cell>
          <cell r="M1264">
            <v>27.69</v>
          </cell>
          <cell r="N1264">
            <v>70.36</v>
          </cell>
          <cell r="O1264">
            <v>156</v>
          </cell>
          <cell r="P1264">
            <v>0.65100000000000002</v>
          </cell>
          <cell r="Q1264">
            <v>417</v>
          </cell>
          <cell r="R1264">
            <v>12.3</v>
          </cell>
          <cell r="S1264">
            <v>410</v>
          </cell>
          <cell r="T1264">
            <v>212</v>
          </cell>
        </row>
        <row r="1265">
          <cell r="A1265">
            <v>7941</v>
          </cell>
          <cell r="B1265" t="str">
            <v>RDS-941</v>
          </cell>
          <cell r="C1265" t="str">
            <v>7.2oe fancy + 10oe (1:1)</v>
          </cell>
          <cell r="D1265" t="str">
            <v>7.0 OE N</v>
          </cell>
          <cell r="E1265" t="str">
            <v>3/1 RHT</v>
          </cell>
          <cell r="F1265">
            <v>4320</v>
          </cell>
          <cell r="G1265">
            <v>6.14</v>
          </cell>
          <cell r="H1265">
            <v>4</v>
          </cell>
          <cell r="I1265">
            <v>17.5</v>
          </cell>
          <cell r="J1265">
            <v>44.45</v>
          </cell>
          <cell r="K1265">
            <v>19.5</v>
          </cell>
          <cell r="L1265">
            <v>49.55</v>
          </cell>
          <cell r="M1265">
            <v>27.69</v>
          </cell>
          <cell r="N1265">
            <v>70.36</v>
          </cell>
          <cell r="O1265">
            <v>156</v>
          </cell>
          <cell r="P1265">
            <v>0.65200000000000002</v>
          </cell>
          <cell r="Q1265">
            <v>418</v>
          </cell>
          <cell r="R1265">
            <v>12.33</v>
          </cell>
          <cell r="S1265">
            <v>416</v>
          </cell>
          <cell r="T1265">
            <v>119</v>
          </cell>
          <cell r="U1265" t="str">
            <v>Pixel heavier in Dark Indigo shade.</v>
          </cell>
        </row>
        <row r="1266">
          <cell r="A1266">
            <v>7942</v>
          </cell>
          <cell r="B1266" t="str">
            <v>TRUE GRIT</v>
          </cell>
          <cell r="C1266" t="str">
            <v>7.0 MCMSRF1.EP</v>
          </cell>
          <cell r="D1266" t="str">
            <v>7.2 F OE(723)</v>
          </cell>
          <cell r="E1266" t="str">
            <v>3/1 Broke</v>
          </cell>
          <cell r="F1266">
            <v>3820</v>
          </cell>
          <cell r="G1266">
            <v>5.43</v>
          </cell>
          <cell r="H1266">
            <v>4</v>
          </cell>
          <cell r="I1266">
            <v>17.5</v>
          </cell>
          <cell r="J1266">
            <v>44.45</v>
          </cell>
          <cell r="K1266">
            <v>19.5</v>
          </cell>
          <cell r="L1266">
            <v>49.55</v>
          </cell>
          <cell r="M1266">
            <v>25.38</v>
          </cell>
          <cell r="N1266">
            <v>64.489999999999995</v>
          </cell>
          <cell r="O1266">
            <v>150.5</v>
          </cell>
          <cell r="P1266">
            <v>0.60799999999999998</v>
          </cell>
          <cell r="Q1266">
            <v>404</v>
          </cell>
          <cell r="R1266">
            <v>11.91</v>
          </cell>
          <cell r="S1266">
            <v>407</v>
          </cell>
          <cell r="T1266">
            <v>212</v>
          </cell>
        </row>
        <row r="1267">
          <cell r="A1267">
            <v>7943</v>
          </cell>
          <cell r="B1267" t="str">
            <v>RDS-943</v>
          </cell>
          <cell r="C1267" t="str">
            <v>6.3 R S + 9.5 SRE</v>
          </cell>
          <cell r="D1267" t="str">
            <v>10.0 R N POLY(PSY)</v>
          </cell>
          <cell r="E1267" t="str">
            <v>3/1 LHT</v>
          </cell>
          <cell r="F1267">
            <v>4320</v>
          </cell>
          <cell r="G1267">
            <v>6.14</v>
          </cell>
          <cell r="H1267">
            <v>4</v>
          </cell>
          <cell r="I1267">
            <v>17</v>
          </cell>
          <cell r="J1267">
            <v>43.18</v>
          </cell>
          <cell r="K1267">
            <v>19</v>
          </cell>
          <cell r="L1267">
            <v>48.28</v>
          </cell>
          <cell r="M1267">
            <v>27.69</v>
          </cell>
          <cell r="N1267">
            <v>70.36</v>
          </cell>
          <cell r="O1267">
            <v>156</v>
          </cell>
          <cell r="P1267">
            <v>0.626</v>
          </cell>
          <cell r="Q1267">
            <v>401</v>
          </cell>
          <cell r="R1267">
            <v>11.83</v>
          </cell>
          <cell r="S1267">
            <v>386</v>
          </cell>
          <cell r="T1267">
            <v>302</v>
          </cell>
        </row>
        <row r="1268">
          <cell r="A1268">
            <v>7944</v>
          </cell>
          <cell r="B1268" t="str">
            <v>RDS-944</v>
          </cell>
          <cell r="C1268" t="str">
            <v>6.3 R S + 9.5 SRE</v>
          </cell>
          <cell r="D1268" t="str">
            <v>2/12 PSY</v>
          </cell>
          <cell r="E1268" t="str">
            <v>3/1 LHT</v>
          </cell>
          <cell r="F1268">
            <v>4320</v>
          </cell>
          <cell r="G1268">
            <v>6.14</v>
          </cell>
          <cell r="H1268">
            <v>4</v>
          </cell>
          <cell r="I1268">
            <v>15</v>
          </cell>
          <cell r="J1268">
            <v>38.1</v>
          </cell>
          <cell r="K1268">
            <v>17</v>
          </cell>
          <cell r="L1268">
            <v>43.2</v>
          </cell>
          <cell r="M1268">
            <v>27.34</v>
          </cell>
          <cell r="N1268">
            <v>69.47</v>
          </cell>
          <cell r="O1268">
            <v>158</v>
          </cell>
          <cell r="P1268">
            <v>0.73599999999999999</v>
          </cell>
          <cell r="Q1268">
            <v>466</v>
          </cell>
          <cell r="R1268">
            <v>13.74</v>
          </cell>
          <cell r="S1268">
            <v>447</v>
          </cell>
          <cell r="T1268">
            <v>302</v>
          </cell>
        </row>
        <row r="1269">
          <cell r="A1269">
            <v>7946</v>
          </cell>
          <cell r="B1269" t="str">
            <v>RDS-946</v>
          </cell>
          <cell r="C1269" t="str">
            <v>8.0 MCR (MCMSRF80.EP)</v>
          </cell>
          <cell r="D1269" t="str">
            <v>5.5 F OE (552)</v>
          </cell>
          <cell r="E1269" t="str">
            <v>3/1 RHT</v>
          </cell>
          <cell r="F1269">
            <v>3820</v>
          </cell>
          <cell r="G1269">
            <v>5.43</v>
          </cell>
          <cell r="H1269">
            <v>4</v>
          </cell>
          <cell r="I1269">
            <v>16</v>
          </cell>
          <cell r="J1269">
            <v>40.64</v>
          </cell>
          <cell r="K1269">
            <v>18</v>
          </cell>
          <cell r="L1269">
            <v>45.74</v>
          </cell>
          <cell r="M1269">
            <v>25.13</v>
          </cell>
          <cell r="N1269">
            <v>63.86</v>
          </cell>
          <cell r="O1269">
            <v>152</v>
          </cell>
          <cell r="P1269">
            <v>0.64300000000000002</v>
          </cell>
          <cell r="Q1269">
            <v>423</v>
          </cell>
          <cell r="R1269">
            <v>12.47</v>
          </cell>
          <cell r="S1269">
            <v>424</v>
          </cell>
          <cell r="T1269">
            <v>216</v>
          </cell>
        </row>
        <row r="1270">
          <cell r="A1270">
            <v>7947</v>
          </cell>
          <cell r="B1270" t="str">
            <v>RDS-947</v>
          </cell>
          <cell r="C1270" t="str">
            <v>8.0 MCR (MCMSRF80.EP)</v>
          </cell>
          <cell r="D1270" t="str">
            <v>5.5 F OE (552)</v>
          </cell>
          <cell r="E1270" t="str">
            <v>3/1 LHT</v>
          </cell>
          <cell r="F1270">
            <v>3820</v>
          </cell>
          <cell r="G1270">
            <v>5.43</v>
          </cell>
          <cell r="H1270">
            <v>4</v>
          </cell>
          <cell r="I1270">
            <v>16</v>
          </cell>
          <cell r="J1270">
            <v>40.64</v>
          </cell>
          <cell r="K1270">
            <v>18</v>
          </cell>
          <cell r="L1270">
            <v>45.74</v>
          </cell>
          <cell r="M1270">
            <v>25.64</v>
          </cell>
          <cell r="N1270">
            <v>65.150000000000006</v>
          </cell>
          <cell r="O1270">
            <v>149</v>
          </cell>
          <cell r="P1270">
            <v>0.64500000000000002</v>
          </cell>
          <cell r="Q1270">
            <v>433</v>
          </cell>
          <cell r="R1270">
            <v>12.77</v>
          </cell>
          <cell r="S1270">
            <v>424</v>
          </cell>
          <cell r="T1270">
            <v>216</v>
          </cell>
        </row>
        <row r="1271">
          <cell r="A1271">
            <v>7948</v>
          </cell>
          <cell r="B1271" t="str">
            <v>RDS-948</v>
          </cell>
          <cell r="C1271" t="str">
            <v>8.0 MCR (MCMSRF80.EP)</v>
          </cell>
          <cell r="D1271" t="str">
            <v>5.5 F OE (552)</v>
          </cell>
          <cell r="E1271" t="str">
            <v>3/1 Broke</v>
          </cell>
          <cell r="F1271">
            <v>3820</v>
          </cell>
          <cell r="G1271">
            <v>5.43</v>
          </cell>
          <cell r="H1271">
            <v>4</v>
          </cell>
          <cell r="I1271">
            <v>16</v>
          </cell>
          <cell r="J1271">
            <v>40.64</v>
          </cell>
          <cell r="K1271">
            <v>18</v>
          </cell>
          <cell r="L1271">
            <v>45.74</v>
          </cell>
          <cell r="M1271">
            <v>25.47</v>
          </cell>
          <cell r="N1271">
            <v>64.72</v>
          </cell>
          <cell r="O1271">
            <v>150</v>
          </cell>
          <cell r="P1271">
            <v>0.63300000000000001</v>
          </cell>
          <cell r="Q1271">
            <v>422</v>
          </cell>
          <cell r="R1271">
            <v>12.44</v>
          </cell>
          <cell r="S1271">
            <v>425</v>
          </cell>
          <cell r="T1271">
            <v>216</v>
          </cell>
        </row>
        <row r="1272">
          <cell r="A1272">
            <v>7949</v>
          </cell>
          <cell r="B1272" t="str">
            <v>COSBY STRETCH</v>
          </cell>
          <cell r="C1272" t="str">
            <v>8.0 MCR (MCMSRF80.EP)</v>
          </cell>
          <cell r="D1272" t="str">
            <v>10 R N COMBED COTTON + LY</v>
          </cell>
          <cell r="E1272" t="str">
            <v>3/1 RHT</v>
          </cell>
          <cell r="F1272">
            <v>3820</v>
          </cell>
          <cell r="G1272">
            <v>5.43</v>
          </cell>
          <cell r="H1272">
            <v>4</v>
          </cell>
          <cell r="I1272">
            <v>18</v>
          </cell>
          <cell r="J1272">
            <v>45.72</v>
          </cell>
          <cell r="K1272">
            <v>20</v>
          </cell>
          <cell r="L1272">
            <v>50.82</v>
          </cell>
          <cell r="M1272">
            <v>28.72</v>
          </cell>
          <cell r="N1272">
            <v>72.98</v>
          </cell>
          <cell r="O1272">
            <v>133</v>
          </cell>
          <cell r="P1272">
            <v>0.51200000000000001</v>
          </cell>
          <cell r="Q1272">
            <v>385</v>
          </cell>
          <cell r="R1272">
            <v>11.35</v>
          </cell>
          <cell r="S1272">
            <v>424</v>
          </cell>
          <cell r="T1272">
            <v>216</v>
          </cell>
        </row>
        <row r="1273">
          <cell r="A1273">
            <v>7950</v>
          </cell>
          <cell r="B1273" t="str">
            <v>COSBY</v>
          </cell>
          <cell r="C1273" t="str">
            <v>8.0 MCR (MCMSRF80.EP)</v>
          </cell>
          <cell r="D1273" t="str">
            <v>7.2 F OE(723)</v>
          </cell>
          <cell r="E1273" t="str">
            <v>3/1 RHT</v>
          </cell>
          <cell r="F1273">
            <v>3820</v>
          </cell>
          <cell r="G1273">
            <v>5.43</v>
          </cell>
          <cell r="H1273">
            <v>4</v>
          </cell>
          <cell r="I1273">
            <v>18</v>
          </cell>
          <cell r="J1273">
            <v>45.72</v>
          </cell>
          <cell r="K1273">
            <v>20</v>
          </cell>
          <cell r="L1273">
            <v>50.82</v>
          </cell>
          <cell r="M1273">
            <v>25.72</v>
          </cell>
          <cell r="N1273">
            <v>65.349999999999994</v>
          </cell>
          <cell r="O1273">
            <v>148.5</v>
          </cell>
          <cell r="P1273">
            <v>0.55500000000000005</v>
          </cell>
          <cell r="Q1273">
            <v>374</v>
          </cell>
          <cell r="R1273">
            <v>11.03</v>
          </cell>
          <cell r="S1273">
            <v>387</v>
          </cell>
          <cell r="T1273">
            <v>216</v>
          </cell>
        </row>
        <row r="1274">
          <cell r="A1274">
            <v>7951</v>
          </cell>
          <cell r="B1274" t="str">
            <v>RDS-951</v>
          </cell>
          <cell r="C1274" t="str">
            <v>9.5 R N + 6.3 R S</v>
          </cell>
          <cell r="D1274" t="str">
            <v>7.0 OE N</v>
          </cell>
          <cell r="E1274" t="str">
            <v>3/1 RHT</v>
          </cell>
          <cell r="F1274">
            <v>4320</v>
          </cell>
          <cell r="G1274">
            <v>6.14</v>
          </cell>
          <cell r="H1274">
            <v>4</v>
          </cell>
          <cell r="I1274">
            <v>17.5</v>
          </cell>
          <cell r="J1274">
            <v>44.45</v>
          </cell>
          <cell r="K1274">
            <v>19.5</v>
          </cell>
          <cell r="L1274">
            <v>49.55</v>
          </cell>
          <cell r="M1274">
            <v>27.87</v>
          </cell>
          <cell r="N1274">
            <v>70.819999999999993</v>
          </cell>
          <cell r="O1274">
            <v>155</v>
          </cell>
          <cell r="P1274">
            <v>0.64300000000000002</v>
          </cell>
          <cell r="Q1274">
            <v>415</v>
          </cell>
          <cell r="R1274">
            <v>12.24</v>
          </cell>
          <cell r="S1274">
            <v>416</v>
          </cell>
          <cell r="T1274">
            <v>119</v>
          </cell>
          <cell r="U1274" t="str">
            <v>Hamilton Blue  in Dark Indigo shade.</v>
          </cell>
        </row>
        <row r="1275">
          <cell r="A1275">
            <v>7952</v>
          </cell>
          <cell r="B1275" t="str">
            <v>RDS-952</v>
          </cell>
          <cell r="C1275" t="str">
            <v>9.5 R N + 6.3 R S</v>
          </cell>
          <cell r="D1275" t="str">
            <v>9.5 R N</v>
          </cell>
          <cell r="E1275" t="str">
            <v>2/1 RHT</v>
          </cell>
          <cell r="F1275">
            <v>4320</v>
          </cell>
          <cell r="G1275">
            <v>6.14</v>
          </cell>
          <cell r="H1275">
            <v>4</v>
          </cell>
          <cell r="I1275">
            <v>17.5</v>
          </cell>
          <cell r="J1275">
            <v>44.45</v>
          </cell>
          <cell r="K1275">
            <v>19.5</v>
          </cell>
          <cell r="L1275">
            <v>49.55</v>
          </cell>
          <cell r="M1275">
            <v>27.96</v>
          </cell>
          <cell r="N1275">
            <v>71.05</v>
          </cell>
          <cell r="O1275">
            <v>154.5</v>
          </cell>
          <cell r="P1275">
            <v>0.57199999999999995</v>
          </cell>
          <cell r="Q1275">
            <v>370</v>
          </cell>
          <cell r="R1275">
            <v>10.91</v>
          </cell>
          <cell r="S1275">
            <v>374</v>
          </cell>
          <cell r="T1275">
            <v>119</v>
          </cell>
        </row>
        <row r="1276">
          <cell r="A1276">
            <v>7953</v>
          </cell>
          <cell r="B1276" t="str">
            <v>RDS-953</v>
          </cell>
          <cell r="C1276" t="str">
            <v>9.5 R N + 6.3 R S</v>
          </cell>
          <cell r="D1276" t="str">
            <v>7.0 OE N</v>
          </cell>
          <cell r="E1276" t="str">
            <v>3/1 RHT</v>
          </cell>
          <cell r="F1276">
            <v>4320</v>
          </cell>
          <cell r="G1276">
            <v>6.14</v>
          </cell>
          <cell r="H1276">
            <v>4</v>
          </cell>
          <cell r="I1276">
            <v>17.5</v>
          </cell>
          <cell r="J1276">
            <v>44.45</v>
          </cell>
          <cell r="K1276">
            <v>19.5</v>
          </cell>
          <cell r="L1276">
            <v>49.55</v>
          </cell>
          <cell r="M1276">
            <v>27.87</v>
          </cell>
          <cell r="N1276">
            <v>70.819999999999993</v>
          </cell>
          <cell r="O1276">
            <v>155</v>
          </cell>
          <cell r="P1276">
            <v>0.69299999999999995</v>
          </cell>
          <cell r="Q1276">
            <v>447</v>
          </cell>
          <cell r="R1276">
            <v>13.18</v>
          </cell>
          <cell r="S1276">
            <v>432</v>
          </cell>
          <cell r="T1276">
            <v>119</v>
          </cell>
        </row>
        <row r="1277">
          <cell r="A1277">
            <v>7954</v>
          </cell>
          <cell r="B1277" t="str">
            <v>RDS-954</v>
          </cell>
          <cell r="C1277" t="str">
            <v>9.5 R N + 6.3 R S</v>
          </cell>
          <cell r="D1277" t="str">
            <v>7.0 OE N</v>
          </cell>
          <cell r="E1277" t="str">
            <v>2/1 LHT</v>
          </cell>
          <cell r="F1277">
            <v>4320</v>
          </cell>
          <cell r="G1277">
            <v>6.14</v>
          </cell>
          <cell r="H1277">
            <v>4</v>
          </cell>
          <cell r="I1277">
            <v>15</v>
          </cell>
          <cell r="J1277">
            <v>38.1</v>
          </cell>
          <cell r="K1277">
            <v>17</v>
          </cell>
          <cell r="L1277">
            <v>43.2</v>
          </cell>
          <cell r="M1277">
            <v>27.34</v>
          </cell>
          <cell r="N1277">
            <v>69.47</v>
          </cell>
          <cell r="O1277">
            <v>158</v>
          </cell>
          <cell r="P1277">
            <v>0.67900000000000005</v>
          </cell>
          <cell r="Q1277">
            <v>430</v>
          </cell>
          <cell r="R1277">
            <v>12.68</v>
          </cell>
          <cell r="S1277">
            <v>411</v>
          </cell>
          <cell r="T1277">
            <v>119</v>
          </cell>
        </row>
        <row r="1278">
          <cell r="A1278">
            <v>7955</v>
          </cell>
          <cell r="B1278" t="str">
            <v>RDS-955</v>
          </cell>
          <cell r="C1278" t="str">
            <v>9.5 MCMSRF.EP</v>
          </cell>
          <cell r="D1278" t="str">
            <v>10s slub lycra+10s N cot</v>
          </cell>
          <cell r="E1278" t="str">
            <v>2/1 RHT</v>
          </cell>
          <cell r="F1278">
            <v>4320</v>
          </cell>
          <cell r="G1278">
            <v>6.14</v>
          </cell>
          <cell r="H1278">
            <v>4</v>
          </cell>
          <cell r="I1278">
            <v>18</v>
          </cell>
          <cell r="J1278">
            <v>45.72</v>
          </cell>
          <cell r="K1278">
            <v>20</v>
          </cell>
          <cell r="L1278">
            <v>50.82</v>
          </cell>
          <cell r="M1278">
            <v>31.76</v>
          </cell>
          <cell r="N1278">
            <v>80.7</v>
          </cell>
          <cell r="O1278">
            <v>136</v>
          </cell>
          <cell r="P1278">
            <v>0.49199999999999999</v>
          </cell>
          <cell r="Q1278">
            <v>362</v>
          </cell>
          <cell r="R1278">
            <v>10.68</v>
          </cell>
          <cell r="S1278">
            <v>390</v>
          </cell>
          <cell r="T1278">
            <v>213</v>
          </cell>
        </row>
        <row r="1279">
          <cell r="A1279">
            <v>7956</v>
          </cell>
          <cell r="B1279" t="str">
            <v>EIGER</v>
          </cell>
          <cell r="C1279" t="str">
            <v>9.5MC ( MCMSRF95.EP)+7.2RF(172)</v>
          </cell>
          <cell r="D1279" t="str">
            <v>9.5 OE F(952)</v>
          </cell>
          <cell r="E1279" t="str">
            <v>3/1 RHT</v>
          </cell>
          <cell r="F1279">
            <v>4140</v>
          </cell>
          <cell r="G1279">
            <v>5.88</v>
          </cell>
          <cell r="H1279">
            <v>4</v>
          </cell>
          <cell r="I1279">
            <v>20</v>
          </cell>
          <cell r="J1279">
            <v>50.8</v>
          </cell>
          <cell r="K1279">
            <v>22</v>
          </cell>
          <cell r="L1279">
            <v>55.9</v>
          </cell>
          <cell r="M1279">
            <v>27.6</v>
          </cell>
          <cell r="N1279">
            <v>70.13</v>
          </cell>
          <cell r="O1279">
            <v>150</v>
          </cell>
          <cell r="P1279">
            <v>0.53600000000000003</v>
          </cell>
          <cell r="Q1279">
            <v>357</v>
          </cell>
          <cell r="R1279">
            <v>10.53</v>
          </cell>
          <cell r="S1279">
            <v>361</v>
          </cell>
          <cell r="T1279">
            <v>212</v>
          </cell>
        </row>
        <row r="1280">
          <cell r="A1280">
            <v>7957</v>
          </cell>
          <cell r="B1280" t="str">
            <v>RDS-957</v>
          </cell>
          <cell r="C1280" t="str">
            <v>9.5MCR+12RN(2:1)</v>
          </cell>
          <cell r="D1280" t="str">
            <v>16.0 R N COMBED + CORE LY</v>
          </cell>
          <cell r="E1280" t="str">
            <v>3/1 RHT</v>
          </cell>
          <cell r="F1280">
            <v>4320</v>
          </cell>
          <cell r="G1280">
            <v>6.14</v>
          </cell>
          <cell r="H1280">
            <v>4</v>
          </cell>
          <cell r="I1280">
            <v>20</v>
          </cell>
          <cell r="J1280">
            <v>50.8</v>
          </cell>
          <cell r="K1280">
            <v>22</v>
          </cell>
          <cell r="L1280">
            <v>55.9</v>
          </cell>
          <cell r="M1280">
            <v>35.409999999999997</v>
          </cell>
          <cell r="N1280">
            <v>89.98</v>
          </cell>
          <cell r="O1280">
            <v>122</v>
          </cell>
          <cell r="P1280">
            <v>0.4</v>
          </cell>
          <cell r="Q1280">
            <v>328</v>
          </cell>
          <cell r="R1280">
            <v>9.67</v>
          </cell>
          <cell r="S1280">
            <v>349</v>
          </cell>
          <cell r="T1280">
            <v>211</v>
          </cell>
        </row>
        <row r="1281">
          <cell r="A1281">
            <v>7958</v>
          </cell>
          <cell r="B1281" t="str">
            <v>KULTURE</v>
          </cell>
          <cell r="C1281" t="str">
            <v>9.5MCR+12RN(2:1)</v>
          </cell>
          <cell r="D1281" t="str">
            <v>10.0 OE N</v>
          </cell>
          <cell r="E1281" t="str">
            <v>3/1 RHT</v>
          </cell>
          <cell r="F1281">
            <v>4320</v>
          </cell>
          <cell r="G1281">
            <v>6.14</v>
          </cell>
          <cell r="H1281">
            <v>4</v>
          </cell>
          <cell r="I1281">
            <v>20</v>
          </cell>
          <cell r="J1281">
            <v>50.8</v>
          </cell>
          <cell r="K1281">
            <v>22</v>
          </cell>
          <cell r="L1281">
            <v>55.9</v>
          </cell>
          <cell r="M1281">
            <v>28.7</v>
          </cell>
          <cell r="N1281">
            <v>72.930000000000007</v>
          </cell>
          <cell r="O1281">
            <v>150.5</v>
          </cell>
          <cell r="P1281">
            <v>0.47099999999999997</v>
          </cell>
          <cell r="Q1281">
            <v>313</v>
          </cell>
          <cell r="R1281">
            <v>9.23</v>
          </cell>
          <cell r="S1281">
            <v>312</v>
          </cell>
          <cell r="T1281">
            <v>211</v>
          </cell>
        </row>
        <row r="1282">
          <cell r="A1282">
            <v>7959</v>
          </cell>
          <cell r="B1282" t="str">
            <v>CALCULO</v>
          </cell>
          <cell r="C1282" t="str">
            <v>9.5MCR+12RN(2:1)</v>
          </cell>
          <cell r="D1282" t="str">
            <v>10.0 OE N</v>
          </cell>
          <cell r="E1282" t="str">
            <v>3/1 LHT</v>
          </cell>
          <cell r="F1282">
            <v>4320</v>
          </cell>
          <cell r="G1282">
            <v>6.14</v>
          </cell>
          <cell r="H1282">
            <v>4</v>
          </cell>
          <cell r="I1282">
            <v>20</v>
          </cell>
          <cell r="J1282">
            <v>50.8</v>
          </cell>
          <cell r="K1282">
            <v>22</v>
          </cell>
          <cell r="L1282">
            <v>55.9</v>
          </cell>
          <cell r="M1282">
            <v>29.59</v>
          </cell>
          <cell r="N1282">
            <v>75.19</v>
          </cell>
          <cell r="O1282">
            <v>146</v>
          </cell>
          <cell r="P1282">
            <v>0.47699999999999998</v>
          </cell>
          <cell r="Q1282">
            <v>327</v>
          </cell>
          <cell r="R1282">
            <v>9.64</v>
          </cell>
          <cell r="S1282">
            <v>319</v>
          </cell>
          <cell r="T1282">
            <v>211</v>
          </cell>
        </row>
        <row r="1283">
          <cell r="A1283">
            <v>7960</v>
          </cell>
          <cell r="B1283" t="str">
            <v>RDS-960</v>
          </cell>
          <cell r="C1283" t="str">
            <v>9.5MC ( MCMSRF95.EP)+7.2RF(172)</v>
          </cell>
          <cell r="D1283" t="str">
            <v>16s Slub lycra :16s R N l</v>
          </cell>
          <cell r="E1283" t="str">
            <v>3/1 Broke</v>
          </cell>
          <cell r="F1283">
            <v>4140</v>
          </cell>
          <cell r="G1283">
            <v>5.88</v>
          </cell>
          <cell r="H1283">
            <v>4</v>
          </cell>
          <cell r="I1283">
            <v>18.5</v>
          </cell>
          <cell r="J1283">
            <v>46.99</v>
          </cell>
          <cell r="K1283">
            <v>20.5</v>
          </cell>
          <cell r="L1283">
            <v>52.09</v>
          </cell>
          <cell r="M1283">
            <v>30.67</v>
          </cell>
          <cell r="N1283">
            <v>77.930000000000007</v>
          </cell>
          <cell r="O1283">
            <v>135</v>
          </cell>
          <cell r="P1283">
            <v>0.437</v>
          </cell>
          <cell r="Q1283">
            <v>324</v>
          </cell>
          <cell r="R1283">
            <v>9.5500000000000007</v>
          </cell>
          <cell r="S1283">
            <v>330</v>
          </cell>
          <cell r="T1283">
            <v>212</v>
          </cell>
        </row>
        <row r="1284">
          <cell r="A1284">
            <v>7961</v>
          </cell>
          <cell r="B1284" t="str">
            <v>LIZARD</v>
          </cell>
          <cell r="C1284" t="str">
            <v>9.5MC ( MCMSRF95.EP)+7.2RF(172)</v>
          </cell>
          <cell r="D1284" t="str">
            <v>10s slub lycra+10s N cot</v>
          </cell>
          <cell r="E1284" t="str">
            <v>3/1 Broke</v>
          </cell>
          <cell r="F1284">
            <v>4140</v>
          </cell>
          <cell r="G1284">
            <v>5.88</v>
          </cell>
          <cell r="H1284">
            <v>4</v>
          </cell>
          <cell r="I1284">
            <v>18.5</v>
          </cell>
          <cell r="J1284">
            <v>46.99</v>
          </cell>
          <cell r="K1284">
            <v>20.5</v>
          </cell>
          <cell r="L1284">
            <v>52.09</v>
          </cell>
          <cell r="M1284">
            <v>32.6</v>
          </cell>
          <cell r="N1284">
            <v>82.84</v>
          </cell>
          <cell r="O1284">
            <v>127</v>
          </cell>
          <cell r="P1284">
            <v>0.53200000000000003</v>
          </cell>
          <cell r="Q1284">
            <v>419</v>
          </cell>
          <cell r="R1284">
            <v>12.36</v>
          </cell>
          <cell r="S1284">
            <v>445</v>
          </cell>
          <cell r="T1284">
            <v>212</v>
          </cell>
        </row>
        <row r="1285">
          <cell r="A1285">
            <v>7963</v>
          </cell>
          <cell r="B1285" t="str">
            <v>RDS-963</v>
          </cell>
          <cell r="C1285" t="str">
            <v>8.0 MCR (MCMSRF80.EP)</v>
          </cell>
          <cell r="D1285" t="str">
            <v>10s slub lycra+10s N cot</v>
          </cell>
          <cell r="E1285" t="str">
            <v>3/1 RHT</v>
          </cell>
          <cell r="F1285">
            <v>3820</v>
          </cell>
          <cell r="G1285">
            <v>5.43</v>
          </cell>
          <cell r="H1285">
            <v>4</v>
          </cell>
          <cell r="I1285">
            <v>18</v>
          </cell>
          <cell r="J1285">
            <v>45.72</v>
          </cell>
          <cell r="K1285">
            <v>20</v>
          </cell>
          <cell r="L1285">
            <v>50.82</v>
          </cell>
          <cell r="M1285">
            <v>29.38</v>
          </cell>
          <cell r="N1285">
            <v>74.650000000000006</v>
          </cell>
          <cell r="O1285">
            <v>130</v>
          </cell>
          <cell r="P1285">
            <v>0.50600000000000001</v>
          </cell>
          <cell r="Q1285">
            <v>389</v>
          </cell>
          <cell r="R1285">
            <v>11.47</v>
          </cell>
          <cell r="S1285">
            <v>411</v>
          </cell>
          <cell r="T1285">
            <v>216</v>
          </cell>
        </row>
        <row r="1286">
          <cell r="A1286">
            <v>7964</v>
          </cell>
          <cell r="B1286" t="str">
            <v>RDS-964</v>
          </cell>
          <cell r="C1286" t="str">
            <v>9.5MCR+12RN(2:1)</v>
          </cell>
          <cell r="D1286" t="str">
            <v>7.0 OE N</v>
          </cell>
          <cell r="E1286" t="str">
            <v>3/1 Broke</v>
          </cell>
          <cell r="F1286">
            <v>4320</v>
          </cell>
          <cell r="G1286">
            <v>6.14</v>
          </cell>
          <cell r="H1286">
            <v>4</v>
          </cell>
          <cell r="I1286">
            <v>17</v>
          </cell>
          <cell r="J1286">
            <v>43.18</v>
          </cell>
          <cell r="K1286">
            <v>19</v>
          </cell>
          <cell r="L1286">
            <v>48.28</v>
          </cell>
          <cell r="M1286">
            <v>29.9</v>
          </cell>
          <cell r="N1286">
            <v>75.98</v>
          </cell>
          <cell r="O1286">
            <v>144.5</v>
          </cell>
          <cell r="P1286">
            <v>0.51600000000000001</v>
          </cell>
          <cell r="Q1286">
            <v>357</v>
          </cell>
          <cell r="R1286">
            <v>10.53</v>
          </cell>
          <cell r="S1286">
            <v>354</v>
          </cell>
          <cell r="T1286">
            <v>211</v>
          </cell>
          <cell r="U1286" t="str">
            <v>PDR/296</v>
          </cell>
        </row>
        <row r="1287">
          <cell r="A1287">
            <v>7965</v>
          </cell>
          <cell r="B1287" t="str">
            <v>RDS-965</v>
          </cell>
          <cell r="C1287" t="str">
            <v>8.0RF(180)+9.5 oe.fancy(955){1:</v>
          </cell>
          <cell r="D1287" t="str">
            <v>9.5 OE F ( 955)</v>
          </cell>
          <cell r="E1287" t="str">
            <v>2/1 RHT</v>
          </cell>
          <cell r="F1287">
            <v>4800</v>
          </cell>
          <cell r="G1287">
            <v>9.09</v>
          </cell>
          <cell r="H1287">
            <v>3</v>
          </cell>
          <cell r="I1287">
            <v>18.5</v>
          </cell>
          <cell r="J1287">
            <v>46.99</v>
          </cell>
          <cell r="K1287">
            <v>20.5</v>
          </cell>
          <cell r="L1287">
            <v>52.09</v>
          </cell>
          <cell r="M1287">
            <v>30.19</v>
          </cell>
          <cell r="N1287">
            <v>76.709999999999994</v>
          </cell>
          <cell r="O1287">
            <v>159</v>
          </cell>
          <cell r="P1287">
            <v>0.57999999999999996</v>
          </cell>
          <cell r="Q1287">
            <v>365</v>
          </cell>
          <cell r="R1287">
            <v>10.76</v>
          </cell>
          <cell r="S1287">
            <v>360</v>
          </cell>
          <cell r="T1287">
            <v>212</v>
          </cell>
          <cell r="U1287" t="str">
            <v>To develop" PDR/316 ".8.0 RF,from Marzoli-R/F.</v>
          </cell>
        </row>
        <row r="1288">
          <cell r="A1288">
            <v>7966</v>
          </cell>
          <cell r="B1288" t="str">
            <v>HARRISON</v>
          </cell>
          <cell r="C1288" t="str">
            <v>9.5MC ( MCMSRF95.EP)+7.2RF(172)</v>
          </cell>
          <cell r="D1288" t="str">
            <v>10 R N COMBED COTTON + LY</v>
          </cell>
          <cell r="E1288" t="str">
            <v>3/1 RHT</v>
          </cell>
          <cell r="F1288">
            <v>4140</v>
          </cell>
          <cell r="G1288">
            <v>5.88</v>
          </cell>
          <cell r="H1288">
            <v>4</v>
          </cell>
          <cell r="I1288">
            <v>18.5</v>
          </cell>
          <cell r="J1288">
            <v>46.99</v>
          </cell>
          <cell r="K1288">
            <v>20.5</v>
          </cell>
          <cell r="L1288">
            <v>52.09</v>
          </cell>
          <cell r="M1288">
            <v>29.78</v>
          </cell>
          <cell r="N1288">
            <v>75.67</v>
          </cell>
          <cell r="O1288">
            <v>139</v>
          </cell>
          <cell r="P1288">
            <v>0.51400000000000001</v>
          </cell>
          <cell r="Q1288">
            <v>370</v>
          </cell>
          <cell r="R1288">
            <v>10.91</v>
          </cell>
          <cell r="S1288">
            <v>396</v>
          </cell>
          <cell r="T1288">
            <v>212</v>
          </cell>
        </row>
        <row r="1289">
          <cell r="A1289">
            <v>7967</v>
          </cell>
          <cell r="B1289" t="str">
            <v>RDS-967</v>
          </cell>
          <cell r="C1289" t="str">
            <v>2/40 R N COMBED</v>
          </cell>
          <cell r="D1289" t="str">
            <v>2/40 R N COMBED</v>
          </cell>
          <cell r="E1289" t="str">
            <v>3/1 LHT</v>
          </cell>
          <cell r="F1289">
            <v>6656</v>
          </cell>
          <cell r="G1289">
            <v>9.7799999999999994</v>
          </cell>
          <cell r="H1289">
            <v>4</v>
          </cell>
          <cell r="I1289">
            <v>25</v>
          </cell>
          <cell r="J1289">
            <v>63.5</v>
          </cell>
          <cell r="K1289">
            <v>26.5</v>
          </cell>
          <cell r="L1289">
            <v>67.34</v>
          </cell>
          <cell r="M1289">
            <v>44.08</v>
          </cell>
          <cell r="N1289">
            <v>112.01</v>
          </cell>
          <cell r="O1289">
            <v>151</v>
          </cell>
          <cell r="P1289">
            <v>0.35799999999999998</v>
          </cell>
          <cell r="Q1289">
            <v>237</v>
          </cell>
          <cell r="R1289">
            <v>6.99</v>
          </cell>
          <cell r="S1289">
            <v>236</v>
          </cell>
          <cell r="T1289">
            <v>112</v>
          </cell>
        </row>
        <row r="1290">
          <cell r="A1290">
            <v>7968</v>
          </cell>
          <cell r="B1290" t="str">
            <v>RDS-968</v>
          </cell>
          <cell r="C1290" t="str">
            <v>6.3 RS + 9.5 SRE + 12.0 OE N</v>
          </cell>
          <cell r="D1290" t="str">
            <v>360 dbg. polyester lycra</v>
          </cell>
          <cell r="E1290" t="str">
            <v>2/1 RHT</v>
          </cell>
          <cell r="F1290">
            <v>4320</v>
          </cell>
          <cell r="G1290">
            <v>6.14</v>
          </cell>
          <cell r="H1290">
            <v>4</v>
          </cell>
          <cell r="I1290">
            <v>18</v>
          </cell>
          <cell r="J1290">
            <v>45.72</v>
          </cell>
          <cell r="K1290">
            <v>20</v>
          </cell>
          <cell r="L1290">
            <v>50.82</v>
          </cell>
          <cell r="M1290">
            <v>30.21</v>
          </cell>
          <cell r="N1290">
            <v>76.760000000000005</v>
          </cell>
          <cell r="O1290">
            <v>143</v>
          </cell>
          <cell r="P1290">
            <v>0.55500000000000005</v>
          </cell>
          <cell r="Q1290">
            <v>388</v>
          </cell>
          <cell r="R1290">
            <v>11.44</v>
          </cell>
          <cell r="S1290">
            <v>379</v>
          </cell>
          <cell r="T1290">
            <v>212</v>
          </cell>
          <cell r="U1290" t="str">
            <v>To develop Poly. stretch fabric(Reliance weft).</v>
          </cell>
        </row>
        <row r="1291">
          <cell r="A1291">
            <v>7969</v>
          </cell>
          <cell r="B1291" t="str">
            <v>RDS-969</v>
          </cell>
          <cell r="C1291" t="str">
            <v>6.3 RS + 9.5 SRE + 12.0 OE N</v>
          </cell>
          <cell r="D1291" t="str">
            <v>16.0 R N COMBED + CORE LY</v>
          </cell>
          <cell r="E1291" t="str">
            <v>2/1 RHT</v>
          </cell>
          <cell r="F1291">
            <v>4320</v>
          </cell>
          <cell r="G1291">
            <v>6.14</v>
          </cell>
          <cell r="H1291">
            <v>4</v>
          </cell>
          <cell r="I1291">
            <v>17</v>
          </cell>
          <cell r="J1291">
            <v>43.18</v>
          </cell>
          <cell r="K1291">
            <v>19</v>
          </cell>
          <cell r="L1291">
            <v>48.28</v>
          </cell>
          <cell r="M1291">
            <v>29.39</v>
          </cell>
          <cell r="N1291">
            <v>74.680000000000007</v>
          </cell>
          <cell r="O1291">
            <v>147</v>
          </cell>
          <cell r="P1291">
            <v>0.52300000000000002</v>
          </cell>
          <cell r="Q1291">
            <v>356</v>
          </cell>
          <cell r="R1291">
            <v>10.5</v>
          </cell>
          <cell r="S1291">
            <v>371</v>
          </cell>
          <cell r="T1291">
            <v>212</v>
          </cell>
          <cell r="U1291" t="str">
            <v>" Belfast  " in 'SBIT' shade</v>
          </cell>
        </row>
        <row r="1292">
          <cell r="A1292">
            <v>7970</v>
          </cell>
          <cell r="B1292" t="str">
            <v>RDS-970</v>
          </cell>
          <cell r="C1292" t="str">
            <v>6.3 RS + 9.5 SRE + 12.0 OE N</v>
          </cell>
          <cell r="D1292" t="str">
            <v>7.0 OE N</v>
          </cell>
          <cell r="E1292" t="str">
            <v>3/1 Broke</v>
          </cell>
          <cell r="F1292">
            <v>4320</v>
          </cell>
          <cell r="G1292">
            <v>6.14</v>
          </cell>
          <cell r="H1292">
            <v>4</v>
          </cell>
          <cell r="I1292">
            <v>17.5</v>
          </cell>
          <cell r="J1292">
            <v>44.45</v>
          </cell>
          <cell r="K1292">
            <v>19.5</v>
          </cell>
          <cell r="L1292">
            <v>49.55</v>
          </cell>
          <cell r="M1292">
            <v>28.24</v>
          </cell>
          <cell r="N1292">
            <v>71.760000000000005</v>
          </cell>
          <cell r="O1292">
            <v>153</v>
          </cell>
          <cell r="P1292">
            <v>0.68899999999999995</v>
          </cell>
          <cell r="Q1292">
            <v>450</v>
          </cell>
          <cell r="R1292">
            <v>13.27</v>
          </cell>
          <cell r="S1292">
            <v>430</v>
          </cell>
          <cell r="T1292">
            <v>212</v>
          </cell>
          <cell r="U1292" t="str">
            <v>Stanford in SBIT shade.</v>
          </cell>
        </row>
        <row r="1293">
          <cell r="A1293">
            <v>7971</v>
          </cell>
          <cell r="B1293" t="str">
            <v>RDS-971</v>
          </cell>
          <cell r="C1293" t="str">
            <v>6.3 RS + 9.5 SRE + 12.0 OE N</v>
          </cell>
          <cell r="D1293" t="str">
            <v>7.0 OE N</v>
          </cell>
          <cell r="E1293" t="str">
            <v>3/1 RHT</v>
          </cell>
          <cell r="F1293">
            <v>4320</v>
          </cell>
          <cell r="G1293">
            <v>6.14</v>
          </cell>
          <cell r="H1293">
            <v>4</v>
          </cell>
          <cell r="I1293">
            <v>18</v>
          </cell>
          <cell r="J1293">
            <v>45.72</v>
          </cell>
          <cell r="K1293">
            <v>20</v>
          </cell>
          <cell r="L1293">
            <v>50.82</v>
          </cell>
          <cell r="M1293">
            <v>28.05</v>
          </cell>
          <cell r="N1293">
            <v>71.28</v>
          </cell>
          <cell r="O1293">
            <v>154</v>
          </cell>
          <cell r="P1293">
            <v>0.63600000000000001</v>
          </cell>
          <cell r="Q1293">
            <v>413</v>
          </cell>
          <cell r="R1293">
            <v>12.18</v>
          </cell>
          <cell r="S1293">
            <v>416</v>
          </cell>
          <cell r="T1293">
            <v>212</v>
          </cell>
          <cell r="U1293" t="str">
            <v>To develop ' PDR/270 ' in SBIT shade.</v>
          </cell>
        </row>
        <row r="1294">
          <cell r="A1294">
            <v>7972</v>
          </cell>
          <cell r="B1294" t="str">
            <v>RDS-972</v>
          </cell>
          <cell r="C1294" t="str">
            <v>6.3 RS + 9.5 SRE + 12.0 OE N</v>
          </cell>
          <cell r="D1294" t="str">
            <v>7.2 F OE(723)</v>
          </cell>
          <cell r="E1294" t="str">
            <v>3/1 Broke</v>
          </cell>
          <cell r="F1294">
            <v>4320</v>
          </cell>
          <cell r="G1294">
            <v>6.14</v>
          </cell>
          <cell r="H1294">
            <v>4</v>
          </cell>
          <cell r="I1294">
            <v>17.5</v>
          </cell>
          <cell r="J1294">
            <v>44.45</v>
          </cell>
          <cell r="K1294">
            <v>19.5</v>
          </cell>
          <cell r="L1294">
            <v>49.55</v>
          </cell>
          <cell r="M1294">
            <v>28.42</v>
          </cell>
          <cell r="N1294">
            <v>72.22</v>
          </cell>
          <cell r="O1294">
            <v>152</v>
          </cell>
          <cell r="P1294">
            <v>0.67</v>
          </cell>
          <cell r="Q1294">
            <v>441</v>
          </cell>
          <cell r="R1294">
            <v>13.01</v>
          </cell>
          <cell r="S1294">
            <v>424</v>
          </cell>
          <cell r="T1294">
            <v>212</v>
          </cell>
        </row>
        <row r="1295">
          <cell r="A1295">
            <v>7974</v>
          </cell>
          <cell r="B1295" t="str">
            <v>RDS-974</v>
          </cell>
          <cell r="C1295" t="str">
            <v>8.0RF(180)+9.5 oe.fancy(955){1:</v>
          </cell>
          <cell r="D1295" t="str">
            <v>7.2 F OE(723)</v>
          </cell>
          <cell r="E1295" t="str">
            <v>2/1 RHT</v>
          </cell>
          <cell r="F1295">
            <v>4800</v>
          </cell>
          <cell r="G1295">
            <v>9.09</v>
          </cell>
          <cell r="H1295">
            <v>3</v>
          </cell>
          <cell r="I1295">
            <v>17</v>
          </cell>
          <cell r="J1295">
            <v>43.18</v>
          </cell>
          <cell r="K1295">
            <v>19</v>
          </cell>
          <cell r="L1295">
            <v>48.28</v>
          </cell>
          <cell r="M1295">
            <v>30.19</v>
          </cell>
          <cell r="N1295">
            <v>76.709999999999994</v>
          </cell>
          <cell r="O1295">
            <v>159</v>
          </cell>
          <cell r="P1295">
            <v>0.69299999999999995</v>
          </cell>
          <cell r="Q1295">
            <v>436</v>
          </cell>
          <cell r="R1295">
            <v>12.86</v>
          </cell>
          <cell r="S1295">
            <v>416</v>
          </cell>
          <cell r="T1295">
            <v>212</v>
          </cell>
          <cell r="U1295" t="str">
            <v>PDR/299 ; 8.0RF yarn from Marzoli-R/F.</v>
          </cell>
        </row>
        <row r="1296">
          <cell r="A1296">
            <v>7975</v>
          </cell>
          <cell r="B1296" t="str">
            <v>RDS-975</v>
          </cell>
          <cell r="C1296" t="str">
            <v>7.0oe.N+7.2 oe.Fancy(723){1:2}</v>
          </cell>
          <cell r="D1296" t="str">
            <v>7.0 OE N</v>
          </cell>
          <cell r="E1296" t="str">
            <v>3/1 RHT</v>
          </cell>
          <cell r="F1296">
            <v>3820</v>
          </cell>
          <cell r="G1296">
            <v>5.43</v>
          </cell>
          <cell r="H1296">
            <v>4</v>
          </cell>
          <cell r="I1296">
            <v>17.5</v>
          </cell>
          <cell r="J1296">
            <v>44.45</v>
          </cell>
          <cell r="K1296">
            <v>19.5</v>
          </cell>
          <cell r="L1296">
            <v>49.55</v>
          </cell>
          <cell r="M1296">
            <v>24.72</v>
          </cell>
          <cell r="N1296">
            <v>62.81</v>
          </cell>
          <cell r="O1296">
            <v>154.5</v>
          </cell>
          <cell r="P1296">
            <v>0.67700000000000005</v>
          </cell>
          <cell r="Q1296">
            <v>438</v>
          </cell>
          <cell r="R1296">
            <v>12.92</v>
          </cell>
          <cell r="S1296">
            <v>417</v>
          </cell>
          <cell r="T1296">
            <v>215</v>
          </cell>
          <cell r="U1296" t="str">
            <v>7.0 oe.N,  low  TM ( 4.6 ) weft</v>
          </cell>
        </row>
        <row r="1297">
          <cell r="A1297">
            <v>7976</v>
          </cell>
          <cell r="B1297" t="str">
            <v>RDS-976</v>
          </cell>
          <cell r="C1297" t="str">
            <v>16.0 oe.N+7.0 oe.N {1:1 }</v>
          </cell>
          <cell r="D1297" t="str">
            <v>16.0 R N COMBED + CORE LY</v>
          </cell>
          <cell r="E1297" t="str">
            <v>3/1 Broke</v>
          </cell>
          <cell r="F1297">
            <v>4320</v>
          </cell>
          <cell r="G1297">
            <v>6.14</v>
          </cell>
          <cell r="H1297">
            <v>4</v>
          </cell>
          <cell r="I1297">
            <v>18</v>
          </cell>
          <cell r="J1297">
            <v>45.72</v>
          </cell>
          <cell r="K1297">
            <v>20</v>
          </cell>
          <cell r="L1297">
            <v>50.82</v>
          </cell>
          <cell r="M1297">
            <v>30.64</v>
          </cell>
          <cell r="N1297">
            <v>77.86</v>
          </cell>
          <cell r="O1297">
            <v>141</v>
          </cell>
          <cell r="P1297">
            <v>0.437</v>
          </cell>
          <cell r="Q1297">
            <v>310</v>
          </cell>
          <cell r="R1297">
            <v>9.14</v>
          </cell>
          <cell r="S1297">
            <v>327</v>
          </cell>
          <cell r="T1297">
            <v>0</v>
          </cell>
          <cell r="U1297" t="str">
            <v>To develop' PDR/320'</v>
          </cell>
        </row>
        <row r="1298">
          <cell r="A1298">
            <v>7977</v>
          </cell>
          <cell r="B1298" t="str">
            <v>RDS-977</v>
          </cell>
          <cell r="C1298" t="str">
            <v>8.0RF(180)+9.5 oe.fancy(955){1:</v>
          </cell>
          <cell r="D1298" t="str">
            <v>16.0 R N COMBED + CORE LY</v>
          </cell>
          <cell r="E1298" t="str">
            <v>2/1 RHT</v>
          </cell>
          <cell r="F1298">
            <v>4800</v>
          </cell>
          <cell r="G1298">
            <v>9.09</v>
          </cell>
          <cell r="H1298">
            <v>3</v>
          </cell>
          <cell r="I1298">
            <v>17</v>
          </cell>
          <cell r="J1298">
            <v>43.18</v>
          </cell>
          <cell r="K1298">
            <v>19</v>
          </cell>
          <cell r="L1298">
            <v>48.28</v>
          </cell>
          <cell r="M1298">
            <v>31.79</v>
          </cell>
          <cell r="N1298">
            <v>80.78</v>
          </cell>
          <cell r="O1298">
            <v>151</v>
          </cell>
          <cell r="P1298">
            <v>0.53900000000000003</v>
          </cell>
          <cell r="Q1298">
            <v>357</v>
          </cell>
          <cell r="R1298">
            <v>10.53</v>
          </cell>
          <cell r="S1298">
            <v>368</v>
          </cell>
          <cell r="T1298">
            <v>212</v>
          </cell>
          <cell r="U1298" t="str">
            <v>To develop ' PDR/329 '</v>
          </cell>
        </row>
        <row r="1299">
          <cell r="A1299">
            <v>7978</v>
          </cell>
          <cell r="B1299" t="str">
            <v>RDS-978</v>
          </cell>
          <cell r="C1299" t="str">
            <v>8.0RF(180)+9.5 oe.fancy(955){1:</v>
          </cell>
          <cell r="D1299" t="str">
            <v>10.0 OE N</v>
          </cell>
          <cell r="E1299" t="str">
            <v>3/1 RHT</v>
          </cell>
          <cell r="F1299">
            <v>4800</v>
          </cell>
          <cell r="G1299">
            <v>6.82</v>
          </cell>
          <cell r="H1299">
            <v>4</v>
          </cell>
          <cell r="I1299">
            <v>19</v>
          </cell>
          <cell r="J1299">
            <v>48.26</v>
          </cell>
          <cell r="K1299">
            <v>21</v>
          </cell>
          <cell r="L1299">
            <v>53.36</v>
          </cell>
          <cell r="M1299">
            <v>30.57</v>
          </cell>
          <cell r="N1299">
            <v>77.680000000000007</v>
          </cell>
          <cell r="O1299">
            <v>157</v>
          </cell>
          <cell r="P1299">
            <v>0.61399999999999999</v>
          </cell>
          <cell r="Q1299">
            <v>391</v>
          </cell>
          <cell r="R1299">
            <v>11.53</v>
          </cell>
          <cell r="S1299">
            <v>380</v>
          </cell>
          <cell r="T1299">
            <v>212</v>
          </cell>
          <cell r="U1299" t="str">
            <v>To develop ' PDR/303 '</v>
          </cell>
        </row>
        <row r="1300">
          <cell r="A1300">
            <v>7979</v>
          </cell>
          <cell r="B1300" t="str">
            <v>RDS-979</v>
          </cell>
          <cell r="C1300" t="str">
            <v>9.5 R N + 6.3 R S</v>
          </cell>
          <cell r="D1300" t="str">
            <v>12.0 OE N</v>
          </cell>
          <cell r="E1300" t="str">
            <v>2/1 LHT</v>
          </cell>
          <cell r="F1300">
            <v>4320</v>
          </cell>
          <cell r="G1300">
            <v>6.14</v>
          </cell>
          <cell r="H1300">
            <v>4</v>
          </cell>
          <cell r="I1300">
            <v>17.5</v>
          </cell>
          <cell r="J1300">
            <v>44.45</v>
          </cell>
          <cell r="K1300">
            <v>19.5</v>
          </cell>
          <cell r="L1300">
            <v>49.55</v>
          </cell>
          <cell r="M1300">
            <v>27.6</v>
          </cell>
          <cell r="N1300">
            <v>70.13</v>
          </cell>
          <cell r="O1300">
            <v>156.5</v>
          </cell>
          <cell r="P1300">
            <v>0.60299999999999998</v>
          </cell>
          <cell r="Q1300">
            <v>385</v>
          </cell>
          <cell r="R1300">
            <v>11.35</v>
          </cell>
          <cell r="S1300">
            <v>361</v>
          </cell>
          <cell r="T1300">
            <v>508</v>
          </cell>
        </row>
        <row r="1301">
          <cell r="A1301">
            <v>7980</v>
          </cell>
          <cell r="B1301" t="str">
            <v>RDS-980</v>
          </cell>
          <cell r="C1301" t="str">
            <v>9.5 R N + 6.3 R S</v>
          </cell>
          <cell r="D1301" t="str">
            <v>10 OE N (Reactive black D</v>
          </cell>
          <cell r="E1301" t="str">
            <v>2/1 LHT</v>
          </cell>
          <cell r="F1301">
            <v>4320</v>
          </cell>
          <cell r="G1301">
            <v>6.14</v>
          </cell>
          <cell r="H1301">
            <v>4</v>
          </cell>
          <cell r="I1301">
            <v>17</v>
          </cell>
          <cell r="J1301">
            <v>43.18</v>
          </cell>
          <cell r="K1301">
            <v>19</v>
          </cell>
          <cell r="L1301">
            <v>48.28</v>
          </cell>
          <cell r="M1301">
            <v>27.43</v>
          </cell>
          <cell r="N1301">
            <v>69.7</v>
          </cell>
          <cell r="O1301">
            <v>157.5</v>
          </cell>
          <cell r="P1301">
            <v>0.63600000000000001</v>
          </cell>
          <cell r="Q1301">
            <v>404</v>
          </cell>
          <cell r="R1301">
            <v>11.91</v>
          </cell>
          <cell r="S1301">
            <v>384</v>
          </cell>
          <cell r="T1301">
            <v>508</v>
          </cell>
        </row>
        <row r="1302">
          <cell r="A1302">
            <v>7981</v>
          </cell>
          <cell r="B1302" t="str">
            <v>RDS-981</v>
          </cell>
          <cell r="C1302" t="str">
            <v>8.0RF(180)+9.5 oe.fancy(955){1:</v>
          </cell>
          <cell r="D1302" t="str">
            <v>7.2 F OE(723)</v>
          </cell>
          <cell r="E1302" t="str">
            <v>2/1 RHT</v>
          </cell>
          <cell r="F1302">
            <v>4800</v>
          </cell>
          <cell r="G1302">
            <v>9.09</v>
          </cell>
          <cell r="H1302">
            <v>3</v>
          </cell>
          <cell r="I1302">
            <v>17</v>
          </cell>
          <cell r="J1302">
            <v>43.18</v>
          </cell>
          <cell r="K1302">
            <v>19</v>
          </cell>
          <cell r="L1302">
            <v>48.28</v>
          </cell>
          <cell r="M1302">
            <v>30.19</v>
          </cell>
          <cell r="N1302">
            <v>76.709999999999994</v>
          </cell>
          <cell r="O1302">
            <v>159</v>
          </cell>
          <cell r="P1302">
            <v>0.622</v>
          </cell>
          <cell r="Q1302">
            <v>391</v>
          </cell>
          <cell r="R1302">
            <v>11.53</v>
          </cell>
          <cell r="S1302">
            <v>402</v>
          </cell>
          <cell r="T1302">
            <v>212</v>
          </cell>
          <cell r="U1302" t="str">
            <v>To develop 'PDR/297': 8RF, from Marzoli-R/F</v>
          </cell>
        </row>
        <row r="1303">
          <cell r="A1303">
            <v>7982</v>
          </cell>
          <cell r="B1303" t="str">
            <v>RDS-982</v>
          </cell>
          <cell r="C1303" t="str">
            <v>8.0RF(180)+9.5 oe.fancy(955){1:</v>
          </cell>
          <cell r="D1303" t="str">
            <v>9.5 OE F ( 955)</v>
          </cell>
          <cell r="E1303" t="str">
            <v>2/1 RHT</v>
          </cell>
          <cell r="F1303">
            <v>4800</v>
          </cell>
          <cell r="G1303">
            <v>9.09</v>
          </cell>
          <cell r="H1303">
            <v>3</v>
          </cell>
          <cell r="I1303">
            <v>18.5</v>
          </cell>
          <cell r="J1303">
            <v>46.99</v>
          </cell>
          <cell r="K1303">
            <v>20.5</v>
          </cell>
          <cell r="L1303">
            <v>52.09</v>
          </cell>
          <cell r="M1303">
            <v>30.19</v>
          </cell>
          <cell r="N1303">
            <v>76.709999999999994</v>
          </cell>
          <cell r="O1303">
            <v>159</v>
          </cell>
          <cell r="P1303">
            <v>0.64200000000000002</v>
          </cell>
          <cell r="Q1303">
            <v>404</v>
          </cell>
          <cell r="R1303">
            <v>11.91</v>
          </cell>
          <cell r="S1303">
            <v>388</v>
          </cell>
          <cell r="T1303">
            <v>212</v>
          </cell>
        </row>
        <row r="1304">
          <cell r="A1304">
            <v>7983</v>
          </cell>
          <cell r="B1304" t="str">
            <v>RDS-983</v>
          </cell>
          <cell r="C1304" t="str">
            <v>9.5 R F + 14.0 OE(1:1)</v>
          </cell>
          <cell r="D1304" t="str">
            <v>16.0 OE N</v>
          </cell>
          <cell r="E1304" t="str">
            <v>2/1 RHT</v>
          </cell>
          <cell r="F1304">
            <v>4800</v>
          </cell>
          <cell r="G1304">
            <v>9.09</v>
          </cell>
          <cell r="H1304">
            <v>3</v>
          </cell>
          <cell r="I1304">
            <v>19</v>
          </cell>
          <cell r="J1304">
            <v>48.26</v>
          </cell>
          <cell r="K1304">
            <v>21</v>
          </cell>
          <cell r="L1304">
            <v>53.36</v>
          </cell>
          <cell r="M1304">
            <v>30.57</v>
          </cell>
          <cell r="N1304">
            <v>77.680000000000007</v>
          </cell>
          <cell r="O1304">
            <v>157</v>
          </cell>
          <cell r="P1304">
            <v>0.45200000000000001</v>
          </cell>
          <cell r="Q1304">
            <v>288</v>
          </cell>
          <cell r="R1304">
            <v>8.49</v>
          </cell>
          <cell r="S1304">
            <v>274</v>
          </cell>
          <cell r="T1304">
            <v>508</v>
          </cell>
          <cell r="U1304" t="str">
            <v>' Junior ' in black shade.</v>
          </cell>
        </row>
        <row r="1305">
          <cell r="A1305">
            <v>7984</v>
          </cell>
          <cell r="B1305" t="str">
            <v>RDS-984</v>
          </cell>
          <cell r="C1305" t="str">
            <v>9.5 R F + 14.0 OE(1:1)</v>
          </cell>
          <cell r="D1305" t="str">
            <v>16.0 R N COMBED + CORE LY</v>
          </cell>
          <cell r="E1305" t="str">
            <v>2/1 RHT</v>
          </cell>
          <cell r="F1305">
            <v>4800</v>
          </cell>
          <cell r="G1305">
            <v>9.09</v>
          </cell>
          <cell r="H1305">
            <v>3</v>
          </cell>
          <cell r="I1305">
            <v>18</v>
          </cell>
          <cell r="J1305">
            <v>45.72</v>
          </cell>
          <cell r="K1305">
            <v>20</v>
          </cell>
          <cell r="L1305">
            <v>50.82</v>
          </cell>
          <cell r="M1305">
            <v>31.58</v>
          </cell>
          <cell r="N1305">
            <v>80.239999999999995</v>
          </cell>
          <cell r="O1305">
            <v>152</v>
          </cell>
          <cell r="P1305">
            <v>0.44400000000000001</v>
          </cell>
          <cell r="Q1305">
            <v>292</v>
          </cell>
          <cell r="R1305">
            <v>8.61</v>
          </cell>
          <cell r="S1305">
            <v>295</v>
          </cell>
          <cell r="T1305">
            <v>508</v>
          </cell>
          <cell r="U1305" t="str">
            <v>' Junior Stretch '  in black shade.</v>
          </cell>
        </row>
        <row r="1306">
          <cell r="A1306">
            <v>7985</v>
          </cell>
          <cell r="B1306" t="str">
            <v>RDS-985</v>
          </cell>
          <cell r="C1306" t="str">
            <v>9.5 R F + 14.0 OE(1:1)</v>
          </cell>
          <cell r="D1306" t="str">
            <v>14.0 F OE (143)</v>
          </cell>
          <cell r="E1306" t="str">
            <v>2/1 RHT</v>
          </cell>
          <cell r="F1306">
            <v>4800</v>
          </cell>
          <cell r="G1306">
            <v>9.09</v>
          </cell>
          <cell r="H1306">
            <v>3</v>
          </cell>
          <cell r="I1306">
            <v>17.5</v>
          </cell>
          <cell r="J1306">
            <v>44.45</v>
          </cell>
          <cell r="K1306">
            <v>19.5</v>
          </cell>
          <cell r="L1306">
            <v>49.55</v>
          </cell>
          <cell r="M1306">
            <v>30.57</v>
          </cell>
          <cell r="N1306">
            <v>77.680000000000007</v>
          </cell>
          <cell r="O1306">
            <v>157</v>
          </cell>
          <cell r="P1306">
            <v>0.45500000000000002</v>
          </cell>
          <cell r="Q1306">
            <v>290</v>
          </cell>
          <cell r="R1306">
            <v>8.5500000000000007</v>
          </cell>
          <cell r="S1306">
            <v>275</v>
          </cell>
          <cell r="T1306">
            <v>508</v>
          </cell>
          <cell r="U1306" t="str">
            <v>' E-motion ' in black shade.</v>
          </cell>
        </row>
        <row r="1307">
          <cell r="A1307">
            <v>7986</v>
          </cell>
          <cell r="B1307" t="str">
            <v>RDS-986</v>
          </cell>
          <cell r="C1307" t="str">
            <v>7.0oe.N+7.2 oe.Fancy(723){1:2}</v>
          </cell>
          <cell r="D1307" t="str">
            <v>5.5 OE N</v>
          </cell>
          <cell r="E1307" t="str">
            <v>3/1 RHT</v>
          </cell>
          <cell r="F1307">
            <v>3820</v>
          </cell>
          <cell r="G1307">
            <v>5.43</v>
          </cell>
          <cell r="H1307">
            <v>4</v>
          </cell>
          <cell r="I1307">
            <v>14.5</v>
          </cell>
          <cell r="J1307">
            <v>36.83</v>
          </cell>
          <cell r="K1307">
            <v>16.5</v>
          </cell>
          <cell r="L1307">
            <v>41.93</v>
          </cell>
          <cell r="M1307">
            <v>24.72</v>
          </cell>
          <cell r="N1307">
            <v>62.81</v>
          </cell>
          <cell r="O1307">
            <v>154.5</v>
          </cell>
          <cell r="P1307">
            <v>0.69199999999999995</v>
          </cell>
          <cell r="Q1307">
            <v>448</v>
          </cell>
          <cell r="R1307">
            <v>13.21</v>
          </cell>
          <cell r="S1307">
            <v>423</v>
          </cell>
          <cell r="T1307">
            <v>215</v>
          </cell>
          <cell r="U1307" t="str">
            <v>5.5 oe.N  low  TM.weft ( TM= 4.60 )used</v>
          </cell>
        </row>
        <row r="1308">
          <cell r="A1308">
            <v>7987</v>
          </cell>
          <cell r="B1308" t="str">
            <v>RDS-987</v>
          </cell>
          <cell r="C1308" t="str">
            <v>16.0 oe.N+7.0 oe.N {1:1 }</v>
          </cell>
          <cell r="D1308" t="str">
            <v>5.5 OE+12 OE(PATTERN:1/5/</v>
          </cell>
          <cell r="E1308" t="str">
            <v>2/1 RHT</v>
          </cell>
          <cell r="F1308">
            <v>4320</v>
          </cell>
          <cell r="G1308">
            <v>6.14</v>
          </cell>
          <cell r="H1308">
            <v>4</v>
          </cell>
          <cell r="I1308">
            <v>18</v>
          </cell>
          <cell r="J1308">
            <v>45.72</v>
          </cell>
          <cell r="K1308">
            <v>20</v>
          </cell>
          <cell r="L1308">
            <v>50.82</v>
          </cell>
          <cell r="M1308">
            <v>27.78</v>
          </cell>
          <cell r="N1308">
            <v>70.59</v>
          </cell>
          <cell r="O1308">
            <v>155.5</v>
          </cell>
          <cell r="P1308">
            <v>0.54700000000000004</v>
          </cell>
          <cell r="Q1308">
            <v>352</v>
          </cell>
          <cell r="R1308">
            <v>10.38</v>
          </cell>
          <cell r="S1308">
            <v>330</v>
          </cell>
          <cell r="T1308">
            <v>0</v>
          </cell>
        </row>
        <row r="1309">
          <cell r="A1309">
            <v>7988</v>
          </cell>
          <cell r="B1309" t="str">
            <v>RDS-988</v>
          </cell>
          <cell r="C1309" t="str">
            <v>7.0oe.N+7.2 oe.Fancy(723){1:2}</v>
          </cell>
          <cell r="D1309" t="str">
            <v>10 R N COMBED COTTON + LY</v>
          </cell>
          <cell r="E1309" t="str">
            <v>3/1 RHT</v>
          </cell>
          <cell r="F1309">
            <v>3820</v>
          </cell>
          <cell r="G1309">
            <v>5.43</v>
          </cell>
          <cell r="H1309">
            <v>4</v>
          </cell>
          <cell r="I1309">
            <v>16</v>
          </cell>
          <cell r="J1309">
            <v>40.64</v>
          </cell>
          <cell r="K1309">
            <v>18</v>
          </cell>
          <cell r="L1309">
            <v>45.74</v>
          </cell>
          <cell r="M1309">
            <v>28.09</v>
          </cell>
          <cell r="N1309">
            <v>71.38</v>
          </cell>
          <cell r="O1309">
            <v>136</v>
          </cell>
          <cell r="P1309">
            <v>0.502</v>
          </cell>
          <cell r="Q1309">
            <v>369</v>
          </cell>
          <cell r="R1309">
            <v>10.88</v>
          </cell>
          <cell r="S1309">
            <v>392</v>
          </cell>
          <cell r="T1309">
            <v>215</v>
          </cell>
        </row>
        <row r="1310">
          <cell r="A1310">
            <v>7991</v>
          </cell>
          <cell r="B1310" t="str">
            <v>RDS-991</v>
          </cell>
          <cell r="C1310" t="str">
            <v>8.0 RF+9.5oe.fan(952){1:1}</v>
          </cell>
          <cell r="D1310" t="str">
            <v>9.5 OE F ( 955)</v>
          </cell>
          <cell r="E1310" t="str">
            <v>2/1 RHT</v>
          </cell>
          <cell r="F1310">
            <v>4800</v>
          </cell>
          <cell r="G1310">
            <v>9.09</v>
          </cell>
          <cell r="H1310">
            <v>3</v>
          </cell>
          <cell r="I1310">
            <v>19.5</v>
          </cell>
          <cell r="J1310">
            <v>49.53</v>
          </cell>
          <cell r="K1310">
            <v>21.5</v>
          </cell>
          <cell r="L1310">
            <v>54.63</v>
          </cell>
          <cell r="M1310">
            <v>30.38</v>
          </cell>
          <cell r="N1310">
            <v>77.2</v>
          </cell>
          <cell r="O1310">
            <v>158</v>
          </cell>
          <cell r="P1310">
            <v>0.59599999999999997</v>
          </cell>
          <cell r="Q1310">
            <v>377</v>
          </cell>
          <cell r="R1310">
            <v>11.12</v>
          </cell>
          <cell r="S1310">
            <v>370</v>
          </cell>
          <cell r="T1310">
            <v>212</v>
          </cell>
          <cell r="U1310" t="str">
            <v>To develop ' PDR/349 '</v>
          </cell>
        </row>
        <row r="1311">
          <cell r="A1311">
            <v>7993</v>
          </cell>
          <cell r="B1311" t="str">
            <v>RDS-993</v>
          </cell>
          <cell r="C1311" t="str">
            <v>7.0oe.N+7.2 oe.Fancy(723){1:2}</v>
          </cell>
          <cell r="D1311" t="str">
            <v>5.5 OE N</v>
          </cell>
          <cell r="E1311" t="str">
            <v>3/1 RHT</v>
          </cell>
          <cell r="F1311">
            <v>3820</v>
          </cell>
          <cell r="G1311">
            <v>5.43</v>
          </cell>
          <cell r="H1311">
            <v>4</v>
          </cell>
          <cell r="I1311">
            <v>18</v>
          </cell>
          <cell r="J1311">
            <v>45.72</v>
          </cell>
          <cell r="K1311">
            <v>20</v>
          </cell>
          <cell r="L1311">
            <v>50.82</v>
          </cell>
          <cell r="M1311">
            <v>24.97</v>
          </cell>
          <cell r="N1311">
            <v>63.45</v>
          </cell>
          <cell r="O1311">
            <v>153</v>
          </cell>
          <cell r="P1311">
            <v>0.73699999999999999</v>
          </cell>
          <cell r="Q1311">
            <v>482</v>
          </cell>
          <cell r="R1311">
            <v>14.21</v>
          </cell>
          <cell r="S1311">
            <v>470</v>
          </cell>
          <cell r="T1311">
            <v>215</v>
          </cell>
        </row>
        <row r="1312">
          <cell r="A1312">
            <v>7994</v>
          </cell>
          <cell r="B1312" t="str">
            <v>LINO</v>
          </cell>
          <cell r="C1312" t="str">
            <v>9.5 R F + 14.0 OE(1:1)</v>
          </cell>
          <cell r="D1312" t="str">
            <v>1/40's Lea Linen Yarn , R</v>
          </cell>
          <cell r="E1312" t="str">
            <v>2/1 RHT</v>
          </cell>
          <cell r="F1312">
            <v>4800</v>
          </cell>
          <cell r="G1312">
            <v>9.09</v>
          </cell>
          <cell r="H1312">
            <v>3</v>
          </cell>
          <cell r="I1312">
            <v>16</v>
          </cell>
          <cell r="J1312">
            <v>40.64</v>
          </cell>
          <cell r="K1312">
            <v>18</v>
          </cell>
          <cell r="L1312">
            <v>45.74</v>
          </cell>
          <cell r="M1312">
            <v>30.19</v>
          </cell>
          <cell r="N1312">
            <v>76.709999999999994</v>
          </cell>
          <cell r="O1312">
            <v>159</v>
          </cell>
          <cell r="P1312">
            <v>0.42599999999999999</v>
          </cell>
          <cell r="Q1312">
            <v>268</v>
          </cell>
          <cell r="R1312">
            <v>7.9</v>
          </cell>
          <cell r="S1312">
            <v>259</v>
          </cell>
          <cell r="T1312">
            <v>212</v>
          </cell>
          <cell r="U1312" t="str">
            <v>To develop Cotton/Linen sample.</v>
          </cell>
        </row>
        <row r="1313">
          <cell r="A1313">
            <v>7995</v>
          </cell>
          <cell r="B1313" t="str">
            <v>EMPEROR</v>
          </cell>
          <cell r="C1313" t="str">
            <v>9.5 R F + 14.0 OE(1:1)</v>
          </cell>
          <cell r="D1313" t="str">
            <v>2/50's Wool/Polyester</v>
          </cell>
          <cell r="E1313" t="str">
            <v>2/1 RHT</v>
          </cell>
          <cell r="F1313">
            <v>4800</v>
          </cell>
          <cell r="G1313">
            <v>9.09</v>
          </cell>
          <cell r="H1313">
            <v>3</v>
          </cell>
          <cell r="I1313">
            <v>17</v>
          </cell>
          <cell r="J1313">
            <v>43.18</v>
          </cell>
          <cell r="K1313">
            <v>19</v>
          </cell>
          <cell r="L1313">
            <v>48.28</v>
          </cell>
          <cell r="M1313">
            <v>32.54</v>
          </cell>
          <cell r="N1313">
            <v>82.68</v>
          </cell>
          <cell r="O1313">
            <v>147.5</v>
          </cell>
          <cell r="P1313">
            <v>0.39800000000000002</v>
          </cell>
          <cell r="Q1313">
            <v>270</v>
          </cell>
          <cell r="R1313">
            <v>7.96</v>
          </cell>
          <cell r="S1313">
            <v>270</v>
          </cell>
          <cell r="T1313">
            <v>212</v>
          </cell>
          <cell r="U1313" t="str">
            <v>To develop Wool/Polyester(60 / 40 )Denim</v>
          </cell>
        </row>
        <row r="1314">
          <cell r="A1314">
            <v>7997</v>
          </cell>
          <cell r="B1314" t="str">
            <v>RDS-997</v>
          </cell>
          <cell r="C1314" t="str">
            <v>9.5 R F + 14.0 OE(1:1)</v>
          </cell>
          <cell r="D1314" t="str">
            <v>2/30's NM  Wool Grey(100%</v>
          </cell>
          <cell r="E1314" t="str">
            <v>2/1 RHT</v>
          </cell>
          <cell r="F1314">
            <v>4800</v>
          </cell>
          <cell r="G1314">
            <v>9.09</v>
          </cell>
          <cell r="H1314">
            <v>3</v>
          </cell>
          <cell r="I1314">
            <v>17</v>
          </cell>
          <cell r="J1314">
            <v>43.18</v>
          </cell>
          <cell r="K1314">
            <v>19</v>
          </cell>
          <cell r="L1314">
            <v>48.28</v>
          </cell>
          <cell r="M1314">
            <v>31.58</v>
          </cell>
          <cell r="N1314">
            <v>80.239999999999995</v>
          </cell>
          <cell r="O1314">
            <v>152</v>
          </cell>
          <cell r="P1314">
            <v>0.48899999999999999</v>
          </cell>
          <cell r="Q1314">
            <v>322</v>
          </cell>
          <cell r="R1314">
            <v>9.5</v>
          </cell>
          <cell r="S1314">
            <v>320</v>
          </cell>
          <cell r="T1314">
            <v>212</v>
          </cell>
          <cell r="U1314" t="str">
            <v>To develop " Wool denim"</v>
          </cell>
        </row>
        <row r="1315">
          <cell r="A1315">
            <v>7998</v>
          </cell>
          <cell r="B1315" t="str">
            <v>RDS-998</v>
          </cell>
          <cell r="C1315" t="str">
            <v>10 P/C , 65/35 Blend,Grey</v>
          </cell>
          <cell r="D1315" t="str">
            <v>7.0 OE N</v>
          </cell>
          <cell r="E1315" t="str">
            <v>2/1 RHT</v>
          </cell>
          <cell r="F1315">
            <v>4320</v>
          </cell>
          <cell r="G1315">
            <v>6.14</v>
          </cell>
          <cell r="H1315">
            <v>4</v>
          </cell>
          <cell r="I1315">
            <v>16</v>
          </cell>
          <cell r="J1315">
            <v>40.64</v>
          </cell>
          <cell r="K1315">
            <v>18</v>
          </cell>
          <cell r="L1315">
            <v>45.74</v>
          </cell>
          <cell r="M1315">
            <v>27.69</v>
          </cell>
          <cell r="N1315">
            <v>70.36</v>
          </cell>
          <cell r="O1315">
            <v>156</v>
          </cell>
          <cell r="P1315">
            <v>0.56200000000000006</v>
          </cell>
          <cell r="Q1315">
            <v>360</v>
          </cell>
          <cell r="R1315">
            <v>10.62</v>
          </cell>
          <cell r="S1315">
            <v>350</v>
          </cell>
          <cell r="T1315">
            <v>701</v>
          </cell>
          <cell r="U1315" t="str">
            <v>Reactive yarn dyed trials on SMH</v>
          </cell>
        </row>
        <row r="1316">
          <cell r="A1316">
            <v>7999</v>
          </cell>
          <cell r="B1316" t="str">
            <v>RDS-999</v>
          </cell>
          <cell r="C1316" t="str">
            <v>9.5 R N + 6.3 R S</v>
          </cell>
          <cell r="D1316" t="str">
            <v>7.0 OE N</v>
          </cell>
          <cell r="E1316" t="str">
            <v>3/1 RHT</v>
          </cell>
          <cell r="F1316">
            <v>4320</v>
          </cell>
          <cell r="G1316">
            <v>6.14</v>
          </cell>
          <cell r="H1316">
            <v>4</v>
          </cell>
          <cell r="I1316">
            <v>17.5</v>
          </cell>
          <cell r="J1316">
            <v>44.45</v>
          </cell>
          <cell r="K1316">
            <v>19.5</v>
          </cell>
          <cell r="L1316">
            <v>49.55</v>
          </cell>
          <cell r="M1316">
            <v>27.87</v>
          </cell>
          <cell r="N1316">
            <v>70.819999999999993</v>
          </cell>
          <cell r="O1316">
            <v>155</v>
          </cell>
          <cell r="P1316">
            <v>0.70699999999999996</v>
          </cell>
          <cell r="Q1316">
            <v>456</v>
          </cell>
          <cell r="R1316">
            <v>13.45</v>
          </cell>
          <cell r="S1316">
            <v>440</v>
          </cell>
          <cell r="T1316">
            <v>701</v>
          </cell>
          <cell r="U1316" t="str">
            <v>Reactive yarn dyed trials on SMH</v>
          </cell>
        </row>
        <row r="1317">
          <cell r="A1317">
            <v>8000</v>
          </cell>
          <cell r="B1317" t="str">
            <v>RDS-1000</v>
          </cell>
          <cell r="C1317" t="str">
            <v>7.0 MCMSRF1.EP</v>
          </cell>
          <cell r="D1317" t="str">
            <v>10 R N COMBED COTTON + LY</v>
          </cell>
          <cell r="E1317" t="str">
            <v>3/1 RHT</v>
          </cell>
          <cell r="F1317">
            <v>4140</v>
          </cell>
          <cell r="G1317">
            <v>5.43</v>
          </cell>
          <cell r="H1317">
            <v>4</v>
          </cell>
          <cell r="I1317">
            <v>16.5</v>
          </cell>
          <cell r="J1317">
            <v>41.91</v>
          </cell>
          <cell r="K1317">
            <v>18.5</v>
          </cell>
          <cell r="L1317">
            <v>47.01</v>
          </cell>
          <cell r="M1317">
            <v>27.64</v>
          </cell>
          <cell r="N1317">
            <v>70.23</v>
          </cell>
          <cell r="O1317">
            <v>149.80000000000001</v>
          </cell>
          <cell r="P1317">
            <v>0.58399999999999996</v>
          </cell>
          <cell r="Q1317">
            <v>390</v>
          </cell>
          <cell r="R1317">
            <v>11.5</v>
          </cell>
          <cell r="S1317">
            <v>401</v>
          </cell>
          <cell r="T1317">
            <v>216</v>
          </cell>
          <cell r="U1317" t="str">
            <v>PDR/322</v>
          </cell>
        </row>
        <row r="1318">
          <cell r="A1318">
            <v>8001</v>
          </cell>
          <cell r="B1318" t="str">
            <v>RDS-1001</v>
          </cell>
          <cell r="C1318" t="str">
            <v>6.3 R S + 9.5 SRE</v>
          </cell>
          <cell r="D1318" t="str">
            <v>16.0 R N COMBED + CORE LY</v>
          </cell>
          <cell r="E1318" t="str">
            <v>2/1 RHT</v>
          </cell>
          <cell r="F1318">
            <v>4320</v>
          </cell>
          <cell r="G1318">
            <v>6.14</v>
          </cell>
          <cell r="H1318">
            <v>4</v>
          </cell>
          <cell r="I1318">
            <v>18</v>
          </cell>
          <cell r="J1318">
            <v>45.72</v>
          </cell>
          <cell r="K1318">
            <v>20</v>
          </cell>
          <cell r="L1318">
            <v>50.82</v>
          </cell>
          <cell r="M1318">
            <v>30.42</v>
          </cell>
          <cell r="N1318">
            <v>77.3</v>
          </cell>
          <cell r="O1318">
            <v>142</v>
          </cell>
          <cell r="P1318">
            <v>0.55400000000000005</v>
          </cell>
          <cell r="Q1318">
            <v>390</v>
          </cell>
          <cell r="R1318">
            <v>11.5</v>
          </cell>
          <cell r="S1318">
            <v>410</v>
          </cell>
          <cell r="T1318">
            <v>218</v>
          </cell>
          <cell r="U1318" t="str">
            <v>'PDR/345 '</v>
          </cell>
        </row>
        <row r="1319">
          <cell r="A1319">
            <v>8002</v>
          </cell>
          <cell r="B1319" t="str">
            <v>RDS-1002</v>
          </cell>
          <cell r="C1319" t="str">
            <v>7.0 MCMSRF1.EP</v>
          </cell>
          <cell r="D1319" t="str">
            <v>7.2 F OE(723)</v>
          </cell>
          <cell r="E1319" t="str">
            <v>3/1 RHT</v>
          </cell>
          <cell r="F1319">
            <v>4140</v>
          </cell>
          <cell r="G1319">
            <v>5.88</v>
          </cell>
          <cell r="H1319">
            <v>4</v>
          </cell>
          <cell r="I1319">
            <v>17</v>
          </cell>
          <cell r="J1319">
            <v>43.18</v>
          </cell>
          <cell r="K1319">
            <v>19</v>
          </cell>
          <cell r="L1319">
            <v>48.28</v>
          </cell>
          <cell r="M1319">
            <v>26.71</v>
          </cell>
          <cell r="N1319">
            <v>67.87</v>
          </cell>
          <cell r="O1319">
            <v>155</v>
          </cell>
          <cell r="P1319">
            <v>0.64300000000000002</v>
          </cell>
          <cell r="Q1319">
            <v>415</v>
          </cell>
          <cell r="R1319">
            <v>12.24</v>
          </cell>
          <cell r="S1319">
            <v>418</v>
          </cell>
          <cell r="T1319">
            <v>216</v>
          </cell>
          <cell r="U1319" t="str">
            <v>To develop ' PDR/323 '</v>
          </cell>
        </row>
        <row r="1320">
          <cell r="A1320">
            <v>8003</v>
          </cell>
          <cell r="B1320" t="str">
            <v>RDS-1003</v>
          </cell>
          <cell r="C1320" t="str">
            <v>7.0 MCMSRF1.EP</v>
          </cell>
          <cell r="D1320" t="str">
            <v>16.0 R N COMBED + CORE LY</v>
          </cell>
          <cell r="E1320" t="str">
            <v>2/1 RHT</v>
          </cell>
          <cell r="F1320">
            <v>4140</v>
          </cell>
          <cell r="G1320">
            <v>5.88</v>
          </cell>
          <cell r="H1320">
            <v>4</v>
          </cell>
          <cell r="I1320">
            <v>16.5</v>
          </cell>
          <cell r="J1320">
            <v>41.91</v>
          </cell>
          <cell r="K1320">
            <v>18.5</v>
          </cell>
          <cell r="L1320">
            <v>47.01</v>
          </cell>
          <cell r="M1320">
            <v>29.78</v>
          </cell>
          <cell r="N1320">
            <v>75.67</v>
          </cell>
          <cell r="O1320">
            <v>139</v>
          </cell>
          <cell r="P1320">
            <v>0.499</v>
          </cell>
          <cell r="Q1320">
            <v>359</v>
          </cell>
          <cell r="R1320">
            <v>10.59</v>
          </cell>
          <cell r="S1320">
            <v>384</v>
          </cell>
          <cell r="T1320">
            <v>216</v>
          </cell>
          <cell r="U1320" t="str">
            <v>' PDR/324 '</v>
          </cell>
        </row>
        <row r="1321">
          <cell r="A1321">
            <v>8004</v>
          </cell>
          <cell r="B1321" t="str">
            <v>RDS-1004</v>
          </cell>
          <cell r="C1321" t="str">
            <v>7.0 MCMSRF1.EP</v>
          </cell>
          <cell r="D1321" t="str">
            <v>10.0 OE N</v>
          </cell>
          <cell r="E1321" t="str">
            <v>3/1 RHT</v>
          </cell>
          <cell r="F1321">
            <v>4140</v>
          </cell>
          <cell r="G1321">
            <v>5.88</v>
          </cell>
          <cell r="H1321">
            <v>4</v>
          </cell>
          <cell r="I1321">
            <v>17</v>
          </cell>
          <cell r="J1321">
            <v>43.18</v>
          </cell>
          <cell r="K1321">
            <v>19</v>
          </cell>
          <cell r="L1321">
            <v>48.28</v>
          </cell>
          <cell r="M1321">
            <v>27.06</v>
          </cell>
          <cell r="N1321">
            <v>68.760000000000005</v>
          </cell>
          <cell r="O1321">
            <v>153</v>
          </cell>
          <cell r="P1321">
            <v>0.57199999999999995</v>
          </cell>
          <cell r="Q1321">
            <v>374</v>
          </cell>
          <cell r="R1321">
            <v>11.03</v>
          </cell>
          <cell r="S1321">
            <v>374</v>
          </cell>
          <cell r="T1321">
            <v>216</v>
          </cell>
          <cell r="U1321" t="str">
            <v>PDR/325</v>
          </cell>
        </row>
        <row r="1322">
          <cell r="A1322">
            <v>8005</v>
          </cell>
          <cell r="B1322" t="str">
            <v>RDS-1005</v>
          </cell>
          <cell r="C1322" t="str">
            <v>7.0 MCMSRF1.EP</v>
          </cell>
          <cell r="D1322" t="str">
            <v>5.5 F OE (552)</v>
          </cell>
          <cell r="E1322" t="str">
            <v>3/1 RHT</v>
          </cell>
          <cell r="F1322">
            <v>4140</v>
          </cell>
          <cell r="G1322">
            <v>5.88</v>
          </cell>
          <cell r="H1322">
            <v>4</v>
          </cell>
          <cell r="I1322">
            <v>17</v>
          </cell>
          <cell r="J1322">
            <v>43.18</v>
          </cell>
          <cell r="K1322">
            <v>19</v>
          </cell>
          <cell r="L1322">
            <v>48.28</v>
          </cell>
          <cell r="M1322">
            <v>26.54</v>
          </cell>
          <cell r="N1322">
            <v>67.44</v>
          </cell>
          <cell r="O1322">
            <v>156</v>
          </cell>
          <cell r="P1322">
            <v>0.72699999999999998</v>
          </cell>
          <cell r="Q1322">
            <v>466</v>
          </cell>
          <cell r="R1322">
            <v>13.74</v>
          </cell>
          <cell r="S1322">
            <v>470</v>
          </cell>
          <cell r="T1322">
            <v>216</v>
          </cell>
          <cell r="U1322" t="str">
            <v>'PDR/326 '</v>
          </cell>
        </row>
        <row r="1323">
          <cell r="A1323">
            <v>8006</v>
          </cell>
          <cell r="B1323" t="str">
            <v>RDS-1006</v>
          </cell>
          <cell r="C1323" t="str">
            <v>7.0 MCMSRF1.EP</v>
          </cell>
          <cell r="D1323" t="str">
            <v>10 R N COMBED COTTON + LY</v>
          </cell>
          <cell r="E1323" t="str">
            <v>3/1 Broke</v>
          </cell>
          <cell r="F1323">
            <v>4140</v>
          </cell>
          <cell r="G1323">
            <v>5.43</v>
          </cell>
          <cell r="H1323">
            <v>4</v>
          </cell>
          <cell r="I1323">
            <v>17</v>
          </cell>
          <cell r="J1323">
            <v>43.18</v>
          </cell>
          <cell r="K1323">
            <v>19</v>
          </cell>
          <cell r="L1323">
            <v>48.28</v>
          </cell>
          <cell r="M1323">
            <v>28.36</v>
          </cell>
          <cell r="N1323">
            <v>72.06</v>
          </cell>
          <cell r="O1323">
            <v>146</v>
          </cell>
          <cell r="P1323">
            <v>0.56899999999999995</v>
          </cell>
          <cell r="Q1323">
            <v>390</v>
          </cell>
          <cell r="R1323">
            <v>11.5</v>
          </cell>
          <cell r="S1323">
            <v>420</v>
          </cell>
          <cell r="T1323">
            <v>216</v>
          </cell>
          <cell r="U1323" t="str">
            <v>PDR/327</v>
          </cell>
        </row>
        <row r="1324">
          <cell r="A1324">
            <v>8008</v>
          </cell>
          <cell r="B1324" t="str">
            <v>RDS-1008</v>
          </cell>
          <cell r="C1324" t="str">
            <v>6.3 R S + 9.5 SRE</v>
          </cell>
          <cell r="D1324" t="str">
            <v>7.0 OE N</v>
          </cell>
          <cell r="E1324" t="str">
            <v>3/1 RHT</v>
          </cell>
          <cell r="F1324">
            <v>4320</v>
          </cell>
          <cell r="G1324">
            <v>6.14</v>
          </cell>
          <cell r="H1324">
            <v>4</v>
          </cell>
          <cell r="I1324">
            <v>17.5</v>
          </cell>
          <cell r="J1324">
            <v>44.45</v>
          </cell>
          <cell r="K1324">
            <v>19.5</v>
          </cell>
          <cell r="L1324">
            <v>49.55</v>
          </cell>
          <cell r="M1324">
            <v>27.78</v>
          </cell>
          <cell r="N1324">
            <v>70.59</v>
          </cell>
          <cell r="O1324">
            <v>155.5</v>
          </cell>
          <cell r="P1324">
            <v>0.627</v>
          </cell>
          <cell r="Q1324">
            <v>403</v>
          </cell>
          <cell r="R1324">
            <v>11.88</v>
          </cell>
          <cell r="S1324">
            <v>404</v>
          </cell>
          <cell r="T1324">
            <v>218</v>
          </cell>
        </row>
        <row r="1325">
          <cell r="A1325">
            <v>8009</v>
          </cell>
          <cell r="B1325" t="str">
            <v>CAESAR</v>
          </cell>
          <cell r="C1325" t="str">
            <v>9.5 R F + 14.0 OE(1:1)</v>
          </cell>
          <cell r="D1325" t="str">
            <v>9.5 OE F(952)</v>
          </cell>
          <cell r="E1325" t="str">
            <v>3/1+1/1</v>
          </cell>
          <cell r="F1325">
            <v>4800</v>
          </cell>
          <cell r="G1325">
            <v>6.82</v>
          </cell>
          <cell r="H1325">
            <v>4</v>
          </cell>
          <cell r="I1325">
            <v>18</v>
          </cell>
          <cell r="J1325">
            <v>45.72</v>
          </cell>
          <cell r="K1325">
            <v>20</v>
          </cell>
          <cell r="L1325">
            <v>50.82</v>
          </cell>
          <cell r="M1325">
            <v>31.89</v>
          </cell>
          <cell r="N1325">
            <v>81.03</v>
          </cell>
          <cell r="O1325">
            <v>150.5</v>
          </cell>
          <cell r="P1325">
            <v>0.48299999999999998</v>
          </cell>
          <cell r="Q1325">
            <v>321</v>
          </cell>
          <cell r="R1325">
            <v>9.4700000000000006</v>
          </cell>
          <cell r="S1325">
            <v>326</v>
          </cell>
          <cell r="T1325">
            <v>212</v>
          </cell>
          <cell r="U1325" t="str">
            <v>Weave = { 3/1 + 1/1 ( Plain ) }</v>
          </cell>
        </row>
        <row r="1326">
          <cell r="A1326">
            <v>8010</v>
          </cell>
          <cell r="B1326" t="str">
            <v>RDS-1010</v>
          </cell>
          <cell r="C1326" t="str">
            <v>7.0 RF-Chunky Slub(Marzoli)</v>
          </cell>
          <cell r="D1326" t="str">
            <v>7.0 RF-Chunky Slub(Marzol</v>
          </cell>
          <cell r="E1326" t="str">
            <v>3/1 RHT</v>
          </cell>
          <cell r="F1326">
            <v>4140</v>
          </cell>
          <cell r="G1326">
            <v>5.88</v>
          </cell>
          <cell r="H1326">
            <v>4</v>
          </cell>
          <cell r="I1326">
            <v>17.5</v>
          </cell>
          <cell r="J1326">
            <v>44.45</v>
          </cell>
          <cell r="K1326">
            <v>19.5</v>
          </cell>
          <cell r="L1326">
            <v>49.55</v>
          </cell>
          <cell r="M1326">
            <v>27.06</v>
          </cell>
          <cell r="N1326">
            <v>68.760000000000005</v>
          </cell>
          <cell r="O1326">
            <v>153</v>
          </cell>
          <cell r="P1326">
            <v>0.64900000000000002</v>
          </cell>
          <cell r="Q1326">
            <v>424</v>
          </cell>
          <cell r="R1326">
            <v>12.5</v>
          </cell>
          <cell r="S1326">
            <v>437</v>
          </cell>
          <cell r="T1326">
            <v>119</v>
          </cell>
          <cell r="U1326" t="str">
            <v>To develop  ' JL/46 '</v>
          </cell>
        </row>
        <row r="1327">
          <cell r="A1327">
            <v>8011</v>
          </cell>
          <cell r="B1327" t="str">
            <v>RDS-1011</v>
          </cell>
          <cell r="C1327" t="str">
            <v>7.0 RF-Chunky Slub(Marzoli)</v>
          </cell>
          <cell r="D1327" t="str">
            <v>7.0 RF-Chunky Slub(Marzol</v>
          </cell>
          <cell r="E1327" t="str">
            <v>2/1 RHT</v>
          </cell>
          <cell r="F1327">
            <v>4140</v>
          </cell>
          <cell r="G1327">
            <v>5.88</v>
          </cell>
          <cell r="H1327">
            <v>4</v>
          </cell>
          <cell r="I1327">
            <v>15</v>
          </cell>
          <cell r="J1327">
            <v>38.1</v>
          </cell>
          <cell r="K1327">
            <v>17</v>
          </cell>
          <cell r="L1327">
            <v>43.2</v>
          </cell>
          <cell r="M1327">
            <v>26.45</v>
          </cell>
          <cell r="N1327">
            <v>67.209999999999994</v>
          </cell>
          <cell r="O1327">
            <v>156.5</v>
          </cell>
          <cell r="P1327">
            <v>0.63200000000000001</v>
          </cell>
          <cell r="Q1327">
            <v>404</v>
          </cell>
          <cell r="R1327">
            <v>11.91</v>
          </cell>
          <cell r="S1327">
            <v>403</v>
          </cell>
          <cell r="T1327">
            <v>119</v>
          </cell>
          <cell r="U1327" t="str">
            <v>To develop 'Jill ' sample.</v>
          </cell>
        </row>
        <row r="1328">
          <cell r="A1328">
            <v>8012</v>
          </cell>
          <cell r="B1328" t="str">
            <v>RDS-1012</v>
          </cell>
          <cell r="C1328" t="str">
            <v>7.0 RF-Chunky Slub(Marzoli)</v>
          </cell>
          <cell r="D1328" t="str">
            <v>7.0 RF-Chunky Slub(Marzol</v>
          </cell>
          <cell r="E1328" t="str">
            <v>3/1 RHT</v>
          </cell>
          <cell r="F1328">
            <v>4140</v>
          </cell>
          <cell r="G1328">
            <v>5.88</v>
          </cell>
          <cell r="H1328">
            <v>4</v>
          </cell>
          <cell r="I1328">
            <v>16</v>
          </cell>
          <cell r="J1328">
            <v>40.64</v>
          </cell>
          <cell r="K1328">
            <v>18</v>
          </cell>
          <cell r="L1328">
            <v>45.74</v>
          </cell>
          <cell r="M1328">
            <v>26.88</v>
          </cell>
          <cell r="N1328">
            <v>68.3</v>
          </cell>
          <cell r="O1328">
            <v>154</v>
          </cell>
          <cell r="P1328">
            <v>0.68100000000000005</v>
          </cell>
          <cell r="Q1328">
            <v>442</v>
          </cell>
          <cell r="R1328">
            <v>13.03</v>
          </cell>
          <cell r="S1328">
            <v>438</v>
          </cell>
          <cell r="T1328">
            <v>119</v>
          </cell>
          <cell r="U1328" t="str">
            <v>To develop 'Jill '   sample.</v>
          </cell>
        </row>
        <row r="1329">
          <cell r="A1329">
            <v>8013</v>
          </cell>
          <cell r="B1329" t="str">
            <v>RDS-1013</v>
          </cell>
          <cell r="C1329" t="str">
            <v>7.0 RF-Chunky Slub(Marzoli)</v>
          </cell>
          <cell r="D1329" t="str">
            <v>10 R N COMBED COTTON + LY</v>
          </cell>
          <cell r="E1329" t="str">
            <v>3/1 RHT</v>
          </cell>
          <cell r="F1329">
            <v>4140</v>
          </cell>
          <cell r="G1329">
            <v>5.43</v>
          </cell>
          <cell r="H1329">
            <v>4</v>
          </cell>
          <cell r="I1329">
            <v>17</v>
          </cell>
          <cell r="J1329">
            <v>43.18</v>
          </cell>
          <cell r="K1329">
            <v>19</v>
          </cell>
          <cell r="L1329">
            <v>48.28</v>
          </cell>
          <cell r="M1329">
            <v>27.88</v>
          </cell>
          <cell r="N1329">
            <v>70.84</v>
          </cell>
          <cell r="O1329">
            <v>148.5</v>
          </cell>
          <cell r="P1329">
            <v>0.58399999999999996</v>
          </cell>
          <cell r="Q1329">
            <v>393</v>
          </cell>
          <cell r="R1329">
            <v>11.59</v>
          </cell>
          <cell r="S1329">
            <v>408</v>
          </cell>
          <cell r="T1329">
            <v>119</v>
          </cell>
        </row>
        <row r="1330">
          <cell r="A1330">
            <v>8014</v>
          </cell>
          <cell r="B1330" t="str">
            <v>RDS-1014</v>
          </cell>
          <cell r="C1330" t="str">
            <v>7.0 RF-Chunky Slub(Marzoli)</v>
          </cell>
          <cell r="D1330" t="str">
            <v>7.2 F OE(723)</v>
          </cell>
          <cell r="E1330" t="str">
            <v>3/1 Broke</v>
          </cell>
          <cell r="F1330">
            <v>4140</v>
          </cell>
          <cell r="G1330">
            <v>5.88</v>
          </cell>
          <cell r="H1330">
            <v>4</v>
          </cell>
          <cell r="I1330">
            <v>17</v>
          </cell>
          <cell r="J1330">
            <v>43.18</v>
          </cell>
          <cell r="K1330">
            <v>19</v>
          </cell>
          <cell r="L1330">
            <v>48.28</v>
          </cell>
          <cell r="M1330">
            <v>27.42</v>
          </cell>
          <cell r="N1330">
            <v>69.67</v>
          </cell>
          <cell r="O1330">
            <v>151</v>
          </cell>
          <cell r="P1330">
            <v>0.64200000000000002</v>
          </cell>
          <cell r="Q1330">
            <v>425</v>
          </cell>
          <cell r="R1330">
            <v>12.53</v>
          </cell>
          <cell r="S1330">
            <v>424</v>
          </cell>
          <cell r="T1330">
            <v>119</v>
          </cell>
          <cell r="U1330" t="str">
            <v>Jill  Sample.</v>
          </cell>
        </row>
        <row r="1331">
          <cell r="A1331">
            <v>8015</v>
          </cell>
          <cell r="B1331" t="str">
            <v>RDS-1015</v>
          </cell>
          <cell r="C1331" t="str">
            <v>9.5 R F + 14.0 OE(1:1)</v>
          </cell>
          <cell r="D1331" t="str">
            <v>10 R N COMBED COTTON + LY</v>
          </cell>
          <cell r="E1331" t="str">
            <v>3/1 Broke</v>
          </cell>
          <cell r="F1331">
            <v>4800</v>
          </cell>
          <cell r="G1331">
            <v>6.82</v>
          </cell>
          <cell r="H1331">
            <v>4</v>
          </cell>
          <cell r="I1331">
            <v>17</v>
          </cell>
          <cell r="J1331">
            <v>43.18</v>
          </cell>
          <cell r="K1331">
            <v>19</v>
          </cell>
          <cell r="L1331">
            <v>48.28</v>
          </cell>
          <cell r="M1331">
            <v>34.909999999999997</v>
          </cell>
          <cell r="N1331">
            <v>88.71</v>
          </cell>
          <cell r="O1331">
            <v>137.5</v>
          </cell>
          <cell r="P1331">
            <v>0.46300000000000002</v>
          </cell>
          <cell r="Q1331">
            <v>337</v>
          </cell>
          <cell r="R1331">
            <v>9.94</v>
          </cell>
          <cell r="S1331">
            <v>374</v>
          </cell>
          <cell r="T1331">
            <v>508</v>
          </cell>
          <cell r="U1331" t="str">
            <v>PDR/375</v>
          </cell>
        </row>
        <row r="1332">
          <cell r="A1332">
            <v>8016</v>
          </cell>
          <cell r="B1332" t="str">
            <v>RDS-1016</v>
          </cell>
          <cell r="C1332" t="str">
            <v>9.5 RF+12.0 oe.N (1:1 )</v>
          </cell>
          <cell r="D1332" t="str">
            <v>16.0 OE N</v>
          </cell>
          <cell r="E1332" t="str">
            <v>2/1 RHT</v>
          </cell>
          <cell r="F1332">
            <v>4320</v>
          </cell>
          <cell r="G1332">
            <v>6.14</v>
          </cell>
          <cell r="H1332">
            <v>4</v>
          </cell>
          <cell r="I1332">
            <v>19</v>
          </cell>
          <cell r="J1332">
            <v>48.26</v>
          </cell>
          <cell r="K1332">
            <v>21</v>
          </cell>
          <cell r="L1332">
            <v>53.36</v>
          </cell>
          <cell r="M1332">
            <v>28.51</v>
          </cell>
          <cell r="N1332">
            <v>72.44</v>
          </cell>
          <cell r="O1332">
            <v>151.5</v>
          </cell>
          <cell r="P1332">
            <v>0.42</v>
          </cell>
          <cell r="Q1332">
            <v>277</v>
          </cell>
          <cell r="R1332">
            <v>8.17</v>
          </cell>
          <cell r="S1332">
            <v>260</v>
          </cell>
          <cell r="T1332">
            <v>0</v>
          </cell>
          <cell r="U1332" t="str">
            <v>Junior in ' Ecru ' shade. (PDR/371)</v>
          </cell>
        </row>
        <row r="1333">
          <cell r="A1333">
            <v>8017</v>
          </cell>
          <cell r="B1333" t="str">
            <v>RDS-1017</v>
          </cell>
          <cell r="C1333" t="str">
            <v>9.5 RF+12.0 oe.N (1:1 )</v>
          </cell>
          <cell r="D1333" t="str">
            <v>16.0 R N COMBED + CORE LY</v>
          </cell>
          <cell r="E1333" t="str">
            <v>2/1 RHT</v>
          </cell>
          <cell r="F1333">
            <v>4320</v>
          </cell>
          <cell r="G1333">
            <v>6.14</v>
          </cell>
          <cell r="H1333">
            <v>4</v>
          </cell>
          <cell r="I1333">
            <v>18</v>
          </cell>
          <cell r="J1333">
            <v>45.72</v>
          </cell>
          <cell r="K1333">
            <v>20</v>
          </cell>
          <cell r="L1333">
            <v>50.82</v>
          </cell>
          <cell r="M1333">
            <v>29.49</v>
          </cell>
          <cell r="N1333">
            <v>74.930000000000007</v>
          </cell>
          <cell r="O1333">
            <v>146.5</v>
          </cell>
          <cell r="P1333">
            <v>0.42499999999999999</v>
          </cell>
          <cell r="Q1333">
            <v>290</v>
          </cell>
          <cell r="R1333">
            <v>8.5500000000000007</v>
          </cell>
          <cell r="S1333">
            <v>280</v>
          </cell>
          <cell r="T1333">
            <v>0</v>
          </cell>
          <cell r="U1333" t="str">
            <v>' Junior Stretch ' in Ecru shade.</v>
          </cell>
        </row>
        <row r="1334">
          <cell r="A1334">
            <v>8018</v>
          </cell>
          <cell r="B1334" t="str">
            <v>RDS-1018</v>
          </cell>
          <cell r="C1334" t="str">
            <v>9.5 RF+12.0 oe.N (1:1 )</v>
          </cell>
          <cell r="D1334" t="str">
            <v>14.0 F OE (143)</v>
          </cell>
          <cell r="E1334" t="str">
            <v>2/1 RHT</v>
          </cell>
          <cell r="F1334">
            <v>4320</v>
          </cell>
          <cell r="G1334">
            <v>6.14</v>
          </cell>
          <cell r="H1334">
            <v>4</v>
          </cell>
          <cell r="I1334">
            <v>17.5</v>
          </cell>
          <cell r="J1334">
            <v>44.45</v>
          </cell>
          <cell r="K1334">
            <v>19.5</v>
          </cell>
          <cell r="L1334">
            <v>49.55</v>
          </cell>
          <cell r="M1334">
            <v>28.42</v>
          </cell>
          <cell r="N1334">
            <v>72.22</v>
          </cell>
          <cell r="O1334">
            <v>152</v>
          </cell>
          <cell r="P1334">
            <v>0.433</v>
          </cell>
          <cell r="Q1334">
            <v>285</v>
          </cell>
          <cell r="R1334">
            <v>8.4</v>
          </cell>
          <cell r="S1334">
            <v>260</v>
          </cell>
          <cell r="T1334">
            <v>0</v>
          </cell>
          <cell r="U1334" t="str">
            <v>' E-motion ' in ecru shade.</v>
          </cell>
        </row>
        <row r="1335">
          <cell r="A1335">
            <v>8019</v>
          </cell>
          <cell r="B1335" t="str">
            <v>RDS-1019</v>
          </cell>
          <cell r="C1335" t="str">
            <v>9.5 RF+12.0 oe.N (1:1 )</v>
          </cell>
          <cell r="D1335" t="str">
            <v>10 R N COMBED COTTON + LY</v>
          </cell>
          <cell r="E1335" t="str">
            <v>3/1 Broke</v>
          </cell>
          <cell r="F1335">
            <v>4320</v>
          </cell>
          <cell r="G1335">
            <v>6.14</v>
          </cell>
          <cell r="H1335">
            <v>4</v>
          </cell>
          <cell r="I1335">
            <v>15</v>
          </cell>
          <cell r="J1335">
            <v>38.1</v>
          </cell>
          <cell r="K1335">
            <v>17</v>
          </cell>
          <cell r="L1335">
            <v>43.2</v>
          </cell>
          <cell r="M1335">
            <v>31.42</v>
          </cell>
          <cell r="N1335">
            <v>79.84</v>
          </cell>
          <cell r="O1335">
            <v>137.5</v>
          </cell>
          <cell r="P1335">
            <v>0.47399999999999998</v>
          </cell>
          <cell r="Q1335">
            <v>345</v>
          </cell>
          <cell r="R1335">
            <v>10.17</v>
          </cell>
          <cell r="S1335">
            <v>353</v>
          </cell>
          <cell r="T1335">
            <v>0</v>
          </cell>
          <cell r="U1335" t="str">
            <v>Repeat  trial of   ' PDR/320 '</v>
          </cell>
        </row>
        <row r="1336">
          <cell r="A1336">
            <v>8020</v>
          </cell>
          <cell r="B1336" t="str">
            <v>RDS-1020</v>
          </cell>
          <cell r="C1336" t="str">
            <v>6.3 R S + 9.5 SRE</v>
          </cell>
          <cell r="D1336" t="str">
            <v>16.0 R N COMBED + CORE LY</v>
          </cell>
          <cell r="E1336" t="str">
            <v>2/1 RHT</v>
          </cell>
          <cell r="F1336">
            <v>4320</v>
          </cell>
          <cell r="G1336">
            <v>6.14</v>
          </cell>
          <cell r="H1336">
            <v>4</v>
          </cell>
          <cell r="I1336">
            <v>18</v>
          </cell>
          <cell r="J1336">
            <v>45.72</v>
          </cell>
          <cell r="K1336">
            <v>20</v>
          </cell>
          <cell r="L1336">
            <v>50.82</v>
          </cell>
          <cell r="M1336">
            <v>30.42</v>
          </cell>
          <cell r="N1336">
            <v>77.3</v>
          </cell>
          <cell r="O1336">
            <v>142</v>
          </cell>
          <cell r="P1336">
            <v>0.56799999999999995</v>
          </cell>
          <cell r="Q1336">
            <v>400</v>
          </cell>
          <cell r="R1336">
            <v>11.8</v>
          </cell>
          <cell r="S1336">
            <v>428</v>
          </cell>
          <cell r="T1336">
            <v>0</v>
          </cell>
          <cell r="U1336" t="str">
            <v>Pussycat V ,  in ecru shade.</v>
          </cell>
        </row>
        <row r="1337">
          <cell r="A1337">
            <v>8021</v>
          </cell>
          <cell r="B1337" t="str">
            <v>RDS-1021</v>
          </cell>
          <cell r="C1337" t="str">
            <v>7.2 R S</v>
          </cell>
          <cell r="D1337" t="str">
            <v>7.2 RF( Weft ) Bleach</v>
          </cell>
          <cell r="E1337" t="str">
            <v>2/1 LHT</v>
          </cell>
          <cell r="F1337">
            <v>4320</v>
          </cell>
          <cell r="G1337">
            <v>6.14</v>
          </cell>
          <cell r="H1337">
            <v>4</v>
          </cell>
          <cell r="I1337">
            <v>14.3</v>
          </cell>
          <cell r="J1337">
            <v>36.32</v>
          </cell>
          <cell r="K1337">
            <v>16.3</v>
          </cell>
          <cell r="L1337">
            <v>41.42</v>
          </cell>
          <cell r="M1337">
            <v>27.43</v>
          </cell>
          <cell r="N1337">
            <v>69.7</v>
          </cell>
          <cell r="O1337">
            <v>157.5</v>
          </cell>
          <cell r="P1337">
            <v>0.68</v>
          </cell>
          <cell r="Q1337">
            <v>432</v>
          </cell>
          <cell r="R1337">
            <v>12.74</v>
          </cell>
          <cell r="S1337">
            <v>410</v>
          </cell>
          <cell r="T1337">
            <v>210</v>
          </cell>
          <cell r="U1337" t="str">
            <v>' Thunder  with 7.2 RF - bleach weft '. (PDR/342)</v>
          </cell>
        </row>
        <row r="1338">
          <cell r="A1338">
            <v>8022</v>
          </cell>
          <cell r="B1338" t="str">
            <v>RDS-1022</v>
          </cell>
          <cell r="C1338" t="str">
            <v>9.5 R N + 6.3 R S</v>
          </cell>
          <cell r="D1338" t="str">
            <v>7.2 RF( Weft ) Bleach</v>
          </cell>
          <cell r="E1338" t="str">
            <v>3/1 LHT</v>
          </cell>
          <cell r="F1338">
            <v>4320</v>
          </cell>
          <cell r="G1338">
            <v>6.14</v>
          </cell>
          <cell r="H1338">
            <v>4</v>
          </cell>
          <cell r="I1338">
            <v>18</v>
          </cell>
          <cell r="J1338">
            <v>45.72</v>
          </cell>
          <cell r="K1338">
            <v>20</v>
          </cell>
          <cell r="L1338">
            <v>50.82</v>
          </cell>
          <cell r="M1338" t="str">
            <v>***.**</v>
          </cell>
          <cell r="N1338" t="str">
            <v>***.**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117</v>
          </cell>
          <cell r="U1338" t="str">
            <v>PDR/343 ; Lamia-2 with 7.2 RF - Bleach weft.</v>
          </cell>
        </row>
        <row r="1339">
          <cell r="A1339">
            <v>8023</v>
          </cell>
          <cell r="B1339" t="str">
            <v>RDS-1023</v>
          </cell>
          <cell r="C1339" t="str">
            <v>9.5 R N + 6.3 R S</v>
          </cell>
          <cell r="D1339" t="str">
            <v>7.0 oe.N { Bleached }</v>
          </cell>
          <cell r="E1339" t="str">
            <v>3/1 RHT</v>
          </cell>
          <cell r="F1339">
            <v>4320</v>
          </cell>
          <cell r="G1339">
            <v>6.14</v>
          </cell>
          <cell r="H1339">
            <v>4</v>
          </cell>
          <cell r="I1339">
            <v>17.5</v>
          </cell>
          <cell r="J1339">
            <v>44.45</v>
          </cell>
          <cell r="K1339">
            <v>19.5</v>
          </cell>
          <cell r="L1339">
            <v>49.55</v>
          </cell>
          <cell r="M1339" t="str">
            <v>***.**</v>
          </cell>
          <cell r="N1339" t="str">
            <v>***.**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117</v>
          </cell>
          <cell r="U1339" t="str">
            <v>' PDR/344 ' Hamilton(409) with bleach weft.</v>
          </cell>
        </row>
        <row r="1340">
          <cell r="A1340">
            <v>8024</v>
          </cell>
          <cell r="B1340" t="str">
            <v>RDS-1024</v>
          </cell>
          <cell r="C1340" t="str">
            <v>9.5 R F</v>
          </cell>
          <cell r="D1340" t="str">
            <v>7.2 RF( Weft ) Bleach</v>
          </cell>
          <cell r="E1340" t="str">
            <v>2/2 R H T</v>
          </cell>
          <cell r="F1340">
            <v>4800</v>
          </cell>
          <cell r="G1340">
            <v>6.82</v>
          </cell>
          <cell r="H1340">
            <v>4</v>
          </cell>
          <cell r="I1340">
            <v>17</v>
          </cell>
          <cell r="J1340">
            <v>43.18</v>
          </cell>
          <cell r="K1340">
            <v>19</v>
          </cell>
          <cell r="L1340">
            <v>48.28</v>
          </cell>
          <cell r="M1340">
            <v>30.19</v>
          </cell>
          <cell r="N1340">
            <v>76.709999999999994</v>
          </cell>
          <cell r="O1340">
            <v>159</v>
          </cell>
          <cell r="P1340">
            <v>0.66500000000000004</v>
          </cell>
          <cell r="Q1340">
            <v>418</v>
          </cell>
          <cell r="R1340">
            <v>12.33</v>
          </cell>
          <cell r="S1340">
            <v>397</v>
          </cell>
          <cell r="T1340">
            <v>508</v>
          </cell>
          <cell r="U1340" t="str">
            <v>PDR/330 : Carlos Black(1680) with bleach weft.</v>
          </cell>
        </row>
        <row r="1341">
          <cell r="A1341">
            <v>8025</v>
          </cell>
          <cell r="B1341" t="str">
            <v>RDS-1025</v>
          </cell>
          <cell r="C1341" t="str">
            <v>7.2 R F WARP</v>
          </cell>
          <cell r="D1341" t="str">
            <v>7.2 oe.fancy(723) - Bleac</v>
          </cell>
          <cell r="E1341" t="str">
            <v>2/1 LHT</v>
          </cell>
          <cell r="F1341">
            <v>4320</v>
          </cell>
          <cell r="G1341">
            <v>6.14</v>
          </cell>
          <cell r="H1341">
            <v>4</v>
          </cell>
          <cell r="I1341">
            <v>15</v>
          </cell>
          <cell r="J1341">
            <v>38.1</v>
          </cell>
          <cell r="K1341">
            <v>17</v>
          </cell>
          <cell r="L1341">
            <v>43.2</v>
          </cell>
          <cell r="M1341" t="str">
            <v>***.**</v>
          </cell>
          <cell r="N1341" t="str">
            <v>***.**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210</v>
          </cell>
          <cell r="U1341" t="str">
            <v>PDR/331</v>
          </cell>
        </row>
        <row r="1342">
          <cell r="A1342">
            <v>8026</v>
          </cell>
          <cell r="B1342" t="str">
            <v>RDS-1026</v>
          </cell>
          <cell r="C1342" t="str">
            <v>6.3 R S + 9.5 SRE</v>
          </cell>
          <cell r="D1342" t="str">
            <v>10.0 OE N</v>
          </cell>
          <cell r="E1342" t="str">
            <v>1/1 Plain</v>
          </cell>
          <cell r="F1342">
            <v>4320</v>
          </cell>
          <cell r="G1342">
            <v>6.14</v>
          </cell>
          <cell r="H1342">
            <v>4</v>
          </cell>
          <cell r="I1342">
            <v>13.5</v>
          </cell>
          <cell r="J1342">
            <v>34.29</v>
          </cell>
          <cell r="K1342">
            <v>15.5</v>
          </cell>
          <cell r="L1342">
            <v>39.39</v>
          </cell>
          <cell r="M1342">
            <v>26.34</v>
          </cell>
          <cell r="N1342">
            <v>66.930000000000007</v>
          </cell>
          <cell r="O1342">
            <v>164</v>
          </cell>
          <cell r="P1342">
            <v>0.61</v>
          </cell>
          <cell r="Q1342">
            <v>372</v>
          </cell>
          <cell r="R1342">
            <v>10.97</v>
          </cell>
          <cell r="S1342">
            <v>348</v>
          </cell>
          <cell r="T1342">
            <v>0</v>
          </cell>
          <cell r="U1342" t="str">
            <v>PDR/388 ( 10 oe.N , weft used )</v>
          </cell>
        </row>
        <row r="1343">
          <cell r="A1343">
            <v>8027</v>
          </cell>
          <cell r="B1343" t="str">
            <v>RDS-1027</v>
          </cell>
          <cell r="C1343" t="str">
            <v>6.3 R S + 9.5 SRE</v>
          </cell>
          <cell r="D1343" t="str">
            <v>9.5 OE F(952)</v>
          </cell>
          <cell r="E1343" t="str">
            <v>2/1 RHT</v>
          </cell>
          <cell r="F1343">
            <v>4320</v>
          </cell>
          <cell r="G1343">
            <v>6.14</v>
          </cell>
          <cell r="H1343">
            <v>4</v>
          </cell>
          <cell r="I1343">
            <v>14</v>
          </cell>
          <cell r="J1343">
            <v>35.56</v>
          </cell>
          <cell r="K1343">
            <v>16</v>
          </cell>
          <cell r="L1343">
            <v>40.659999999999997</v>
          </cell>
          <cell r="M1343">
            <v>27.17</v>
          </cell>
          <cell r="N1343">
            <v>69.040000000000006</v>
          </cell>
          <cell r="O1343">
            <v>159</v>
          </cell>
          <cell r="P1343">
            <v>0.60699999999999998</v>
          </cell>
          <cell r="Q1343">
            <v>382</v>
          </cell>
          <cell r="R1343">
            <v>11.27</v>
          </cell>
          <cell r="S1343">
            <v>352</v>
          </cell>
          <cell r="T1343">
            <v>0</v>
          </cell>
          <cell r="U1343" t="str">
            <v>PDR/389</v>
          </cell>
        </row>
        <row r="1344">
          <cell r="A1344">
            <v>8028</v>
          </cell>
          <cell r="B1344" t="str">
            <v>RDS-1028</v>
          </cell>
          <cell r="C1344" t="str">
            <v>6.3 R S + 9.5 SRE</v>
          </cell>
          <cell r="D1344" t="str">
            <v>9.5 OE F(952)</v>
          </cell>
          <cell r="E1344" t="str">
            <v>3/1 Broke</v>
          </cell>
          <cell r="F1344">
            <v>4320</v>
          </cell>
          <cell r="G1344">
            <v>6.14</v>
          </cell>
          <cell r="H1344">
            <v>4</v>
          </cell>
          <cell r="I1344">
            <v>14.5</v>
          </cell>
          <cell r="J1344">
            <v>36.83</v>
          </cell>
          <cell r="K1344">
            <v>16.5</v>
          </cell>
          <cell r="L1344">
            <v>41.93</v>
          </cell>
          <cell r="M1344">
            <v>28.05</v>
          </cell>
          <cell r="N1344">
            <v>71.28</v>
          </cell>
          <cell r="O1344">
            <v>154</v>
          </cell>
          <cell r="P1344">
            <v>0.624</v>
          </cell>
          <cell r="Q1344">
            <v>405</v>
          </cell>
          <cell r="R1344">
            <v>11.94</v>
          </cell>
          <cell r="S1344">
            <v>362</v>
          </cell>
          <cell r="T1344">
            <v>0</v>
          </cell>
        </row>
        <row r="1345">
          <cell r="A1345">
            <v>8029</v>
          </cell>
          <cell r="B1345" t="str">
            <v>RDS-1029</v>
          </cell>
          <cell r="C1345" t="str">
            <v>6.3 R S + 9.5 SRE</v>
          </cell>
          <cell r="D1345" t="str">
            <v>12 PSY</v>
          </cell>
          <cell r="E1345" t="str">
            <v>2/1 LHT</v>
          </cell>
          <cell r="F1345">
            <v>4320</v>
          </cell>
          <cell r="G1345">
            <v>6.14</v>
          </cell>
          <cell r="H1345">
            <v>4</v>
          </cell>
          <cell r="I1345">
            <v>16</v>
          </cell>
          <cell r="J1345">
            <v>40.64</v>
          </cell>
          <cell r="K1345">
            <v>18</v>
          </cell>
          <cell r="L1345">
            <v>45.74</v>
          </cell>
          <cell r="M1345">
            <v>27.69</v>
          </cell>
          <cell r="N1345">
            <v>70.36</v>
          </cell>
          <cell r="O1345">
            <v>156</v>
          </cell>
          <cell r="P1345">
            <v>0.59299999999999997</v>
          </cell>
          <cell r="Q1345">
            <v>380</v>
          </cell>
          <cell r="R1345">
            <v>11.21</v>
          </cell>
          <cell r="S1345">
            <v>345</v>
          </cell>
          <cell r="T1345">
            <v>0</v>
          </cell>
          <cell r="U1345" t="str">
            <v>PDR/391</v>
          </cell>
        </row>
        <row r="1346">
          <cell r="A1346">
            <v>8030</v>
          </cell>
          <cell r="B1346" t="str">
            <v>RDS-1030</v>
          </cell>
          <cell r="C1346" t="str">
            <v>6.3 R S + 9.5 SRE</v>
          </cell>
          <cell r="D1346" t="str">
            <v>7.2 F OE(723)</v>
          </cell>
          <cell r="E1346" t="str">
            <v>1/1 Plain</v>
          </cell>
          <cell r="F1346">
            <v>4320</v>
          </cell>
          <cell r="G1346">
            <v>6.14</v>
          </cell>
          <cell r="H1346">
            <v>4</v>
          </cell>
          <cell r="I1346">
            <v>12</v>
          </cell>
          <cell r="J1346">
            <v>30.48</v>
          </cell>
          <cell r="K1346">
            <v>14</v>
          </cell>
          <cell r="L1346">
            <v>35.57</v>
          </cell>
          <cell r="M1346">
            <v>26.5</v>
          </cell>
          <cell r="N1346">
            <v>67.34</v>
          </cell>
          <cell r="O1346">
            <v>163</v>
          </cell>
          <cell r="P1346">
            <v>0.65700000000000003</v>
          </cell>
          <cell r="Q1346">
            <v>403</v>
          </cell>
          <cell r="R1346">
            <v>11.88</v>
          </cell>
          <cell r="S1346">
            <v>371</v>
          </cell>
          <cell r="T1346">
            <v>0</v>
          </cell>
          <cell r="U1346" t="str">
            <v>PDR/393</v>
          </cell>
        </row>
        <row r="1347">
          <cell r="A1347">
            <v>8031</v>
          </cell>
          <cell r="B1347" t="str">
            <v>RDS-1031</v>
          </cell>
          <cell r="C1347" t="str">
            <v>6.3 R S + 9.5 SRE</v>
          </cell>
          <cell r="D1347" t="str">
            <v>9.5RF(Reactve Black dyed)</v>
          </cell>
          <cell r="E1347" t="str">
            <v>1/1 Plain</v>
          </cell>
          <cell r="F1347">
            <v>4320</v>
          </cell>
          <cell r="G1347">
            <v>6.14</v>
          </cell>
          <cell r="H1347">
            <v>4</v>
          </cell>
          <cell r="I1347">
            <v>13</v>
          </cell>
          <cell r="J1347">
            <v>33.020000000000003</v>
          </cell>
          <cell r="K1347">
            <v>15</v>
          </cell>
          <cell r="L1347">
            <v>38.119999999999997</v>
          </cell>
          <cell r="M1347">
            <v>26.34</v>
          </cell>
          <cell r="N1347">
            <v>66.930000000000007</v>
          </cell>
          <cell r="O1347">
            <v>164</v>
          </cell>
          <cell r="P1347">
            <v>0.61299999999999999</v>
          </cell>
          <cell r="Q1347">
            <v>374</v>
          </cell>
          <cell r="R1347">
            <v>11.03</v>
          </cell>
          <cell r="S1347">
            <v>349</v>
          </cell>
          <cell r="T1347">
            <v>0</v>
          </cell>
        </row>
        <row r="1348">
          <cell r="A1348">
            <v>8032</v>
          </cell>
          <cell r="B1348" t="str">
            <v>RDS-1032</v>
          </cell>
          <cell r="C1348" t="str">
            <v>9.5MC ( MCMSRF95.EP)+7.2RF(172)</v>
          </cell>
          <cell r="D1348" t="str">
            <v>10 R N COMBED COTTON + LY</v>
          </cell>
          <cell r="E1348" t="str">
            <v>2/2 Broke</v>
          </cell>
          <cell r="F1348">
            <v>4140</v>
          </cell>
          <cell r="G1348">
            <v>5.88</v>
          </cell>
          <cell r="H1348">
            <v>4</v>
          </cell>
          <cell r="I1348">
            <v>17.5</v>
          </cell>
          <cell r="J1348">
            <v>44.45</v>
          </cell>
          <cell r="K1348">
            <v>19.5</v>
          </cell>
          <cell r="L1348">
            <v>49.55</v>
          </cell>
          <cell r="M1348">
            <v>30</v>
          </cell>
          <cell r="N1348">
            <v>76.23</v>
          </cell>
          <cell r="O1348">
            <v>138</v>
          </cell>
          <cell r="P1348">
            <v>0.51900000000000002</v>
          </cell>
          <cell r="Q1348">
            <v>376</v>
          </cell>
          <cell r="R1348">
            <v>11.09</v>
          </cell>
          <cell r="S1348">
            <v>390</v>
          </cell>
          <cell r="T1348">
            <v>212</v>
          </cell>
          <cell r="U1348" t="str">
            <v>Light Wt. of ' Honey Comb '</v>
          </cell>
        </row>
        <row r="1349">
          <cell r="A1349">
            <v>8033</v>
          </cell>
          <cell r="B1349" t="str">
            <v>RDS-1033</v>
          </cell>
          <cell r="C1349" t="str">
            <v>6.3 R S + 9.5 SRE</v>
          </cell>
          <cell r="D1349" t="str">
            <v>600 D.Tex  (Trevira Xpand</v>
          </cell>
          <cell r="E1349" t="str">
            <v>2/1 RHT</v>
          </cell>
          <cell r="F1349">
            <v>4320</v>
          </cell>
          <cell r="G1349">
            <v>6.14</v>
          </cell>
          <cell r="H1349">
            <v>4</v>
          </cell>
          <cell r="I1349">
            <v>15</v>
          </cell>
          <cell r="J1349">
            <v>38.1</v>
          </cell>
          <cell r="K1349">
            <v>17</v>
          </cell>
          <cell r="L1349">
            <v>43.2</v>
          </cell>
          <cell r="M1349" t="str">
            <v>***.**</v>
          </cell>
          <cell r="N1349" t="str">
            <v>***.**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 t="str">
            <v>Weft = 600 D.Tex , Trevira Xpand yarn.</v>
          </cell>
        </row>
        <row r="1350">
          <cell r="A1350">
            <v>8034</v>
          </cell>
          <cell r="B1350" t="str">
            <v>RDS-1034</v>
          </cell>
          <cell r="C1350" t="str">
            <v>9.5MC ( MCMSRF95.EP)+7.2RF(172)</v>
          </cell>
          <cell r="D1350" t="str">
            <v>7.2 F OE(723)</v>
          </cell>
          <cell r="E1350" t="str">
            <v>3/1 RHT</v>
          </cell>
          <cell r="F1350">
            <v>4140</v>
          </cell>
          <cell r="G1350">
            <v>5.88</v>
          </cell>
          <cell r="H1350">
            <v>4</v>
          </cell>
          <cell r="I1350">
            <v>17</v>
          </cell>
          <cell r="J1350">
            <v>43.18</v>
          </cell>
          <cell r="K1350">
            <v>19</v>
          </cell>
          <cell r="L1350">
            <v>48.28</v>
          </cell>
          <cell r="M1350">
            <v>27.42</v>
          </cell>
          <cell r="N1350">
            <v>69.67</v>
          </cell>
          <cell r="O1350">
            <v>151</v>
          </cell>
          <cell r="P1350">
            <v>0.58299999999999996</v>
          </cell>
          <cell r="Q1350">
            <v>386</v>
          </cell>
          <cell r="R1350">
            <v>11.38</v>
          </cell>
          <cell r="S1350">
            <v>388</v>
          </cell>
          <cell r="T1350">
            <v>211</v>
          </cell>
          <cell r="U1350" t="str">
            <v>Brady in CC '211'</v>
          </cell>
        </row>
        <row r="1351">
          <cell r="A1351">
            <v>8035</v>
          </cell>
          <cell r="B1351" t="str">
            <v>RDS-1035</v>
          </cell>
          <cell r="C1351" t="str">
            <v>6.8 MC MS(MCRFWP68)</v>
          </cell>
          <cell r="D1351" t="str">
            <v>300 Denier Polyester(T400</v>
          </cell>
          <cell r="E1351" t="str">
            <v>3/1 RHT</v>
          </cell>
          <cell r="F1351">
            <v>3820</v>
          </cell>
          <cell r="G1351">
            <v>5.43</v>
          </cell>
          <cell r="H1351">
            <v>4</v>
          </cell>
          <cell r="I1351">
            <v>18.5</v>
          </cell>
          <cell r="J1351">
            <v>46.99</v>
          </cell>
          <cell r="K1351">
            <v>20.5</v>
          </cell>
          <cell r="L1351">
            <v>52.09</v>
          </cell>
          <cell r="M1351" t="str">
            <v>***.**</v>
          </cell>
          <cell r="N1351" t="str">
            <v>***.**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213</v>
          </cell>
          <cell r="U1351" t="str">
            <v>PDR/413</v>
          </cell>
        </row>
        <row r="1352">
          <cell r="A1352">
            <v>8036</v>
          </cell>
          <cell r="B1352" t="str">
            <v>RDS-1036</v>
          </cell>
          <cell r="C1352" t="str">
            <v>7.0 MCMSRF1.EP</v>
          </cell>
          <cell r="D1352" t="str">
            <v>720 Dtex ( Trevira Xpand</v>
          </cell>
          <cell r="E1352" t="str">
            <v>3/1 RHT</v>
          </cell>
          <cell r="F1352">
            <v>4140</v>
          </cell>
          <cell r="G1352">
            <v>5.43</v>
          </cell>
          <cell r="H1352">
            <v>4</v>
          </cell>
          <cell r="I1352">
            <v>15</v>
          </cell>
          <cell r="J1352">
            <v>38.1</v>
          </cell>
          <cell r="K1352">
            <v>17</v>
          </cell>
          <cell r="L1352">
            <v>43.2</v>
          </cell>
          <cell r="M1352">
            <v>27.6</v>
          </cell>
          <cell r="N1352">
            <v>70.13</v>
          </cell>
          <cell r="O1352">
            <v>150</v>
          </cell>
          <cell r="P1352">
            <v>0.61099999999999999</v>
          </cell>
          <cell r="Q1352">
            <v>407</v>
          </cell>
          <cell r="R1352">
            <v>12</v>
          </cell>
          <cell r="S1352">
            <v>415</v>
          </cell>
          <cell r="T1352">
            <v>212</v>
          </cell>
          <cell r="U1352" t="str">
            <v>PDR /411</v>
          </cell>
        </row>
        <row r="1353">
          <cell r="A1353">
            <v>8037</v>
          </cell>
          <cell r="B1353" t="str">
            <v>RDS-1037</v>
          </cell>
          <cell r="C1353" t="str">
            <v>9.5MC ( MCMSRF95.EP)+7.2RF(172)</v>
          </cell>
          <cell r="D1353" t="str">
            <v>9.5 OE F(952)</v>
          </cell>
          <cell r="E1353" t="str">
            <v>2/1 RHT</v>
          </cell>
          <cell r="F1353">
            <v>4140</v>
          </cell>
          <cell r="G1353">
            <v>5.88</v>
          </cell>
          <cell r="H1353">
            <v>4</v>
          </cell>
          <cell r="I1353">
            <v>18.5</v>
          </cell>
          <cell r="J1353">
            <v>46.99</v>
          </cell>
          <cell r="K1353">
            <v>20.5</v>
          </cell>
          <cell r="L1353">
            <v>52.09</v>
          </cell>
          <cell r="M1353">
            <v>27.06</v>
          </cell>
          <cell r="N1353">
            <v>68.760000000000005</v>
          </cell>
          <cell r="O1353">
            <v>153</v>
          </cell>
          <cell r="P1353">
            <v>0.53700000000000003</v>
          </cell>
          <cell r="Q1353">
            <v>351</v>
          </cell>
          <cell r="R1353">
            <v>10.35</v>
          </cell>
          <cell r="S1353">
            <v>350</v>
          </cell>
          <cell r="T1353">
            <v>211</v>
          </cell>
        </row>
        <row r="1354">
          <cell r="A1354">
            <v>8038</v>
          </cell>
          <cell r="B1354" t="str">
            <v>RDS-1038</v>
          </cell>
          <cell r="C1354" t="str">
            <v>9.5MC ( MCMSRF95.EP)+7.2RF(172)</v>
          </cell>
          <cell r="D1354" t="str">
            <v>5.5 F OE (552)</v>
          </cell>
          <cell r="E1354" t="str">
            <v>3/1 RHT</v>
          </cell>
          <cell r="F1354">
            <v>4140</v>
          </cell>
          <cell r="G1354">
            <v>5.88</v>
          </cell>
          <cell r="H1354">
            <v>4</v>
          </cell>
          <cell r="I1354">
            <v>14.5</v>
          </cell>
          <cell r="J1354">
            <v>36.83</v>
          </cell>
          <cell r="K1354">
            <v>16.5</v>
          </cell>
          <cell r="L1354">
            <v>41.93</v>
          </cell>
          <cell r="M1354">
            <v>26.8</v>
          </cell>
          <cell r="N1354">
            <v>68.099999999999994</v>
          </cell>
          <cell r="O1354">
            <v>154.5</v>
          </cell>
          <cell r="P1354">
            <v>0.621</v>
          </cell>
          <cell r="Q1354">
            <v>402</v>
          </cell>
          <cell r="R1354">
            <v>11.85</v>
          </cell>
          <cell r="S1354">
            <v>400</v>
          </cell>
          <cell r="T1354">
            <v>211</v>
          </cell>
        </row>
        <row r="1355">
          <cell r="A1355">
            <v>8039</v>
          </cell>
          <cell r="B1355" t="str">
            <v>RDS-1039</v>
          </cell>
          <cell r="C1355" t="str">
            <v>7.2 R. Long Fancy ( Amsler )</v>
          </cell>
          <cell r="D1355" t="str">
            <v>7.0 OE N</v>
          </cell>
          <cell r="E1355" t="str">
            <v>3/1 RHT</v>
          </cell>
          <cell r="F1355">
            <v>3820</v>
          </cell>
          <cell r="G1355">
            <v>5.43</v>
          </cell>
          <cell r="H1355">
            <v>4</v>
          </cell>
          <cell r="I1355">
            <v>18</v>
          </cell>
          <cell r="J1355">
            <v>45.72</v>
          </cell>
          <cell r="K1355">
            <v>20</v>
          </cell>
          <cell r="L1355">
            <v>50.82</v>
          </cell>
          <cell r="M1355">
            <v>25.3</v>
          </cell>
          <cell r="N1355">
            <v>64.290000000000006</v>
          </cell>
          <cell r="O1355">
            <v>151</v>
          </cell>
          <cell r="P1355">
            <v>0.61599999999999999</v>
          </cell>
          <cell r="Q1355">
            <v>408</v>
          </cell>
          <cell r="R1355">
            <v>12.03</v>
          </cell>
          <cell r="S1355">
            <v>408</v>
          </cell>
          <cell r="T1355">
            <v>219</v>
          </cell>
          <cell r="U1355" t="str">
            <v>'' Zen '' in dark GBIT   shade.</v>
          </cell>
        </row>
        <row r="1356">
          <cell r="A1356">
            <v>8040</v>
          </cell>
          <cell r="B1356" t="str">
            <v>RDS-1040</v>
          </cell>
          <cell r="C1356" t="str">
            <v>7.2 R. Long Fancy ( Amsler )</v>
          </cell>
          <cell r="D1356" t="str">
            <v>7.2 F OE(723)</v>
          </cell>
          <cell r="E1356" t="str">
            <v>3/1 RHT</v>
          </cell>
          <cell r="F1356">
            <v>3820</v>
          </cell>
          <cell r="G1356">
            <v>5.43</v>
          </cell>
          <cell r="H1356">
            <v>4</v>
          </cell>
          <cell r="I1356">
            <v>17</v>
          </cell>
          <cell r="J1356">
            <v>43.18</v>
          </cell>
          <cell r="K1356">
            <v>19</v>
          </cell>
          <cell r="L1356">
            <v>48.28</v>
          </cell>
          <cell r="M1356">
            <v>25.3</v>
          </cell>
          <cell r="N1356">
            <v>64.290000000000006</v>
          </cell>
          <cell r="O1356">
            <v>151</v>
          </cell>
          <cell r="P1356">
            <v>0.61299999999999999</v>
          </cell>
          <cell r="Q1356">
            <v>406</v>
          </cell>
          <cell r="R1356">
            <v>11.97</v>
          </cell>
          <cell r="S1356">
            <v>403</v>
          </cell>
          <cell r="T1356">
            <v>219</v>
          </cell>
        </row>
        <row r="1357">
          <cell r="A1357">
            <v>8041</v>
          </cell>
          <cell r="B1357" t="str">
            <v>RDS-1041</v>
          </cell>
          <cell r="C1357" t="str">
            <v>7.2 R. Long Fancy ( Amsler )</v>
          </cell>
          <cell r="D1357" t="str">
            <v>10 R N COMBED COTTON + LY</v>
          </cell>
          <cell r="E1357" t="str">
            <v>3/1 RHT</v>
          </cell>
          <cell r="F1357">
            <v>3820</v>
          </cell>
          <cell r="G1357">
            <v>5.43</v>
          </cell>
          <cell r="H1357">
            <v>4</v>
          </cell>
          <cell r="I1357">
            <v>17</v>
          </cell>
          <cell r="J1357">
            <v>43.18</v>
          </cell>
          <cell r="K1357">
            <v>19</v>
          </cell>
          <cell r="L1357">
            <v>48.28</v>
          </cell>
          <cell r="M1357">
            <v>28.3</v>
          </cell>
          <cell r="N1357">
            <v>71.91</v>
          </cell>
          <cell r="O1357">
            <v>135</v>
          </cell>
          <cell r="P1357">
            <v>0.52400000000000002</v>
          </cell>
          <cell r="Q1357">
            <v>388</v>
          </cell>
          <cell r="R1357">
            <v>11.44</v>
          </cell>
          <cell r="S1357">
            <v>418</v>
          </cell>
          <cell r="T1357">
            <v>219</v>
          </cell>
          <cell r="U1357" t="str">
            <v>"Xtension "  in  dark ' GBIT '.</v>
          </cell>
        </row>
        <row r="1358">
          <cell r="A1358">
            <v>8042</v>
          </cell>
          <cell r="B1358" t="str">
            <v>RDS-1042</v>
          </cell>
          <cell r="C1358" t="str">
            <v>8.0 RF+9.5oe.fan(952){1:1}</v>
          </cell>
          <cell r="D1358" t="str">
            <v>9.5 OE F(952)</v>
          </cell>
          <cell r="E1358" t="str">
            <v>2/1 RHT</v>
          </cell>
          <cell r="F1358">
            <v>4800</v>
          </cell>
          <cell r="G1358">
            <v>9.09</v>
          </cell>
          <cell r="H1358">
            <v>3</v>
          </cell>
          <cell r="I1358">
            <v>19.5</v>
          </cell>
          <cell r="J1358">
            <v>49.53</v>
          </cell>
          <cell r="K1358">
            <v>21.5</v>
          </cell>
          <cell r="L1358">
            <v>54.63</v>
          </cell>
          <cell r="M1358">
            <v>30.38</v>
          </cell>
          <cell r="N1358">
            <v>77.2</v>
          </cell>
          <cell r="O1358">
            <v>158</v>
          </cell>
          <cell r="P1358">
            <v>0.60699999999999998</v>
          </cell>
          <cell r="Q1358">
            <v>384</v>
          </cell>
          <cell r="R1358">
            <v>11.32</v>
          </cell>
          <cell r="S1358">
            <v>378</v>
          </cell>
          <cell r="T1358">
            <v>220</v>
          </cell>
          <cell r="U1358" t="str">
            <v>Carbon Black-CMR used in Barbed wire set.</v>
          </cell>
        </row>
        <row r="1359">
          <cell r="A1359">
            <v>8043</v>
          </cell>
          <cell r="B1359" t="str">
            <v>RDS-1043</v>
          </cell>
          <cell r="C1359" t="str">
            <v>6.3 R S + 9.5 SRE</v>
          </cell>
          <cell r="D1359" t="str">
            <v>7.0 OE N</v>
          </cell>
          <cell r="E1359" t="str">
            <v>3/1 RHT</v>
          </cell>
          <cell r="F1359">
            <v>4320</v>
          </cell>
          <cell r="G1359">
            <v>6.14</v>
          </cell>
          <cell r="H1359">
            <v>4</v>
          </cell>
          <cell r="I1359">
            <v>17.5</v>
          </cell>
          <cell r="J1359">
            <v>44.45</v>
          </cell>
          <cell r="K1359">
            <v>19.5</v>
          </cell>
          <cell r="L1359">
            <v>49.55</v>
          </cell>
          <cell r="M1359">
            <v>27.96</v>
          </cell>
          <cell r="N1359">
            <v>71.05</v>
          </cell>
          <cell r="O1359">
            <v>154.5</v>
          </cell>
          <cell r="P1359">
            <v>0.72</v>
          </cell>
          <cell r="Q1359">
            <v>466</v>
          </cell>
          <cell r="R1359">
            <v>13.74</v>
          </cell>
          <cell r="S1359">
            <v>450</v>
          </cell>
          <cell r="T1359">
            <v>130</v>
          </cell>
          <cell r="U1359" t="str">
            <v>Hamilton  in extra Dark Indigo shade.</v>
          </cell>
        </row>
        <row r="1360">
          <cell r="A1360">
            <v>8044</v>
          </cell>
          <cell r="B1360" t="str">
            <v>RDS-1044</v>
          </cell>
          <cell r="C1360" t="str">
            <v>6.3 R S + 9.5 SRE</v>
          </cell>
          <cell r="D1360" t="str">
            <v>7.0 OE N</v>
          </cell>
          <cell r="E1360" t="str">
            <v>2/1 LHT</v>
          </cell>
          <cell r="F1360">
            <v>4320</v>
          </cell>
          <cell r="G1360">
            <v>6.14</v>
          </cell>
          <cell r="H1360">
            <v>4</v>
          </cell>
          <cell r="I1360">
            <v>15</v>
          </cell>
          <cell r="J1360">
            <v>38.1</v>
          </cell>
          <cell r="K1360">
            <v>17</v>
          </cell>
          <cell r="L1360">
            <v>43.2</v>
          </cell>
          <cell r="M1360">
            <v>27.69</v>
          </cell>
          <cell r="N1360">
            <v>70.36</v>
          </cell>
          <cell r="O1360">
            <v>156</v>
          </cell>
          <cell r="P1360">
            <v>0.68300000000000005</v>
          </cell>
          <cell r="Q1360">
            <v>438</v>
          </cell>
          <cell r="R1360">
            <v>12.92</v>
          </cell>
          <cell r="S1360">
            <v>414</v>
          </cell>
          <cell r="T1360">
            <v>130</v>
          </cell>
          <cell r="U1360" t="str">
            <v>Bakhosh-1  in extra Dark Indigo shade.</v>
          </cell>
        </row>
        <row r="1361">
          <cell r="A1361">
            <v>8045</v>
          </cell>
          <cell r="B1361" t="str">
            <v>RDS-1045</v>
          </cell>
          <cell r="C1361" t="str">
            <v>6.5 Oe.Fancy</v>
          </cell>
          <cell r="D1361" t="str">
            <v>8.0 OE N</v>
          </cell>
          <cell r="E1361" t="str">
            <v>3/1 RHT</v>
          </cell>
          <cell r="F1361">
            <v>3820</v>
          </cell>
          <cell r="G1361">
            <v>5.43</v>
          </cell>
          <cell r="H1361">
            <v>4</v>
          </cell>
          <cell r="I1361">
            <v>17</v>
          </cell>
          <cell r="J1361">
            <v>43.18</v>
          </cell>
          <cell r="K1361">
            <v>19</v>
          </cell>
          <cell r="L1361">
            <v>48.28</v>
          </cell>
          <cell r="M1361">
            <v>25.13</v>
          </cell>
          <cell r="N1361">
            <v>63.86</v>
          </cell>
          <cell r="O1361">
            <v>152</v>
          </cell>
          <cell r="P1361">
            <v>0.66300000000000003</v>
          </cell>
          <cell r="Q1361">
            <v>436</v>
          </cell>
          <cell r="R1361">
            <v>12.86</v>
          </cell>
          <cell r="S1361">
            <v>418</v>
          </cell>
          <cell r="T1361">
            <v>130</v>
          </cell>
          <cell r="U1361" t="str">
            <v>Low   TM. ( TM = 4.6 )</v>
          </cell>
        </row>
        <row r="1362">
          <cell r="A1362">
            <v>8046</v>
          </cell>
          <cell r="B1362" t="str">
            <v>RDS-1046</v>
          </cell>
          <cell r="C1362" t="str">
            <v>6.5 Oe.Fancy</v>
          </cell>
          <cell r="D1362" t="str">
            <v>8.0 OE N</v>
          </cell>
          <cell r="E1362" t="str">
            <v>3/1 RHT</v>
          </cell>
          <cell r="F1362">
            <v>3820</v>
          </cell>
          <cell r="G1362">
            <v>5.43</v>
          </cell>
          <cell r="H1362">
            <v>4</v>
          </cell>
          <cell r="I1362">
            <v>17</v>
          </cell>
          <cell r="J1362">
            <v>43.18</v>
          </cell>
          <cell r="K1362">
            <v>19</v>
          </cell>
          <cell r="L1362">
            <v>48.28</v>
          </cell>
          <cell r="M1362">
            <v>25.13</v>
          </cell>
          <cell r="N1362">
            <v>63.86</v>
          </cell>
          <cell r="O1362">
            <v>152</v>
          </cell>
          <cell r="P1362">
            <v>0.66300000000000003</v>
          </cell>
          <cell r="Q1362">
            <v>436</v>
          </cell>
          <cell r="R1362">
            <v>12.86</v>
          </cell>
          <cell r="S1362">
            <v>410</v>
          </cell>
          <cell r="T1362">
            <v>221</v>
          </cell>
          <cell r="U1362" t="str">
            <v>Low  TM ( TM = 4.6 )weft.</v>
          </cell>
        </row>
        <row r="1363">
          <cell r="A1363">
            <v>8047</v>
          </cell>
          <cell r="B1363" t="str">
            <v>RDS-1047</v>
          </cell>
          <cell r="C1363" t="str">
            <v>8.0 RF+9.5oe.fan(952){1:1}</v>
          </cell>
          <cell r="D1363" t="str">
            <v>9.5 OE F(952)</v>
          </cell>
          <cell r="E1363" t="str">
            <v>2/1 RHT</v>
          </cell>
          <cell r="F1363">
            <v>4800</v>
          </cell>
          <cell r="G1363">
            <v>9.09</v>
          </cell>
          <cell r="H1363">
            <v>3</v>
          </cell>
          <cell r="I1363">
            <v>19.5</v>
          </cell>
          <cell r="J1363">
            <v>49.53</v>
          </cell>
          <cell r="K1363">
            <v>21.5</v>
          </cell>
          <cell r="L1363">
            <v>54.63</v>
          </cell>
          <cell r="M1363">
            <v>30.38</v>
          </cell>
          <cell r="N1363">
            <v>77.2</v>
          </cell>
          <cell r="O1363">
            <v>158</v>
          </cell>
          <cell r="P1363">
            <v>0.60699999999999998</v>
          </cell>
          <cell r="Q1363">
            <v>384</v>
          </cell>
          <cell r="R1363">
            <v>11.32</v>
          </cell>
          <cell r="S1363">
            <v>400</v>
          </cell>
          <cell r="T1363">
            <v>212</v>
          </cell>
          <cell r="U1363" t="str">
            <v>Barbed Wire   Desize+ Finish.</v>
          </cell>
        </row>
        <row r="1364">
          <cell r="A1364">
            <v>8048</v>
          </cell>
          <cell r="B1364" t="str">
            <v>RDS-1048</v>
          </cell>
          <cell r="C1364" t="str">
            <v>9.5 R S</v>
          </cell>
          <cell r="D1364" t="str">
            <v>16Cot.Lycr+7Oe{3/1/3/1/3/</v>
          </cell>
          <cell r="E1364" t="str">
            <v>2/1 RHT</v>
          </cell>
          <cell r="F1364">
            <v>4800</v>
          </cell>
          <cell r="G1364">
            <v>9.09</v>
          </cell>
          <cell r="H1364">
            <v>3</v>
          </cell>
          <cell r="I1364">
            <v>17</v>
          </cell>
          <cell r="J1364">
            <v>43.18</v>
          </cell>
          <cell r="K1364">
            <v>19</v>
          </cell>
          <cell r="L1364">
            <v>48.28</v>
          </cell>
          <cell r="M1364">
            <v>33.33</v>
          </cell>
          <cell r="N1364">
            <v>84.69</v>
          </cell>
          <cell r="O1364">
            <v>144</v>
          </cell>
          <cell r="P1364">
            <v>0.52300000000000002</v>
          </cell>
          <cell r="Q1364">
            <v>363</v>
          </cell>
          <cell r="R1364">
            <v>10.7</v>
          </cell>
          <cell r="S1364">
            <v>393</v>
          </cell>
          <cell r="T1364">
            <v>305</v>
          </cell>
        </row>
        <row r="1365">
          <cell r="A1365">
            <v>8049</v>
          </cell>
          <cell r="B1365" t="str">
            <v>RDS-1049</v>
          </cell>
          <cell r="C1365" t="str">
            <v>7.2oe fancy + 10oe (1:1)</v>
          </cell>
          <cell r="D1365" t="str">
            <v>5.5oe+330D.Poly.Fila{2/7/</v>
          </cell>
          <cell r="E1365" t="str">
            <v>2/1 RHT</v>
          </cell>
          <cell r="F1365">
            <v>4320</v>
          </cell>
          <cell r="G1365">
            <v>6.14</v>
          </cell>
          <cell r="H1365">
            <v>4</v>
          </cell>
          <cell r="I1365">
            <v>16.5</v>
          </cell>
          <cell r="J1365">
            <v>41.91</v>
          </cell>
          <cell r="K1365">
            <v>18.5</v>
          </cell>
          <cell r="L1365">
            <v>47.01</v>
          </cell>
          <cell r="M1365">
            <v>28.05</v>
          </cell>
          <cell r="N1365">
            <v>71.28</v>
          </cell>
          <cell r="O1365">
            <v>154</v>
          </cell>
          <cell r="P1365">
            <v>0.57599999999999996</v>
          </cell>
          <cell r="Q1365">
            <v>374</v>
          </cell>
          <cell r="R1365">
            <v>11.03</v>
          </cell>
          <cell r="S1365">
            <v>364</v>
          </cell>
          <cell r="T1365">
            <v>305</v>
          </cell>
          <cell r="U1365" t="str">
            <v>PDR/421</v>
          </cell>
        </row>
        <row r="1366">
          <cell r="A1366">
            <v>8050</v>
          </cell>
          <cell r="B1366" t="str">
            <v>RDS-1050</v>
          </cell>
          <cell r="C1366" t="str">
            <v>7.2oe fancy + 10oe (1:1)</v>
          </cell>
          <cell r="D1366" t="str">
            <v>5.5oe+330D.Poly.Fila{2/7/</v>
          </cell>
          <cell r="E1366" t="str">
            <v>1/1 Plain</v>
          </cell>
          <cell r="F1366">
            <v>4320</v>
          </cell>
          <cell r="G1366">
            <v>6.14</v>
          </cell>
          <cell r="H1366">
            <v>4</v>
          </cell>
          <cell r="I1366">
            <v>14</v>
          </cell>
          <cell r="J1366">
            <v>35.56</v>
          </cell>
          <cell r="K1366">
            <v>16</v>
          </cell>
          <cell r="L1366">
            <v>40.659999999999997</v>
          </cell>
          <cell r="M1366">
            <v>27</v>
          </cell>
          <cell r="N1366">
            <v>68.61</v>
          </cell>
          <cell r="O1366">
            <v>160</v>
          </cell>
          <cell r="P1366">
            <v>0.54900000000000004</v>
          </cell>
          <cell r="Q1366">
            <v>343</v>
          </cell>
          <cell r="R1366">
            <v>10.119999999999999</v>
          </cell>
          <cell r="S1366">
            <v>332</v>
          </cell>
          <cell r="T1366">
            <v>305</v>
          </cell>
          <cell r="U1366" t="str">
            <v>PDR/422</v>
          </cell>
        </row>
        <row r="1367">
          <cell r="A1367">
            <v>8051</v>
          </cell>
          <cell r="B1367" t="str">
            <v>RDS-1051</v>
          </cell>
          <cell r="C1367" t="str">
            <v>7.2oe fancy + 10oe (1:1)</v>
          </cell>
          <cell r="D1367" t="str">
            <v>5.5oe+330D.Poly.Fila{2/7/</v>
          </cell>
          <cell r="E1367" t="str">
            <v>3/1 RHT</v>
          </cell>
          <cell r="F1367">
            <v>4320</v>
          </cell>
          <cell r="G1367">
            <v>6.14</v>
          </cell>
          <cell r="H1367">
            <v>4</v>
          </cell>
          <cell r="I1367">
            <v>17</v>
          </cell>
          <cell r="J1367">
            <v>43.18</v>
          </cell>
          <cell r="K1367">
            <v>19</v>
          </cell>
          <cell r="L1367">
            <v>48.28</v>
          </cell>
          <cell r="M1367">
            <v>28.9</v>
          </cell>
          <cell r="N1367">
            <v>73.430000000000007</v>
          </cell>
          <cell r="O1367">
            <v>149.5</v>
          </cell>
          <cell r="P1367">
            <v>0.57399999999999995</v>
          </cell>
          <cell r="Q1367">
            <v>384</v>
          </cell>
          <cell r="R1367">
            <v>11.32</v>
          </cell>
          <cell r="S1367">
            <v>370</v>
          </cell>
          <cell r="T1367">
            <v>305</v>
          </cell>
        </row>
        <row r="1368">
          <cell r="A1368">
            <v>8053</v>
          </cell>
          <cell r="B1368" t="str">
            <v>RDS-1053</v>
          </cell>
          <cell r="C1368" t="str">
            <v>16 RN. Tencel+12 OE.N (1:1)</v>
          </cell>
          <cell r="D1368" t="str">
            <v>16 RN. Tencel+12 OE.N (1:</v>
          </cell>
          <cell r="E1368" t="str">
            <v>2/1 RHT</v>
          </cell>
          <cell r="F1368">
            <v>4320</v>
          </cell>
          <cell r="G1368">
            <v>6.14</v>
          </cell>
          <cell r="H1368">
            <v>4</v>
          </cell>
          <cell r="I1368">
            <v>18</v>
          </cell>
          <cell r="J1368">
            <v>45.72</v>
          </cell>
          <cell r="K1368">
            <v>20</v>
          </cell>
          <cell r="L1368">
            <v>50.82</v>
          </cell>
          <cell r="M1368">
            <v>28.42</v>
          </cell>
          <cell r="N1368">
            <v>72.22</v>
          </cell>
          <cell r="O1368">
            <v>152</v>
          </cell>
          <cell r="P1368">
            <v>0.372</v>
          </cell>
          <cell r="Q1368">
            <v>245</v>
          </cell>
          <cell r="R1368">
            <v>7.23</v>
          </cell>
          <cell r="S1368">
            <v>230</v>
          </cell>
          <cell r="T1368">
            <v>117</v>
          </cell>
          <cell r="U1368" t="str">
            <v>Tencel</v>
          </cell>
        </row>
        <row r="1369">
          <cell r="A1369">
            <v>8054</v>
          </cell>
          <cell r="B1369" t="str">
            <v>RDS-1054</v>
          </cell>
          <cell r="C1369" t="str">
            <v>16 RN. Tencel+12 OE.N (1:1)</v>
          </cell>
          <cell r="D1369" t="str">
            <v>20 R N TENCEL(100%)</v>
          </cell>
          <cell r="E1369" t="str">
            <v>2/1 RHT</v>
          </cell>
          <cell r="F1369">
            <v>4320</v>
          </cell>
          <cell r="G1369">
            <v>6.14</v>
          </cell>
          <cell r="H1369">
            <v>4</v>
          </cell>
          <cell r="I1369">
            <v>18</v>
          </cell>
          <cell r="J1369">
            <v>45.72</v>
          </cell>
          <cell r="K1369">
            <v>20</v>
          </cell>
          <cell r="L1369">
            <v>50.82</v>
          </cell>
          <cell r="M1369">
            <v>27.78</v>
          </cell>
          <cell r="N1369">
            <v>70.59</v>
          </cell>
          <cell r="O1369">
            <v>155.5</v>
          </cell>
          <cell r="P1369">
            <v>0.316</v>
          </cell>
          <cell r="Q1369">
            <v>203</v>
          </cell>
          <cell r="R1369">
            <v>5.99</v>
          </cell>
          <cell r="S1369">
            <v>189</v>
          </cell>
          <cell r="T1369">
            <v>117</v>
          </cell>
        </row>
        <row r="1370">
          <cell r="A1370">
            <v>8055</v>
          </cell>
          <cell r="B1370" t="str">
            <v>RDS-1055</v>
          </cell>
          <cell r="C1370" t="str">
            <v>16 RN. Tencel+12 OE.N (1:1)</v>
          </cell>
          <cell r="D1370" t="str">
            <v>16  RN.Tencel+16  Cotton</v>
          </cell>
          <cell r="E1370" t="str">
            <v>2/1 RHT</v>
          </cell>
          <cell r="F1370">
            <v>4320</v>
          </cell>
          <cell r="G1370">
            <v>6.14</v>
          </cell>
          <cell r="H1370">
            <v>4</v>
          </cell>
          <cell r="I1370">
            <v>18</v>
          </cell>
          <cell r="J1370">
            <v>45.72</v>
          </cell>
          <cell r="K1370">
            <v>20</v>
          </cell>
          <cell r="L1370">
            <v>50.82</v>
          </cell>
          <cell r="M1370">
            <v>30</v>
          </cell>
          <cell r="N1370">
            <v>76.23</v>
          </cell>
          <cell r="O1370">
            <v>144</v>
          </cell>
          <cell r="P1370">
            <v>0.34100000000000003</v>
          </cell>
          <cell r="Q1370">
            <v>237</v>
          </cell>
          <cell r="R1370">
            <v>6.99</v>
          </cell>
          <cell r="S1370">
            <v>230</v>
          </cell>
          <cell r="T1370">
            <v>117</v>
          </cell>
          <cell r="U1370" t="str">
            <v>Tencel stretch/set at 188C,30mpm</v>
          </cell>
        </row>
        <row r="1371">
          <cell r="A1371">
            <v>8056</v>
          </cell>
          <cell r="B1371" t="str">
            <v>RDS-1056</v>
          </cell>
          <cell r="C1371" t="str">
            <v>16 RN. Tencel+12 OE.N (1:1)</v>
          </cell>
          <cell r="D1371" t="str">
            <v>10.0 Oe. N + 10. 0 R N Co</v>
          </cell>
          <cell r="E1371" t="str">
            <v>2/1 RHT</v>
          </cell>
          <cell r="F1371">
            <v>4320</v>
          </cell>
          <cell r="G1371">
            <v>6.14</v>
          </cell>
          <cell r="H1371">
            <v>4</v>
          </cell>
          <cell r="I1371">
            <v>16</v>
          </cell>
          <cell r="J1371">
            <v>40.64</v>
          </cell>
          <cell r="K1371">
            <v>18</v>
          </cell>
          <cell r="L1371">
            <v>45.74</v>
          </cell>
          <cell r="M1371">
            <v>28.61</v>
          </cell>
          <cell r="N1371">
            <v>72.7</v>
          </cell>
          <cell r="O1371">
            <v>151</v>
          </cell>
          <cell r="P1371">
            <v>0.41099999999999998</v>
          </cell>
          <cell r="Q1371">
            <v>272</v>
          </cell>
          <cell r="R1371">
            <v>8.02</v>
          </cell>
          <cell r="S1371">
            <v>276</v>
          </cell>
          <cell r="T1371">
            <v>117</v>
          </cell>
        </row>
        <row r="1372">
          <cell r="A1372">
            <v>8057</v>
          </cell>
          <cell r="B1372" t="str">
            <v>RDS-1057</v>
          </cell>
          <cell r="C1372" t="str">
            <v>16 RN. Tencel+12 OE.N (1:1)</v>
          </cell>
          <cell r="D1372" t="str">
            <v>10oe+16Tencel(2/7/1/1/1/2</v>
          </cell>
          <cell r="E1372" t="str">
            <v>2/1 RHT</v>
          </cell>
          <cell r="F1372">
            <v>4320</v>
          </cell>
          <cell r="G1372">
            <v>6.14</v>
          </cell>
          <cell r="H1372">
            <v>4</v>
          </cell>
          <cell r="I1372">
            <v>16</v>
          </cell>
          <cell r="J1372">
            <v>40.64</v>
          </cell>
          <cell r="K1372">
            <v>18</v>
          </cell>
          <cell r="L1372">
            <v>45.74</v>
          </cell>
          <cell r="M1372">
            <v>28.05</v>
          </cell>
          <cell r="N1372">
            <v>71.28</v>
          </cell>
          <cell r="O1372">
            <v>154</v>
          </cell>
          <cell r="P1372">
            <v>0.35099999999999998</v>
          </cell>
          <cell r="Q1372">
            <v>228</v>
          </cell>
          <cell r="R1372">
            <v>6.72</v>
          </cell>
          <cell r="S1372">
            <v>224</v>
          </cell>
          <cell r="T1372">
            <v>117</v>
          </cell>
          <cell r="U1372" t="str">
            <v>Tencel</v>
          </cell>
        </row>
        <row r="1373">
          <cell r="A1373">
            <v>8058</v>
          </cell>
          <cell r="B1373" t="str">
            <v>RDS-1058</v>
          </cell>
          <cell r="C1373" t="str">
            <v>16 RN. Tencel+12 OE.N (1:1)</v>
          </cell>
          <cell r="D1373" t="str">
            <v>9.0  Lyocell/ Cotton</v>
          </cell>
          <cell r="E1373" t="str">
            <v>2/1 RHT</v>
          </cell>
          <cell r="F1373">
            <v>4320</v>
          </cell>
          <cell r="G1373">
            <v>6.14</v>
          </cell>
          <cell r="H1373">
            <v>4</v>
          </cell>
          <cell r="I1373">
            <v>17</v>
          </cell>
          <cell r="J1373">
            <v>43.18</v>
          </cell>
          <cell r="K1373">
            <v>19</v>
          </cell>
          <cell r="L1373">
            <v>48.28</v>
          </cell>
          <cell r="M1373">
            <v>28.51</v>
          </cell>
          <cell r="N1373">
            <v>72.44</v>
          </cell>
          <cell r="O1373">
            <v>151.5</v>
          </cell>
          <cell r="P1373">
            <v>0.439</v>
          </cell>
          <cell r="Q1373">
            <v>290</v>
          </cell>
          <cell r="R1373">
            <v>8.5500000000000007</v>
          </cell>
          <cell r="S1373">
            <v>275</v>
          </cell>
          <cell r="T1373">
            <v>117</v>
          </cell>
        </row>
        <row r="1374">
          <cell r="A1374">
            <v>8059</v>
          </cell>
          <cell r="B1374" t="str">
            <v>RDS-1059</v>
          </cell>
          <cell r="C1374" t="str">
            <v>9.5 Oe.F (952)+16's RN. Tencel(</v>
          </cell>
          <cell r="D1374" t="str">
            <v>9.5 Oe.F (952)+16's RN. T</v>
          </cell>
          <cell r="E1374" t="str">
            <v>2/1 RHT</v>
          </cell>
          <cell r="F1374">
            <v>4320</v>
          </cell>
          <cell r="G1374">
            <v>6.14</v>
          </cell>
          <cell r="H1374">
            <v>4</v>
          </cell>
          <cell r="I1374">
            <v>17</v>
          </cell>
          <cell r="J1374">
            <v>43.18</v>
          </cell>
          <cell r="K1374">
            <v>19</v>
          </cell>
          <cell r="L1374">
            <v>48.28</v>
          </cell>
          <cell r="M1374">
            <v>28.05</v>
          </cell>
          <cell r="N1374">
            <v>71.28</v>
          </cell>
          <cell r="O1374">
            <v>154</v>
          </cell>
          <cell r="P1374">
            <v>0.42199999999999999</v>
          </cell>
          <cell r="Q1374">
            <v>274</v>
          </cell>
          <cell r="R1374">
            <v>8.08</v>
          </cell>
          <cell r="S1374">
            <v>256</v>
          </cell>
          <cell r="T1374">
            <v>117</v>
          </cell>
          <cell r="U1374" t="str">
            <v>Tencel</v>
          </cell>
        </row>
        <row r="1375">
          <cell r="A1375">
            <v>8060</v>
          </cell>
          <cell r="B1375" t="str">
            <v>RDS-1060</v>
          </cell>
          <cell r="C1375" t="str">
            <v>9.5 Oe.F (952)+16's RN. Tencel(</v>
          </cell>
          <cell r="D1375" t="str">
            <v>10oe+16Tencel(2/7/1/1/1/2</v>
          </cell>
          <cell r="E1375" t="str">
            <v>2/1 RHT</v>
          </cell>
          <cell r="F1375">
            <v>4320</v>
          </cell>
          <cell r="G1375">
            <v>6.14</v>
          </cell>
          <cell r="H1375">
            <v>4</v>
          </cell>
          <cell r="I1375">
            <v>16</v>
          </cell>
          <cell r="J1375">
            <v>40.64</v>
          </cell>
          <cell r="K1375">
            <v>18</v>
          </cell>
          <cell r="L1375">
            <v>45.74</v>
          </cell>
          <cell r="M1375">
            <v>27.96</v>
          </cell>
          <cell r="N1375">
            <v>71.05</v>
          </cell>
          <cell r="O1375">
            <v>154.5</v>
          </cell>
          <cell r="P1375">
            <v>0.40200000000000002</v>
          </cell>
          <cell r="Q1375">
            <v>260</v>
          </cell>
          <cell r="R1375">
            <v>7.67</v>
          </cell>
          <cell r="S1375">
            <v>240</v>
          </cell>
          <cell r="T1375">
            <v>117</v>
          </cell>
          <cell r="U1375" t="str">
            <v>Tencel</v>
          </cell>
        </row>
        <row r="1376">
          <cell r="A1376">
            <v>8061</v>
          </cell>
          <cell r="B1376" t="str">
            <v>RDS-1061</v>
          </cell>
          <cell r="C1376" t="str">
            <v>9.5 Oe.F (952)+16's RN. Tencel(</v>
          </cell>
          <cell r="D1376" t="str">
            <v>12 R N TENCEL</v>
          </cell>
          <cell r="E1376" t="str">
            <v>2/1 RHT</v>
          </cell>
          <cell r="F1376">
            <v>4320</v>
          </cell>
          <cell r="G1376">
            <v>6.14</v>
          </cell>
          <cell r="H1376">
            <v>4</v>
          </cell>
          <cell r="I1376">
            <v>17</v>
          </cell>
          <cell r="J1376">
            <v>43.18</v>
          </cell>
          <cell r="K1376">
            <v>19</v>
          </cell>
          <cell r="L1376">
            <v>48.28</v>
          </cell>
          <cell r="M1376">
            <v>27.52</v>
          </cell>
          <cell r="N1376">
            <v>69.930000000000007</v>
          </cell>
          <cell r="O1376">
            <v>157</v>
          </cell>
          <cell r="P1376">
            <v>0.42199999999999999</v>
          </cell>
          <cell r="Q1376">
            <v>269</v>
          </cell>
          <cell r="R1376">
            <v>7.93</v>
          </cell>
          <cell r="S1376">
            <v>257</v>
          </cell>
          <cell r="T1376">
            <v>117</v>
          </cell>
        </row>
        <row r="1377">
          <cell r="A1377">
            <v>8062</v>
          </cell>
          <cell r="B1377" t="str">
            <v>RDS-1062</v>
          </cell>
          <cell r="C1377" t="str">
            <v>9.5 Oe.F (952)+16's RN. Tencel(</v>
          </cell>
          <cell r="D1377" t="str">
            <v>10.0 Oe. N + 10. 0 R N Co</v>
          </cell>
          <cell r="E1377" t="str">
            <v>2/1 RHT</v>
          </cell>
          <cell r="F1377">
            <v>4320</v>
          </cell>
          <cell r="G1377">
            <v>6.14</v>
          </cell>
          <cell r="H1377">
            <v>4</v>
          </cell>
          <cell r="I1377">
            <v>16</v>
          </cell>
          <cell r="J1377">
            <v>40.64</v>
          </cell>
          <cell r="K1377">
            <v>18</v>
          </cell>
          <cell r="L1377">
            <v>45.74</v>
          </cell>
          <cell r="M1377">
            <v>28.14</v>
          </cell>
          <cell r="N1377">
            <v>71.5</v>
          </cell>
          <cell r="O1377">
            <v>153.5</v>
          </cell>
          <cell r="P1377">
            <v>0.433</v>
          </cell>
          <cell r="Q1377">
            <v>282</v>
          </cell>
          <cell r="R1377">
            <v>8.32</v>
          </cell>
          <cell r="S1377">
            <v>302</v>
          </cell>
          <cell r="T1377">
            <v>117</v>
          </cell>
        </row>
        <row r="1378">
          <cell r="A1378">
            <v>8063</v>
          </cell>
          <cell r="B1378" t="str">
            <v>RDS-1063</v>
          </cell>
          <cell r="C1378" t="str">
            <v>9.5 Oe.F (952)+16's RN. Tencel(</v>
          </cell>
          <cell r="D1378" t="str">
            <v>7.0 OE N</v>
          </cell>
          <cell r="E1378" t="str">
            <v>2/1 RHT</v>
          </cell>
          <cell r="F1378">
            <v>4320</v>
          </cell>
          <cell r="G1378">
            <v>6.14</v>
          </cell>
          <cell r="H1378">
            <v>4</v>
          </cell>
          <cell r="I1378">
            <v>16</v>
          </cell>
          <cell r="J1378">
            <v>40.64</v>
          </cell>
          <cell r="K1378">
            <v>18</v>
          </cell>
          <cell r="L1378">
            <v>45.74</v>
          </cell>
          <cell r="M1378">
            <v>27.87</v>
          </cell>
          <cell r="N1378">
            <v>70.819999999999993</v>
          </cell>
          <cell r="O1378">
            <v>155</v>
          </cell>
          <cell r="P1378">
            <v>0.53800000000000003</v>
          </cell>
          <cell r="Q1378">
            <v>347</v>
          </cell>
          <cell r="R1378">
            <v>10.23</v>
          </cell>
          <cell r="S1378">
            <v>327</v>
          </cell>
          <cell r="T1378">
            <v>117</v>
          </cell>
        </row>
        <row r="1379">
          <cell r="A1379">
            <v>8064</v>
          </cell>
          <cell r="B1379" t="str">
            <v>RDS-1064</v>
          </cell>
          <cell r="C1379" t="str">
            <v>9.5 Oe.F (952)+16's RN. Tencel(</v>
          </cell>
          <cell r="D1379" t="str">
            <v>9.0  Lyocell/ Cotton</v>
          </cell>
          <cell r="E1379" t="str">
            <v>2/1 RHT</v>
          </cell>
          <cell r="F1379">
            <v>4320</v>
          </cell>
          <cell r="G1379">
            <v>6.14</v>
          </cell>
          <cell r="H1379">
            <v>4</v>
          </cell>
          <cell r="I1379">
            <v>18</v>
          </cell>
          <cell r="J1379">
            <v>45.72</v>
          </cell>
          <cell r="K1379">
            <v>20</v>
          </cell>
          <cell r="L1379">
            <v>50.82</v>
          </cell>
          <cell r="M1379">
            <v>28.42</v>
          </cell>
          <cell r="N1379">
            <v>72.22</v>
          </cell>
          <cell r="O1379">
            <v>152</v>
          </cell>
          <cell r="P1379">
            <v>0.48299999999999998</v>
          </cell>
          <cell r="Q1379">
            <v>318</v>
          </cell>
          <cell r="R1379">
            <v>9.3800000000000008</v>
          </cell>
          <cell r="S1379">
            <v>310</v>
          </cell>
          <cell r="T1379">
            <v>117</v>
          </cell>
          <cell r="U1379" t="str">
            <v>Tencel/Lyocell</v>
          </cell>
        </row>
        <row r="1380">
          <cell r="A1380">
            <v>8065</v>
          </cell>
          <cell r="B1380" t="str">
            <v>RDS-1065</v>
          </cell>
          <cell r="C1380" t="str">
            <v>9.5 Oe.F (952)+16's RN. Tencel(</v>
          </cell>
          <cell r="D1380" t="str">
            <v>5.5 OE+12 OE(PATTERN:1/5/</v>
          </cell>
          <cell r="E1380" t="str">
            <v>2/1 RHT</v>
          </cell>
          <cell r="F1380">
            <v>4320</v>
          </cell>
          <cell r="G1380">
            <v>6.14</v>
          </cell>
          <cell r="H1380">
            <v>4</v>
          </cell>
          <cell r="I1380">
            <v>16</v>
          </cell>
          <cell r="J1380">
            <v>40.64</v>
          </cell>
          <cell r="K1380">
            <v>18</v>
          </cell>
          <cell r="L1380">
            <v>45.74</v>
          </cell>
          <cell r="M1380">
            <v>28.05</v>
          </cell>
          <cell r="N1380">
            <v>71.28</v>
          </cell>
          <cell r="O1380">
            <v>154</v>
          </cell>
          <cell r="P1380">
            <v>0.45</v>
          </cell>
          <cell r="Q1380">
            <v>292</v>
          </cell>
          <cell r="R1380">
            <v>8.61</v>
          </cell>
          <cell r="S1380">
            <v>274</v>
          </cell>
          <cell r="T1380">
            <v>117</v>
          </cell>
        </row>
        <row r="1381">
          <cell r="A1381">
            <v>8066</v>
          </cell>
          <cell r="B1381" t="str">
            <v>RDS-1066</v>
          </cell>
          <cell r="C1381" t="str">
            <v>9.5 Oe.F (952)+16's RN. Tencel(</v>
          </cell>
          <cell r="D1381" t="str">
            <v>5.5 OE+12 OE(PATTERN:1/5/</v>
          </cell>
          <cell r="E1381" t="str">
            <v>1/1 Plain</v>
          </cell>
          <cell r="F1381">
            <v>4320</v>
          </cell>
          <cell r="G1381">
            <v>6.14</v>
          </cell>
          <cell r="H1381">
            <v>4</v>
          </cell>
          <cell r="I1381">
            <v>14</v>
          </cell>
          <cell r="J1381">
            <v>35.56</v>
          </cell>
          <cell r="K1381">
            <v>16</v>
          </cell>
          <cell r="L1381">
            <v>40.659999999999997</v>
          </cell>
          <cell r="M1381">
            <v>27.52</v>
          </cell>
          <cell r="N1381">
            <v>69.930000000000007</v>
          </cell>
          <cell r="O1381">
            <v>157</v>
          </cell>
          <cell r="P1381">
            <v>0.443</v>
          </cell>
          <cell r="Q1381">
            <v>282</v>
          </cell>
          <cell r="R1381">
            <v>8.32</v>
          </cell>
          <cell r="S1381">
            <v>264</v>
          </cell>
          <cell r="T1381">
            <v>117</v>
          </cell>
        </row>
        <row r="1382">
          <cell r="A1382">
            <v>8067</v>
          </cell>
          <cell r="B1382" t="str">
            <v>RDS-1067</v>
          </cell>
          <cell r="C1382" t="str">
            <v>9.5 Oe.F (952)+16's RN. Tencel(</v>
          </cell>
          <cell r="D1382" t="str">
            <v>9.5 OE F ( 955)</v>
          </cell>
          <cell r="E1382" t="str">
            <v>1/1 Plain</v>
          </cell>
          <cell r="F1382">
            <v>4320</v>
          </cell>
          <cell r="G1382">
            <v>6.14</v>
          </cell>
          <cell r="H1382">
            <v>4</v>
          </cell>
          <cell r="I1382">
            <v>14</v>
          </cell>
          <cell r="J1382">
            <v>35.56</v>
          </cell>
          <cell r="K1382">
            <v>16</v>
          </cell>
          <cell r="L1382">
            <v>40.659999999999997</v>
          </cell>
          <cell r="M1382">
            <v>27.34</v>
          </cell>
          <cell r="N1382">
            <v>69.47</v>
          </cell>
          <cell r="O1382">
            <v>158</v>
          </cell>
          <cell r="P1382">
            <v>0.44600000000000001</v>
          </cell>
          <cell r="Q1382">
            <v>282</v>
          </cell>
          <cell r="R1382">
            <v>8.32</v>
          </cell>
          <cell r="S1382">
            <v>260</v>
          </cell>
          <cell r="T1382">
            <v>117</v>
          </cell>
        </row>
        <row r="1383">
          <cell r="A1383">
            <v>8068</v>
          </cell>
          <cell r="B1383" t="str">
            <v>RDS-1068</v>
          </cell>
          <cell r="C1383" t="str">
            <v>9.5 Oe.F (952)+16's RN. Tencel(</v>
          </cell>
          <cell r="D1383" t="str">
            <v>12 R N TENCEL</v>
          </cell>
          <cell r="E1383" t="str">
            <v>1/1 Plain</v>
          </cell>
          <cell r="F1383">
            <v>4320</v>
          </cell>
          <cell r="G1383">
            <v>6.14</v>
          </cell>
          <cell r="H1383">
            <v>4</v>
          </cell>
          <cell r="I1383">
            <v>15</v>
          </cell>
          <cell r="J1383">
            <v>38.1</v>
          </cell>
          <cell r="K1383">
            <v>17</v>
          </cell>
          <cell r="L1383">
            <v>43.2</v>
          </cell>
          <cell r="M1383">
            <v>27</v>
          </cell>
          <cell r="N1383">
            <v>68.61</v>
          </cell>
          <cell r="O1383">
            <v>160</v>
          </cell>
          <cell r="P1383">
            <v>0.41</v>
          </cell>
          <cell r="Q1383">
            <v>256</v>
          </cell>
          <cell r="R1383">
            <v>7.55</v>
          </cell>
          <cell r="S1383">
            <v>245</v>
          </cell>
          <cell r="T1383">
            <v>117</v>
          </cell>
          <cell r="U1383" t="str">
            <v>Tencel,Plain</v>
          </cell>
        </row>
        <row r="1384">
          <cell r="A1384">
            <v>8069</v>
          </cell>
          <cell r="B1384" t="str">
            <v>RDS-1069</v>
          </cell>
          <cell r="C1384" t="str">
            <v>6.5 Oe.Fancy</v>
          </cell>
          <cell r="D1384" t="str">
            <v>7.0 OE N</v>
          </cell>
          <cell r="E1384" t="str">
            <v>3/1 RHT</v>
          </cell>
          <cell r="F1384">
            <v>3820</v>
          </cell>
          <cell r="G1384">
            <v>5.43</v>
          </cell>
          <cell r="H1384">
            <v>4</v>
          </cell>
          <cell r="I1384">
            <v>16</v>
          </cell>
          <cell r="J1384">
            <v>40.64</v>
          </cell>
          <cell r="K1384">
            <v>18</v>
          </cell>
          <cell r="L1384">
            <v>45.74</v>
          </cell>
          <cell r="M1384">
            <v>25.13</v>
          </cell>
          <cell r="N1384">
            <v>63.86</v>
          </cell>
          <cell r="O1384">
            <v>152</v>
          </cell>
          <cell r="P1384">
            <v>0.67800000000000005</v>
          </cell>
          <cell r="Q1384">
            <v>446</v>
          </cell>
          <cell r="R1384">
            <v>13.15</v>
          </cell>
          <cell r="S1384">
            <v>428</v>
          </cell>
          <cell r="T1384">
            <v>130</v>
          </cell>
          <cell r="U1384" t="str">
            <v>Weft  Low TM ( TM = 4.75  )</v>
          </cell>
        </row>
        <row r="1385">
          <cell r="A1385">
            <v>8070</v>
          </cell>
          <cell r="B1385" t="str">
            <v>RDS-1070</v>
          </cell>
          <cell r="C1385" t="str">
            <v>6.5 Oe.Fancy</v>
          </cell>
          <cell r="D1385" t="str">
            <v>7.0 OE N</v>
          </cell>
          <cell r="E1385" t="str">
            <v>3/1 RHT</v>
          </cell>
          <cell r="F1385">
            <v>3820</v>
          </cell>
          <cell r="G1385">
            <v>5.43</v>
          </cell>
          <cell r="H1385">
            <v>4</v>
          </cell>
          <cell r="I1385">
            <v>16</v>
          </cell>
          <cell r="J1385">
            <v>40.64</v>
          </cell>
          <cell r="K1385">
            <v>18</v>
          </cell>
          <cell r="L1385">
            <v>45.74</v>
          </cell>
          <cell r="M1385">
            <v>24.97</v>
          </cell>
          <cell r="N1385">
            <v>63.45</v>
          </cell>
          <cell r="O1385">
            <v>153</v>
          </cell>
          <cell r="P1385">
            <v>0.67800000000000005</v>
          </cell>
          <cell r="Q1385">
            <v>443</v>
          </cell>
          <cell r="R1385">
            <v>13.06</v>
          </cell>
          <cell r="S1385">
            <v>423</v>
          </cell>
          <cell r="T1385">
            <v>221</v>
          </cell>
          <cell r="U1385" t="str">
            <v>Low TM weft ( TM = 4.75 )</v>
          </cell>
        </row>
        <row r="1386">
          <cell r="A1386">
            <v>8072</v>
          </cell>
          <cell r="B1386" t="str">
            <v>RDS-1072</v>
          </cell>
          <cell r="C1386" t="str">
            <v>9.0 MCMS  (WD)</v>
          </cell>
          <cell r="D1386" t="str">
            <v>9.5 R F (895)</v>
          </cell>
          <cell r="E1386" t="str">
            <v>2/1 RHT</v>
          </cell>
          <cell r="F1386">
            <v>4320</v>
          </cell>
          <cell r="G1386">
            <v>6.14</v>
          </cell>
          <cell r="H1386">
            <v>4</v>
          </cell>
          <cell r="I1386">
            <v>17.5</v>
          </cell>
          <cell r="J1386">
            <v>44.45</v>
          </cell>
          <cell r="K1386">
            <v>19.5</v>
          </cell>
          <cell r="L1386">
            <v>49.55</v>
          </cell>
          <cell r="M1386">
            <v>28.24</v>
          </cell>
          <cell r="N1386">
            <v>71.760000000000005</v>
          </cell>
          <cell r="O1386">
            <v>153</v>
          </cell>
          <cell r="P1386">
            <v>0.51400000000000001</v>
          </cell>
          <cell r="Q1386">
            <v>336</v>
          </cell>
          <cell r="R1386">
            <v>9.91</v>
          </cell>
          <cell r="S1386">
            <v>340</v>
          </cell>
          <cell r="T1386">
            <v>221</v>
          </cell>
          <cell r="U1386" t="str">
            <v>Mesh equvalent</v>
          </cell>
        </row>
        <row r="1387">
          <cell r="A1387">
            <v>8073</v>
          </cell>
          <cell r="B1387" t="str">
            <v>RDS-1073</v>
          </cell>
          <cell r="C1387" t="str">
            <v>9.0 MCMS  (WD)</v>
          </cell>
          <cell r="D1387" t="str">
            <v>7.2 F OE(723)</v>
          </cell>
          <cell r="E1387" t="str">
            <v>3/1 RHT</v>
          </cell>
          <cell r="F1387">
            <v>4320</v>
          </cell>
          <cell r="G1387">
            <v>6.14</v>
          </cell>
          <cell r="H1387">
            <v>4</v>
          </cell>
          <cell r="I1387">
            <v>18</v>
          </cell>
          <cell r="J1387">
            <v>45.72</v>
          </cell>
          <cell r="K1387">
            <v>20</v>
          </cell>
          <cell r="L1387">
            <v>50.82</v>
          </cell>
          <cell r="M1387">
            <v>27.96</v>
          </cell>
          <cell r="N1387">
            <v>71.05</v>
          </cell>
          <cell r="O1387">
            <v>154.5</v>
          </cell>
          <cell r="P1387">
            <v>0.60099999999999998</v>
          </cell>
          <cell r="Q1387">
            <v>389</v>
          </cell>
          <cell r="R1387">
            <v>11.47</v>
          </cell>
          <cell r="S1387">
            <v>389</v>
          </cell>
          <cell r="T1387">
            <v>221</v>
          </cell>
        </row>
        <row r="1388">
          <cell r="A1388">
            <v>8074</v>
          </cell>
          <cell r="B1388" t="str">
            <v>RDS-1074</v>
          </cell>
          <cell r="C1388" t="str">
            <v>9.0 MCMS  (WD)</v>
          </cell>
          <cell r="D1388" t="str">
            <v>10 R N COMBED COTTON + LY</v>
          </cell>
          <cell r="E1388" t="str">
            <v>2/1 RHT</v>
          </cell>
          <cell r="F1388">
            <v>4320</v>
          </cell>
          <cell r="G1388">
            <v>6.14</v>
          </cell>
          <cell r="H1388">
            <v>4</v>
          </cell>
          <cell r="I1388">
            <v>17</v>
          </cell>
          <cell r="J1388">
            <v>43.18</v>
          </cell>
          <cell r="K1388">
            <v>19</v>
          </cell>
          <cell r="L1388">
            <v>48.28</v>
          </cell>
          <cell r="M1388">
            <v>29.09</v>
          </cell>
          <cell r="N1388">
            <v>73.92</v>
          </cell>
          <cell r="O1388">
            <v>148.5</v>
          </cell>
          <cell r="P1388">
            <v>0.5</v>
          </cell>
          <cell r="Q1388">
            <v>337</v>
          </cell>
          <cell r="R1388">
            <v>9.94</v>
          </cell>
          <cell r="S1388">
            <v>380</v>
          </cell>
          <cell r="T1388">
            <v>221</v>
          </cell>
        </row>
        <row r="1389">
          <cell r="A1389">
            <v>8075</v>
          </cell>
          <cell r="B1389" t="str">
            <v>RDS-1075</v>
          </cell>
          <cell r="C1389" t="str">
            <v>9.0 MCMS  (WD)</v>
          </cell>
          <cell r="D1389" t="str">
            <v>9.5 OE F(952)</v>
          </cell>
          <cell r="E1389" t="str">
            <v>2/1 RHT</v>
          </cell>
          <cell r="F1389">
            <v>4320</v>
          </cell>
          <cell r="G1389">
            <v>6.14</v>
          </cell>
          <cell r="H1389">
            <v>4</v>
          </cell>
          <cell r="I1389">
            <v>17</v>
          </cell>
          <cell r="J1389">
            <v>43.18</v>
          </cell>
          <cell r="K1389">
            <v>19</v>
          </cell>
          <cell r="L1389">
            <v>48.28</v>
          </cell>
          <cell r="M1389">
            <v>28.14</v>
          </cell>
          <cell r="N1389">
            <v>71.5</v>
          </cell>
          <cell r="O1389">
            <v>153.5</v>
          </cell>
          <cell r="P1389">
            <v>0.51600000000000001</v>
          </cell>
          <cell r="Q1389">
            <v>336</v>
          </cell>
          <cell r="R1389">
            <v>9.91</v>
          </cell>
          <cell r="S1389">
            <v>330</v>
          </cell>
          <cell r="T1389">
            <v>221</v>
          </cell>
        </row>
        <row r="1390">
          <cell r="A1390">
            <v>8076</v>
          </cell>
          <cell r="B1390" t="str">
            <v>RDS-1076</v>
          </cell>
          <cell r="C1390" t="str">
            <v>9.0 MCMS  (WD)</v>
          </cell>
          <cell r="D1390" t="str">
            <v>7 OE + 9.5 OEF(955) (1:1)</v>
          </cell>
          <cell r="E1390" t="str">
            <v>3/1 RHT</v>
          </cell>
          <cell r="F1390">
            <v>4320</v>
          </cell>
          <cell r="G1390">
            <v>6.14</v>
          </cell>
          <cell r="H1390">
            <v>4</v>
          </cell>
          <cell r="I1390">
            <v>18</v>
          </cell>
          <cell r="J1390">
            <v>45.72</v>
          </cell>
          <cell r="K1390">
            <v>20</v>
          </cell>
          <cell r="L1390">
            <v>50.82</v>
          </cell>
          <cell r="M1390">
            <v>28.24</v>
          </cell>
          <cell r="N1390">
            <v>71.760000000000005</v>
          </cell>
          <cell r="O1390">
            <v>153</v>
          </cell>
          <cell r="P1390">
            <v>0.54900000000000004</v>
          </cell>
          <cell r="Q1390">
            <v>359</v>
          </cell>
          <cell r="R1390">
            <v>10.59</v>
          </cell>
          <cell r="S1390">
            <v>360</v>
          </cell>
          <cell r="T1390">
            <v>221</v>
          </cell>
        </row>
        <row r="1391">
          <cell r="A1391">
            <v>8077</v>
          </cell>
          <cell r="B1391" t="str">
            <v>RDS-1077</v>
          </cell>
          <cell r="C1391" t="str">
            <v>7.2oe fancy + 10oe (1:1)</v>
          </cell>
          <cell r="D1391" t="str">
            <v>5.5oe+330D.Poly.Fila{2/7/</v>
          </cell>
          <cell r="E1391" t="str">
            <v>3/1 Broke</v>
          </cell>
          <cell r="F1391">
            <v>4320</v>
          </cell>
          <cell r="G1391">
            <v>6.14</v>
          </cell>
          <cell r="H1391">
            <v>4</v>
          </cell>
          <cell r="I1391">
            <v>17</v>
          </cell>
          <cell r="J1391">
            <v>43.18</v>
          </cell>
          <cell r="K1391">
            <v>19</v>
          </cell>
          <cell r="L1391">
            <v>48.28</v>
          </cell>
          <cell r="M1391">
            <v>28.61</v>
          </cell>
          <cell r="N1391">
            <v>72.7</v>
          </cell>
          <cell r="O1391">
            <v>151</v>
          </cell>
          <cell r="P1391">
            <v>0.57399999999999995</v>
          </cell>
          <cell r="Q1391">
            <v>380</v>
          </cell>
          <cell r="R1391">
            <v>11.21</v>
          </cell>
          <cell r="S1391">
            <v>371</v>
          </cell>
          <cell r="T1391">
            <v>305</v>
          </cell>
        </row>
        <row r="1392">
          <cell r="A1392">
            <v>8078</v>
          </cell>
          <cell r="B1392" t="str">
            <v>RDS-1078</v>
          </cell>
          <cell r="C1392" t="str">
            <v>7.2oe fancy + 10oe (1:1)</v>
          </cell>
          <cell r="D1392" t="str">
            <v>5.5 oe.N+330 den.polyeste</v>
          </cell>
          <cell r="E1392" t="str">
            <v>1/1 Plain</v>
          </cell>
          <cell r="F1392">
            <v>4320</v>
          </cell>
          <cell r="G1392">
            <v>6.14</v>
          </cell>
          <cell r="H1392">
            <v>4</v>
          </cell>
          <cell r="I1392">
            <v>14</v>
          </cell>
          <cell r="J1392">
            <v>35.56</v>
          </cell>
          <cell r="K1392">
            <v>16</v>
          </cell>
          <cell r="L1392">
            <v>40.659999999999997</v>
          </cell>
          <cell r="M1392">
            <v>26.92</v>
          </cell>
          <cell r="N1392">
            <v>68.400000000000006</v>
          </cell>
          <cell r="O1392">
            <v>160.5</v>
          </cell>
          <cell r="P1392">
            <v>0.54700000000000004</v>
          </cell>
          <cell r="Q1392">
            <v>341</v>
          </cell>
          <cell r="R1392">
            <v>10.06</v>
          </cell>
          <cell r="S1392">
            <v>321</v>
          </cell>
          <cell r="T1392">
            <v>305</v>
          </cell>
        </row>
        <row r="1393">
          <cell r="A1393">
            <v>8079</v>
          </cell>
          <cell r="B1393" t="str">
            <v>RDS-1079</v>
          </cell>
          <cell r="C1393" t="str">
            <v>9.5 MCMSRF.EP</v>
          </cell>
          <cell r="D1393" t="str">
            <v>1/40's Lea Linen Yarn , R</v>
          </cell>
          <cell r="E1393" t="str">
            <v>2/1 RHT</v>
          </cell>
          <cell r="F1393">
            <v>4320</v>
          </cell>
          <cell r="G1393">
            <v>6.14</v>
          </cell>
          <cell r="H1393">
            <v>4</v>
          </cell>
          <cell r="I1393">
            <v>20</v>
          </cell>
          <cell r="J1393">
            <v>50.8</v>
          </cell>
          <cell r="K1393">
            <v>22</v>
          </cell>
          <cell r="L1393">
            <v>55.9</v>
          </cell>
          <cell r="M1393" t="str">
            <v>***.**</v>
          </cell>
          <cell r="N1393" t="str">
            <v>***.**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213</v>
          </cell>
          <cell r="U1393" t="str">
            <v>Mesh  with  linen  weft.</v>
          </cell>
        </row>
        <row r="1394">
          <cell r="A1394">
            <v>8081</v>
          </cell>
          <cell r="B1394" t="str">
            <v>RDS-1081</v>
          </cell>
          <cell r="C1394" t="str">
            <v>7.2R F (672 )</v>
          </cell>
          <cell r="D1394" t="str">
            <v>10 R N COMBED COTTON + LY</v>
          </cell>
          <cell r="E1394" t="str">
            <v>3/1 RHT</v>
          </cell>
          <cell r="F1394">
            <v>4320</v>
          </cell>
          <cell r="G1394">
            <v>6.14</v>
          </cell>
          <cell r="H1394">
            <v>4</v>
          </cell>
          <cell r="I1394">
            <v>16</v>
          </cell>
          <cell r="J1394">
            <v>40.64</v>
          </cell>
          <cell r="K1394">
            <v>18</v>
          </cell>
          <cell r="L1394">
            <v>45.74</v>
          </cell>
          <cell r="M1394">
            <v>28.99</v>
          </cell>
          <cell r="N1394">
            <v>73.66</v>
          </cell>
          <cell r="O1394">
            <v>149</v>
          </cell>
          <cell r="P1394">
            <v>0.57699999999999996</v>
          </cell>
          <cell r="Q1394">
            <v>387</v>
          </cell>
          <cell r="R1394">
            <v>11.41</v>
          </cell>
          <cell r="S1394">
            <v>440</v>
          </cell>
          <cell r="T1394">
            <v>212</v>
          </cell>
          <cell r="U1394" t="str">
            <v>Hellodolly Stretch</v>
          </cell>
        </row>
        <row r="1395">
          <cell r="A1395">
            <v>8082</v>
          </cell>
          <cell r="B1395" t="str">
            <v>RDS-1082</v>
          </cell>
          <cell r="C1395" t="str">
            <v>7.0 MCMSRF1.EP</v>
          </cell>
          <cell r="D1395" t="str">
            <v>10.0 Oe. N + 10. 0 R N Co</v>
          </cell>
          <cell r="E1395" t="str">
            <v>3/1 RHT</v>
          </cell>
          <cell r="F1395">
            <v>4140</v>
          </cell>
          <cell r="G1395">
            <v>5.43</v>
          </cell>
          <cell r="H1395">
            <v>4</v>
          </cell>
          <cell r="I1395">
            <v>16.5</v>
          </cell>
          <cell r="J1395">
            <v>41.91</v>
          </cell>
          <cell r="K1395">
            <v>18.5</v>
          </cell>
          <cell r="L1395">
            <v>47.01</v>
          </cell>
          <cell r="M1395">
            <v>27.06</v>
          </cell>
          <cell r="N1395">
            <v>68.760000000000005</v>
          </cell>
          <cell r="O1395">
            <v>153</v>
          </cell>
          <cell r="P1395">
            <v>0.56799999999999995</v>
          </cell>
          <cell r="Q1395">
            <v>371</v>
          </cell>
          <cell r="R1395">
            <v>10.94</v>
          </cell>
          <cell r="S1395">
            <v>410</v>
          </cell>
          <cell r="T1395">
            <v>212</v>
          </cell>
          <cell r="U1395" t="str">
            <v>PDR/425</v>
          </cell>
        </row>
        <row r="1396">
          <cell r="A1396">
            <v>8083</v>
          </cell>
          <cell r="B1396" t="str">
            <v>RDS-1083</v>
          </cell>
          <cell r="C1396" t="str">
            <v>7.0 MCMSRF1.EP</v>
          </cell>
          <cell r="D1396" t="str">
            <v>10.0 R.N. Cotton Lycra+10</v>
          </cell>
          <cell r="E1396" t="str">
            <v>3/1 RHT</v>
          </cell>
          <cell r="F1396">
            <v>4140</v>
          </cell>
          <cell r="G1396">
            <v>5.43</v>
          </cell>
          <cell r="H1396">
            <v>4</v>
          </cell>
          <cell r="I1396">
            <v>16.5</v>
          </cell>
          <cell r="J1396">
            <v>41.91</v>
          </cell>
          <cell r="K1396">
            <v>18.5</v>
          </cell>
          <cell r="L1396">
            <v>47.01</v>
          </cell>
          <cell r="M1396">
            <v>27.42</v>
          </cell>
          <cell r="N1396">
            <v>69.67</v>
          </cell>
          <cell r="O1396">
            <v>151</v>
          </cell>
          <cell r="P1396">
            <v>0.57399999999999995</v>
          </cell>
          <cell r="Q1396">
            <v>380</v>
          </cell>
          <cell r="R1396">
            <v>11.21</v>
          </cell>
          <cell r="S1396">
            <v>420</v>
          </cell>
          <cell r="T1396">
            <v>212</v>
          </cell>
          <cell r="U1396" t="str">
            <v>PDR/426</v>
          </cell>
        </row>
        <row r="1397">
          <cell r="A1397">
            <v>8084</v>
          </cell>
          <cell r="B1397" t="str">
            <v>RDS-1084</v>
          </cell>
          <cell r="C1397" t="str">
            <v>9.5MC ( MCMSRF95.EP)+7.2RF(172)</v>
          </cell>
          <cell r="D1397" t="str">
            <v>9.5 Oe.fan(952) + 10.0  R</v>
          </cell>
          <cell r="E1397" t="str">
            <v>3/1 RHT</v>
          </cell>
          <cell r="F1397">
            <v>4140</v>
          </cell>
          <cell r="G1397">
            <v>5.88</v>
          </cell>
          <cell r="H1397">
            <v>4</v>
          </cell>
          <cell r="I1397">
            <v>17</v>
          </cell>
          <cell r="J1397">
            <v>43.18</v>
          </cell>
          <cell r="K1397">
            <v>19</v>
          </cell>
          <cell r="L1397">
            <v>48.28</v>
          </cell>
          <cell r="M1397">
            <v>28.85</v>
          </cell>
          <cell r="N1397">
            <v>73.31</v>
          </cell>
          <cell r="O1397">
            <v>143.5</v>
          </cell>
          <cell r="P1397">
            <v>0.53100000000000003</v>
          </cell>
          <cell r="Q1397">
            <v>370</v>
          </cell>
          <cell r="R1397">
            <v>10.91</v>
          </cell>
          <cell r="S1397">
            <v>393</v>
          </cell>
          <cell r="T1397">
            <v>212</v>
          </cell>
          <cell r="U1397" t="str">
            <v>PDR / 429</v>
          </cell>
        </row>
        <row r="1398">
          <cell r="A1398">
            <v>8085</v>
          </cell>
          <cell r="B1398" t="str">
            <v>RDS-1085</v>
          </cell>
          <cell r="C1398" t="str">
            <v>7.2 R F WARP</v>
          </cell>
          <cell r="D1398" t="str">
            <v>10.0 OE N</v>
          </cell>
          <cell r="E1398" t="str">
            <v>3/1 HERRI</v>
          </cell>
          <cell r="F1398">
            <v>4320</v>
          </cell>
          <cell r="G1398">
            <v>6.14</v>
          </cell>
          <cell r="H1398">
            <v>4</v>
          </cell>
          <cell r="I1398">
            <v>17</v>
          </cell>
          <cell r="J1398">
            <v>43.18</v>
          </cell>
          <cell r="K1398">
            <v>19</v>
          </cell>
          <cell r="L1398">
            <v>48.28</v>
          </cell>
          <cell r="M1398" t="str">
            <v>***.**</v>
          </cell>
          <cell r="N1398" t="str">
            <v>***.**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</row>
        <row r="1399">
          <cell r="A1399">
            <v>8086</v>
          </cell>
          <cell r="B1399" t="str">
            <v>RDS-1086</v>
          </cell>
          <cell r="C1399" t="str">
            <v>7.0 MCMSRF1.EP</v>
          </cell>
          <cell r="D1399" t="str">
            <v>10  PSY + 10 Cotton Lycra</v>
          </cell>
          <cell r="E1399" t="str">
            <v>3/1 RHT</v>
          </cell>
          <cell r="F1399">
            <v>4140</v>
          </cell>
          <cell r="G1399">
            <v>5.43</v>
          </cell>
          <cell r="H1399">
            <v>4</v>
          </cell>
          <cell r="I1399">
            <v>16.5</v>
          </cell>
          <cell r="J1399">
            <v>41.91</v>
          </cell>
          <cell r="K1399">
            <v>18.5</v>
          </cell>
          <cell r="L1399">
            <v>47.01</v>
          </cell>
          <cell r="M1399">
            <v>27.06</v>
          </cell>
          <cell r="N1399">
            <v>68.760000000000005</v>
          </cell>
          <cell r="O1399">
            <v>153</v>
          </cell>
          <cell r="P1399">
            <v>0.57799999999999996</v>
          </cell>
          <cell r="Q1399">
            <v>378</v>
          </cell>
          <cell r="R1399">
            <v>11.15</v>
          </cell>
          <cell r="S1399">
            <v>410</v>
          </cell>
          <cell r="T1399">
            <v>212</v>
          </cell>
        </row>
        <row r="1400">
          <cell r="A1400">
            <v>8087</v>
          </cell>
          <cell r="B1400" t="str">
            <v>RDS-1087</v>
          </cell>
          <cell r="C1400" t="str">
            <v>16 RN. Tencel+12 OE.N (1:1)</v>
          </cell>
          <cell r="D1400" t="str">
            <v>12 Tencel+10 Cotton Lycra</v>
          </cell>
          <cell r="E1400" t="str">
            <v>2/1 RHT</v>
          </cell>
          <cell r="F1400">
            <v>4320</v>
          </cell>
          <cell r="G1400">
            <v>6.14</v>
          </cell>
          <cell r="H1400">
            <v>4</v>
          </cell>
          <cell r="I1400">
            <v>16</v>
          </cell>
          <cell r="J1400">
            <v>40.64</v>
          </cell>
          <cell r="K1400">
            <v>18</v>
          </cell>
          <cell r="L1400">
            <v>45.74</v>
          </cell>
          <cell r="M1400">
            <v>28.61</v>
          </cell>
          <cell r="N1400">
            <v>72.7</v>
          </cell>
          <cell r="O1400">
            <v>151</v>
          </cell>
          <cell r="P1400">
            <v>0.39900000000000002</v>
          </cell>
          <cell r="Q1400">
            <v>264</v>
          </cell>
          <cell r="R1400">
            <v>7.79</v>
          </cell>
          <cell r="S1400">
            <v>264</v>
          </cell>
          <cell r="T1400">
            <v>117</v>
          </cell>
          <cell r="U1400" t="str">
            <v>3 Feeder, weft Tencel</v>
          </cell>
        </row>
        <row r="1401">
          <cell r="A1401">
            <v>8088</v>
          </cell>
          <cell r="B1401" t="str">
            <v>RDS-1088</v>
          </cell>
          <cell r="C1401" t="str">
            <v>16 RN. Tencel+12 OE.N (1:1)</v>
          </cell>
          <cell r="D1401" t="str">
            <v>10 Cotton Lycra +12 Tence</v>
          </cell>
          <cell r="E1401" t="str">
            <v>2/1 RHT</v>
          </cell>
          <cell r="F1401">
            <v>4320</v>
          </cell>
          <cell r="G1401">
            <v>6.14</v>
          </cell>
          <cell r="H1401">
            <v>4</v>
          </cell>
          <cell r="I1401">
            <v>16</v>
          </cell>
          <cell r="J1401">
            <v>40.64</v>
          </cell>
          <cell r="K1401">
            <v>18</v>
          </cell>
          <cell r="L1401">
            <v>45.74</v>
          </cell>
          <cell r="M1401">
            <v>28.61</v>
          </cell>
          <cell r="N1401">
            <v>72.7</v>
          </cell>
          <cell r="O1401">
            <v>151</v>
          </cell>
          <cell r="P1401">
            <v>0.39300000000000002</v>
          </cell>
          <cell r="Q1401">
            <v>260</v>
          </cell>
          <cell r="R1401">
            <v>7.67</v>
          </cell>
          <cell r="S1401">
            <v>254</v>
          </cell>
          <cell r="T1401">
            <v>117</v>
          </cell>
        </row>
        <row r="1402">
          <cell r="A1402">
            <v>8089</v>
          </cell>
          <cell r="B1402" t="str">
            <v>RDS-1089</v>
          </cell>
          <cell r="C1402" t="str">
            <v>9.5 Oe.F (952)+16's RN. Tencel(</v>
          </cell>
          <cell r="D1402" t="str">
            <v>12 Tencel+10 Cotton Lycra</v>
          </cell>
          <cell r="E1402" t="str">
            <v>2/1 RHT</v>
          </cell>
          <cell r="F1402">
            <v>4320</v>
          </cell>
          <cell r="G1402">
            <v>6.14</v>
          </cell>
          <cell r="H1402">
            <v>4</v>
          </cell>
          <cell r="I1402">
            <v>16</v>
          </cell>
          <cell r="J1402">
            <v>40.64</v>
          </cell>
          <cell r="K1402">
            <v>18</v>
          </cell>
          <cell r="L1402">
            <v>45.74</v>
          </cell>
          <cell r="M1402">
            <v>28.05</v>
          </cell>
          <cell r="N1402">
            <v>71.28</v>
          </cell>
          <cell r="O1402">
            <v>154</v>
          </cell>
          <cell r="P1402">
            <v>0.434</v>
          </cell>
          <cell r="Q1402">
            <v>282</v>
          </cell>
          <cell r="R1402">
            <v>8.32</v>
          </cell>
          <cell r="S1402">
            <v>285</v>
          </cell>
          <cell r="T1402">
            <v>117</v>
          </cell>
          <cell r="U1402" t="str">
            <v>3 Feeder ,weft Tencel</v>
          </cell>
        </row>
        <row r="1403">
          <cell r="A1403">
            <v>8090</v>
          </cell>
          <cell r="B1403" t="str">
            <v>RDS-1090</v>
          </cell>
          <cell r="C1403" t="str">
            <v>9.5 Oe.F (952)+16's RN. Tencel(</v>
          </cell>
          <cell r="D1403" t="str">
            <v>10 Cotton Lycra +12 Tence</v>
          </cell>
          <cell r="E1403" t="str">
            <v>2/1 RHT</v>
          </cell>
          <cell r="F1403">
            <v>4320</v>
          </cell>
          <cell r="G1403">
            <v>6.14</v>
          </cell>
          <cell r="H1403">
            <v>4</v>
          </cell>
          <cell r="I1403">
            <v>16</v>
          </cell>
          <cell r="J1403">
            <v>40.64</v>
          </cell>
          <cell r="K1403">
            <v>18</v>
          </cell>
          <cell r="L1403">
            <v>45.74</v>
          </cell>
          <cell r="M1403">
            <v>28.42</v>
          </cell>
          <cell r="N1403">
            <v>72.22</v>
          </cell>
          <cell r="O1403">
            <v>152</v>
          </cell>
          <cell r="P1403">
            <v>0.42699999999999999</v>
          </cell>
          <cell r="Q1403">
            <v>281</v>
          </cell>
          <cell r="R1403">
            <v>8.2899999999999991</v>
          </cell>
          <cell r="S1403">
            <v>293</v>
          </cell>
          <cell r="T1403">
            <v>117</v>
          </cell>
        </row>
        <row r="1404">
          <cell r="A1404">
            <v>8091</v>
          </cell>
          <cell r="B1404" t="str">
            <v>RDS-1091</v>
          </cell>
          <cell r="C1404" t="str">
            <v>5.5 oe.N+9.5 SRE (1:1 )</v>
          </cell>
          <cell r="D1404" t="str">
            <v>5.5oe+330D.Poly.Fila{2/7/</v>
          </cell>
          <cell r="E1404" t="str">
            <v>2/1 RHT</v>
          </cell>
          <cell r="F1404">
            <v>4320</v>
          </cell>
          <cell r="G1404">
            <v>6.14</v>
          </cell>
          <cell r="H1404">
            <v>4</v>
          </cell>
          <cell r="I1404">
            <v>17</v>
          </cell>
          <cell r="J1404">
            <v>43.18</v>
          </cell>
          <cell r="K1404">
            <v>19</v>
          </cell>
          <cell r="L1404">
            <v>48.28</v>
          </cell>
          <cell r="M1404" t="str">
            <v>***.**</v>
          </cell>
          <cell r="N1404" t="str">
            <v>***.**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</v>
          </cell>
          <cell r="U1404" t="str">
            <v>RDS-1049 heavier</v>
          </cell>
        </row>
        <row r="1405">
          <cell r="A1405">
            <v>8092</v>
          </cell>
          <cell r="B1405" t="str">
            <v>RDS-1092</v>
          </cell>
          <cell r="C1405" t="str">
            <v>5.5 oe.N+9.5 SRE (1:1 )</v>
          </cell>
          <cell r="D1405" t="str">
            <v>5.5oe+330D.Poly.Fila{2/7/</v>
          </cell>
          <cell r="E1405" t="str">
            <v>1/1 Plain</v>
          </cell>
          <cell r="F1405">
            <v>4320</v>
          </cell>
          <cell r="G1405">
            <v>6.14</v>
          </cell>
          <cell r="H1405">
            <v>4</v>
          </cell>
          <cell r="I1405">
            <v>15</v>
          </cell>
          <cell r="J1405">
            <v>38.1</v>
          </cell>
          <cell r="K1405">
            <v>17</v>
          </cell>
          <cell r="L1405">
            <v>43.2</v>
          </cell>
          <cell r="M1405" t="str">
            <v>***.**</v>
          </cell>
          <cell r="N1405" t="str">
            <v>***.**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117</v>
          </cell>
          <cell r="U1405" t="str">
            <v>RDS-1050 heavier</v>
          </cell>
        </row>
        <row r="1406">
          <cell r="A1406">
            <v>8093</v>
          </cell>
          <cell r="B1406" t="str">
            <v>RDS-1093</v>
          </cell>
          <cell r="C1406" t="str">
            <v>9.5 R S</v>
          </cell>
          <cell r="D1406" t="str">
            <v>16Cot.Lycr+7Oe{3/1/3/1/3/</v>
          </cell>
          <cell r="E1406" t="str">
            <v>2/1 RHT</v>
          </cell>
          <cell r="F1406">
            <v>4800</v>
          </cell>
          <cell r="G1406">
            <v>9.09</v>
          </cell>
          <cell r="H1406">
            <v>3</v>
          </cell>
          <cell r="I1406">
            <v>17</v>
          </cell>
          <cell r="J1406">
            <v>43.18</v>
          </cell>
          <cell r="K1406">
            <v>19</v>
          </cell>
          <cell r="L1406">
            <v>48.28</v>
          </cell>
          <cell r="M1406">
            <v>33.92</v>
          </cell>
          <cell r="N1406">
            <v>86.19</v>
          </cell>
          <cell r="O1406">
            <v>141.5</v>
          </cell>
          <cell r="P1406">
            <v>0.51400000000000001</v>
          </cell>
          <cell r="Q1406">
            <v>363</v>
          </cell>
          <cell r="R1406">
            <v>10.7</v>
          </cell>
          <cell r="S1406">
            <v>378</v>
          </cell>
          <cell r="T1406">
            <v>305</v>
          </cell>
        </row>
        <row r="1407">
          <cell r="A1407">
            <v>8094</v>
          </cell>
          <cell r="B1407" t="str">
            <v>RDS-1094</v>
          </cell>
          <cell r="C1407" t="str">
            <v>6.3 R S + 9.5 SRE</v>
          </cell>
          <cell r="D1407" t="str">
            <v>9.5 oe.fan(prg:952, Indig</v>
          </cell>
          <cell r="E1407" t="str">
            <v>1/1 Plain</v>
          </cell>
          <cell r="F1407">
            <v>4320</v>
          </cell>
          <cell r="G1407">
            <v>6.14</v>
          </cell>
          <cell r="H1407">
            <v>4</v>
          </cell>
          <cell r="I1407">
            <v>14</v>
          </cell>
          <cell r="J1407">
            <v>35.56</v>
          </cell>
          <cell r="K1407">
            <v>16</v>
          </cell>
          <cell r="L1407">
            <v>40.659999999999997</v>
          </cell>
          <cell r="M1407">
            <v>26.83</v>
          </cell>
          <cell r="N1407">
            <v>68.180000000000007</v>
          </cell>
          <cell r="O1407">
            <v>161</v>
          </cell>
          <cell r="P1407">
            <v>0.623</v>
          </cell>
          <cell r="Q1407">
            <v>387</v>
          </cell>
          <cell r="R1407">
            <v>11.41</v>
          </cell>
          <cell r="S1407">
            <v>360</v>
          </cell>
          <cell r="T1407">
            <v>0</v>
          </cell>
          <cell r="U1407" t="str">
            <v>PDR/395</v>
          </cell>
        </row>
        <row r="1408">
          <cell r="A1408">
            <v>8095</v>
          </cell>
          <cell r="B1408" t="str">
            <v>RDS-1095</v>
          </cell>
          <cell r="C1408" t="str">
            <v>6.3 R S + 9.5 SRE</v>
          </cell>
          <cell r="D1408" t="str">
            <v>9.5 R N (indigo dyed )</v>
          </cell>
          <cell r="E1408" t="str">
            <v>1/1 Plain</v>
          </cell>
          <cell r="F1408">
            <v>4320</v>
          </cell>
          <cell r="G1408">
            <v>6.14</v>
          </cell>
          <cell r="H1408">
            <v>4</v>
          </cell>
          <cell r="I1408">
            <v>13</v>
          </cell>
          <cell r="J1408">
            <v>33.020000000000003</v>
          </cell>
          <cell r="K1408">
            <v>15</v>
          </cell>
          <cell r="L1408">
            <v>38.119999999999997</v>
          </cell>
          <cell r="M1408">
            <v>26.83</v>
          </cell>
          <cell r="N1408">
            <v>68.180000000000007</v>
          </cell>
          <cell r="O1408">
            <v>161</v>
          </cell>
          <cell r="P1408">
            <v>0.623</v>
          </cell>
          <cell r="Q1408">
            <v>387</v>
          </cell>
          <cell r="R1408">
            <v>11.41</v>
          </cell>
          <cell r="S1408">
            <v>360</v>
          </cell>
          <cell r="T1408">
            <v>0</v>
          </cell>
          <cell r="U1408" t="str">
            <v>PDR/398</v>
          </cell>
        </row>
        <row r="1409">
          <cell r="A1409">
            <v>8096</v>
          </cell>
          <cell r="B1409" t="str">
            <v>RDS-1096</v>
          </cell>
          <cell r="C1409" t="str">
            <v>14 Ring Fancy(614)+12 OE.N {1:1</v>
          </cell>
          <cell r="D1409" t="str">
            <v>1/50 Lea , Linen ( 100% R</v>
          </cell>
          <cell r="E1409" t="str">
            <v>2/1 RHT</v>
          </cell>
          <cell r="F1409">
            <v>4800</v>
          </cell>
          <cell r="G1409">
            <v>9.09</v>
          </cell>
          <cell r="H1409">
            <v>3</v>
          </cell>
          <cell r="I1409">
            <v>16.5</v>
          </cell>
          <cell r="J1409">
            <v>41.91</v>
          </cell>
          <cell r="K1409">
            <v>18.5</v>
          </cell>
          <cell r="L1409">
            <v>47.01</v>
          </cell>
          <cell r="M1409">
            <v>30</v>
          </cell>
          <cell r="N1409">
            <v>76.23</v>
          </cell>
          <cell r="O1409">
            <v>160</v>
          </cell>
          <cell r="P1409">
            <v>0.374</v>
          </cell>
          <cell r="Q1409">
            <v>234</v>
          </cell>
          <cell r="R1409">
            <v>6.9</v>
          </cell>
          <cell r="S1409">
            <v>217</v>
          </cell>
          <cell r="T1409">
            <v>119</v>
          </cell>
          <cell r="U1409" t="str">
            <v>PDR/385</v>
          </cell>
        </row>
        <row r="1410">
          <cell r="A1410">
            <v>8097</v>
          </cell>
          <cell r="B1410" t="str">
            <v>RDS-1097</v>
          </cell>
          <cell r="C1410" t="str">
            <v>14 Ring Fancy(614)+12 OE.N {1:1</v>
          </cell>
          <cell r="D1410" t="str">
            <v>16.0 R N COMBED + CORE LY</v>
          </cell>
          <cell r="E1410" t="str">
            <v>2/1 RHT</v>
          </cell>
          <cell r="F1410">
            <v>4800</v>
          </cell>
          <cell r="G1410">
            <v>9.09</v>
          </cell>
          <cell r="H1410">
            <v>3</v>
          </cell>
          <cell r="I1410">
            <v>17</v>
          </cell>
          <cell r="J1410">
            <v>43.18</v>
          </cell>
          <cell r="K1410">
            <v>19</v>
          </cell>
          <cell r="L1410">
            <v>48.28</v>
          </cell>
          <cell r="M1410">
            <v>34.909999999999997</v>
          </cell>
          <cell r="N1410">
            <v>88.71</v>
          </cell>
          <cell r="O1410">
            <v>137.5</v>
          </cell>
          <cell r="P1410">
            <v>0.34799999999999998</v>
          </cell>
          <cell r="Q1410">
            <v>253</v>
          </cell>
          <cell r="R1410">
            <v>7.46</v>
          </cell>
          <cell r="S1410">
            <v>280</v>
          </cell>
          <cell r="T1410">
            <v>119</v>
          </cell>
        </row>
        <row r="1411">
          <cell r="A1411">
            <v>8098</v>
          </cell>
          <cell r="B1411" t="str">
            <v>RDS-1098</v>
          </cell>
          <cell r="C1411" t="str">
            <v>14 Ring Fancy(614)+12 OE.N {1:1</v>
          </cell>
          <cell r="D1411" t="str">
            <v>14 Ring Fancy (Prog 614)</v>
          </cell>
          <cell r="E1411" t="str">
            <v>2/1 RHT</v>
          </cell>
          <cell r="F1411">
            <v>4800</v>
          </cell>
          <cell r="G1411">
            <v>9.09</v>
          </cell>
          <cell r="H1411">
            <v>3</v>
          </cell>
          <cell r="I1411">
            <v>18.5</v>
          </cell>
          <cell r="J1411">
            <v>46.99</v>
          </cell>
          <cell r="K1411">
            <v>20.5</v>
          </cell>
          <cell r="L1411">
            <v>52.09</v>
          </cell>
          <cell r="M1411">
            <v>30.48</v>
          </cell>
          <cell r="N1411">
            <v>77.45</v>
          </cell>
          <cell r="O1411">
            <v>157.5</v>
          </cell>
          <cell r="P1411">
            <v>0.438</v>
          </cell>
          <cell r="Q1411">
            <v>278</v>
          </cell>
          <cell r="R1411">
            <v>8.1999999999999993</v>
          </cell>
          <cell r="S1411">
            <v>274</v>
          </cell>
          <cell r="T1411">
            <v>119</v>
          </cell>
        </row>
        <row r="1412">
          <cell r="A1412">
            <v>8099</v>
          </cell>
          <cell r="B1412" t="str">
            <v>RDS-1099</v>
          </cell>
          <cell r="C1412" t="str">
            <v>7 MCMSRF+7 oe.N{2:1}</v>
          </cell>
          <cell r="D1412" t="str">
            <v>5.5 F OE (552)</v>
          </cell>
          <cell r="E1412" t="str">
            <v>3/1 RHT</v>
          </cell>
          <cell r="F1412">
            <v>4320</v>
          </cell>
          <cell r="G1412">
            <v>6.14</v>
          </cell>
          <cell r="H1412">
            <v>4</v>
          </cell>
          <cell r="I1412">
            <v>15</v>
          </cell>
          <cell r="J1412">
            <v>38.1</v>
          </cell>
          <cell r="K1412">
            <v>17</v>
          </cell>
          <cell r="L1412">
            <v>43.2</v>
          </cell>
          <cell r="M1412">
            <v>27.34</v>
          </cell>
          <cell r="N1412">
            <v>69.47</v>
          </cell>
          <cell r="O1412">
            <v>158</v>
          </cell>
          <cell r="P1412">
            <v>0.69499999999999995</v>
          </cell>
          <cell r="Q1412">
            <v>440</v>
          </cell>
          <cell r="R1412">
            <v>12.98</v>
          </cell>
          <cell r="S1412">
            <v>460</v>
          </cell>
          <cell r="T1412">
            <v>702</v>
          </cell>
          <cell r="U1412" t="str">
            <v>Sandwitch(Yellow bottom-&gt;Indigo middle-&gt;Green top)</v>
          </cell>
        </row>
        <row r="1413">
          <cell r="A1413">
            <v>8100</v>
          </cell>
          <cell r="B1413" t="str">
            <v>RDS-1100</v>
          </cell>
          <cell r="C1413" t="str">
            <v>7 MCMSRF+7 oe.N{2:1}</v>
          </cell>
          <cell r="D1413" t="str">
            <v>7.2 F OE(723)</v>
          </cell>
          <cell r="E1413" t="str">
            <v>3/1 RHT</v>
          </cell>
          <cell r="F1413">
            <v>4320</v>
          </cell>
          <cell r="G1413">
            <v>6.14</v>
          </cell>
          <cell r="H1413">
            <v>4</v>
          </cell>
          <cell r="I1413">
            <v>16.5</v>
          </cell>
          <cell r="J1413">
            <v>41.91</v>
          </cell>
          <cell r="K1413">
            <v>18.5</v>
          </cell>
          <cell r="L1413">
            <v>47.01</v>
          </cell>
          <cell r="M1413">
            <v>27.43</v>
          </cell>
          <cell r="N1413">
            <v>69.7</v>
          </cell>
          <cell r="O1413">
            <v>157.5</v>
          </cell>
          <cell r="P1413">
            <v>0.66900000000000004</v>
          </cell>
          <cell r="Q1413">
            <v>425</v>
          </cell>
          <cell r="R1413">
            <v>12.53</v>
          </cell>
          <cell r="S1413">
            <v>424</v>
          </cell>
          <cell r="T1413">
            <v>702</v>
          </cell>
          <cell r="U1413" t="str">
            <v>Sandwitch dyeing .</v>
          </cell>
        </row>
        <row r="1414">
          <cell r="A1414">
            <v>8101</v>
          </cell>
          <cell r="B1414" t="str">
            <v>RDS-1101</v>
          </cell>
          <cell r="C1414" t="str">
            <v>7 MCMSRF+7 oe.N{2:1}</v>
          </cell>
          <cell r="D1414" t="str">
            <v>9.5 R F (895)</v>
          </cell>
          <cell r="E1414" t="str">
            <v>2/1 RHT</v>
          </cell>
          <cell r="F1414">
            <v>4320</v>
          </cell>
          <cell r="G1414">
            <v>6.14</v>
          </cell>
          <cell r="H1414">
            <v>4</v>
          </cell>
          <cell r="I1414">
            <v>17</v>
          </cell>
          <cell r="J1414">
            <v>43.18</v>
          </cell>
          <cell r="K1414">
            <v>19</v>
          </cell>
          <cell r="L1414">
            <v>48.28</v>
          </cell>
          <cell r="M1414">
            <v>27.26</v>
          </cell>
          <cell r="N1414">
            <v>69.27</v>
          </cell>
          <cell r="O1414">
            <v>158.5</v>
          </cell>
          <cell r="P1414">
            <v>0.60199999999999998</v>
          </cell>
          <cell r="Q1414">
            <v>380</v>
          </cell>
          <cell r="R1414">
            <v>11.21</v>
          </cell>
          <cell r="S1414">
            <v>384</v>
          </cell>
          <cell r="T1414">
            <v>702</v>
          </cell>
          <cell r="U1414" t="str">
            <v>Sand witch dyeing.-Mesh Heavier alternative</v>
          </cell>
        </row>
        <row r="1415">
          <cell r="A1415">
            <v>8103</v>
          </cell>
          <cell r="B1415" t="str">
            <v>RDS-1103</v>
          </cell>
          <cell r="C1415" t="str">
            <v>7.0 MCMSRF1.EP</v>
          </cell>
          <cell r="D1415" t="str">
            <v>10 PSY + 10 Cotton Lycra</v>
          </cell>
          <cell r="E1415" t="str">
            <v>3/1 RHT</v>
          </cell>
          <cell r="F1415">
            <v>4140</v>
          </cell>
          <cell r="G1415">
            <v>5.43</v>
          </cell>
          <cell r="H1415">
            <v>4</v>
          </cell>
          <cell r="I1415">
            <v>16.5</v>
          </cell>
          <cell r="J1415">
            <v>41.91</v>
          </cell>
          <cell r="K1415">
            <v>18.5</v>
          </cell>
          <cell r="L1415">
            <v>47.01</v>
          </cell>
          <cell r="M1415">
            <v>26.45</v>
          </cell>
          <cell r="N1415">
            <v>67.209999999999994</v>
          </cell>
          <cell r="O1415">
            <v>156.5</v>
          </cell>
          <cell r="P1415">
            <v>0.59599999999999997</v>
          </cell>
          <cell r="Q1415">
            <v>381</v>
          </cell>
          <cell r="R1415">
            <v>11.24</v>
          </cell>
          <cell r="S1415">
            <v>390</v>
          </cell>
          <cell r="T1415">
            <v>212</v>
          </cell>
          <cell r="U1415" t="str">
            <v>Weft ratio : PSY + Cotton lycra (2:1)</v>
          </cell>
        </row>
        <row r="1416">
          <cell r="A1416">
            <v>8104</v>
          </cell>
          <cell r="B1416" t="str">
            <v>RDS-1104</v>
          </cell>
          <cell r="C1416" t="str">
            <v>7.0 MCMSRF1.EP</v>
          </cell>
          <cell r="D1416" t="str">
            <v>10 R N COMBED COTTON + LY</v>
          </cell>
          <cell r="E1416" t="str">
            <v>3/1 RHT</v>
          </cell>
          <cell r="F1416">
            <v>3820</v>
          </cell>
          <cell r="G1416">
            <v>5.43</v>
          </cell>
          <cell r="H1416">
            <v>4</v>
          </cell>
          <cell r="I1416">
            <v>16.5</v>
          </cell>
          <cell r="J1416">
            <v>41.91</v>
          </cell>
          <cell r="K1416">
            <v>18.5</v>
          </cell>
          <cell r="L1416">
            <v>47.01</v>
          </cell>
          <cell r="M1416">
            <v>27.88</v>
          </cell>
          <cell r="N1416">
            <v>70.84</v>
          </cell>
          <cell r="O1416">
            <v>137</v>
          </cell>
          <cell r="P1416">
            <v>0.54800000000000004</v>
          </cell>
          <cell r="Q1416">
            <v>400</v>
          </cell>
          <cell r="R1416">
            <v>11.8</v>
          </cell>
          <cell r="S1416">
            <v>432</v>
          </cell>
          <cell r="T1416">
            <v>221</v>
          </cell>
          <cell r="U1416" t="str">
            <v>Trapezee in X-tra  Dk. SBIT  shade , Normal width</v>
          </cell>
        </row>
        <row r="1417">
          <cell r="A1417">
            <v>8105</v>
          </cell>
          <cell r="B1417" t="str">
            <v>RDS-1105</v>
          </cell>
          <cell r="C1417" t="str">
            <v>9.5 R S</v>
          </cell>
          <cell r="D1417" t="str">
            <v>7OE+16cot. lycra+12OE(1/1</v>
          </cell>
          <cell r="E1417" t="str">
            <v>2/1 RHT</v>
          </cell>
          <cell r="F1417">
            <v>4800</v>
          </cell>
          <cell r="G1417">
            <v>9.09</v>
          </cell>
          <cell r="H1417">
            <v>3</v>
          </cell>
          <cell r="I1417">
            <v>17</v>
          </cell>
          <cell r="J1417">
            <v>43.18</v>
          </cell>
          <cell r="K1417">
            <v>19</v>
          </cell>
          <cell r="L1417">
            <v>48.28</v>
          </cell>
          <cell r="M1417">
            <v>32</v>
          </cell>
          <cell r="N1417">
            <v>81.31</v>
          </cell>
          <cell r="O1417">
            <v>150</v>
          </cell>
          <cell r="P1417">
            <v>0.53400000000000003</v>
          </cell>
          <cell r="Q1417">
            <v>356</v>
          </cell>
          <cell r="R1417">
            <v>10.5</v>
          </cell>
          <cell r="S1417">
            <v>370</v>
          </cell>
          <cell r="T1417">
            <v>305</v>
          </cell>
          <cell r="U1417" t="str">
            <v>Re trial of  PDR/424.--3Weft Feeder ran on loom</v>
          </cell>
        </row>
        <row r="1418">
          <cell r="A1418">
            <v>8106</v>
          </cell>
          <cell r="B1418" t="str">
            <v>RDS-1106</v>
          </cell>
          <cell r="C1418" t="str">
            <v>14 Ring Fancy(614)+12 OE.N {1:1</v>
          </cell>
          <cell r="D1418" t="str">
            <v>20 R N TENCEL(100%)</v>
          </cell>
          <cell r="E1418" t="str">
            <v>2/1 RHT</v>
          </cell>
          <cell r="F1418">
            <v>4800</v>
          </cell>
          <cell r="G1418">
            <v>9.09</v>
          </cell>
          <cell r="H1418">
            <v>3</v>
          </cell>
          <cell r="I1418">
            <v>16.5</v>
          </cell>
          <cell r="J1418">
            <v>41.91</v>
          </cell>
          <cell r="K1418">
            <v>18.5</v>
          </cell>
          <cell r="L1418">
            <v>47.01</v>
          </cell>
          <cell r="M1418">
            <v>30.38</v>
          </cell>
          <cell r="N1418">
            <v>77.2</v>
          </cell>
          <cell r="O1418">
            <v>158</v>
          </cell>
          <cell r="P1418">
            <v>0.36799999999999999</v>
          </cell>
          <cell r="Q1418">
            <v>233</v>
          </cell>
          <cell r="R1418">
            <v>6.87</v>
          </cell>
          <cell r="S1418">
            <v>210</v>
          </cell>
          <cell r="T1418">
            <v>119</v>
          </cell>
          <cell r="U1418" t="str">
            <v>PDR/386</v>
          </cell>
        </row>
        <row r="1419">
          <cell r="A1419">
            <v>8107</v>
          </cell>
          <cell r="B1419" t="str">
            <v>RDS-1107</v>
          </cell>
          <cell r="C1419" t="str">
            <v>7.2 R F WARP+9.5 SRE(1:1)</v>
          </cell>
          <cell r="D1419" t="str">
            <v>9.5 OE F(952)</v>
          </cell>
          <cell r="E1419" t="str">
            <v>Other</v>
          </cell>
          <cell r="F1419">
            <v>4320</v>
          </cell>
          <cell r="G1419">
            <v>6.14</v>
          </cell>
          <cell r="H1419">
            <v>4</v>
          </cell>
          <cell r="I1419">
            <v>16</v>
          </cell>
          <cell r="J1419">
            <v>40.64</v>
          </cell>
          <cell r="K1419">
            <v>18</v>
          </cell>
          <cell r="L1419">
            <v>45.74</v>
          </cell>
          <cell r="M1419" t="str">
            <v>***.**</v>
          </cell>
          <cell r="N1419" t="str">
            <v>***.**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212</v>
          </cell>
          <cell r="U1419" t="str">
            <v>Weave = (1/2 + 2/1) with drawing pattern.</v>
          </cell>
        </row>
        <row r="1420">
          <cell r="A1420">
            <v>8110</v>
          </cell>
          <cell r="B1420" t="str">
            <v>RDS-1110</v>
          </cell>
          <cell r="C1420" t="str">
            <v>14 Ring Fancy(614)+12 OE.N {1:1</v>
          </cell>
          <cell r="D1420" t="str">
            <v>14.0 OE N</v>
          </cell>
          <cell r="E1420" t="str">
            <v>2/1 RHT</v>
          </cell>
          <cell r="F1420">
            <v>4800</v>
          </cell>
          <cell r="G1420">
            <v>9.09</v>
          </cell>
          <cell r="H1420">
            <v>3</v>
          </cell>
          <cell r="I1420">
            <v>18.5</v>
          </cell>
          <cell r="J1420">
            <v>46.99</v>
          </cell>
          <cell r="K1420">
            <v>20.5</v>
          </cell>
          <cell r="L1420">
            <v>52.09</v>
          </cell>
          <cell r="M1420">
            <v>30.48</v>
          </cell>
          <cell r="N1420">
            <v>77.45</v>
          </cell>
          <cell r="O1420">
            <v>157.5</v>
          </cell>
          <cell r="P1420">
            <v>0.438</v>
          </cell>
          <cell r="Q1420">
            <v>278</v>
          </cell>
          <cell r="R1420">
            <v>8.1999999999999993</v>
          </cell>
          <cell r="S1420">
            <v>274</v>
          </cell>
          <cell r="T1420">
            <v>119</v>
          </cell>
          <cell r="U1420" t="str">
            <v>Gap sample</v>
          </cell>
        </row>
        <row r="1421">
          <cell r="A1421">
            <v>8111</v>
          </cell>
          <cell r="B1421" t="str">
            <v>RDS-1111</v>
          </cell>
          <cell r="C1421" t="str">
            <v>7.0 MCMSRF1.EP</v>
          </cell>
          <cell r="D1421" t="str">
            <v>7.2 F OE(723)</v>
          </cell>
          <cell r="E1421" t="str">
            <v>3/1 RHT</v>
          </cell>
          <cell r="F1421">
            <v>3820</v>
          </cell>
          <cell r="G1421">
            <v>5.43</v>
          </cell>
          <cell r="H1421">
            <v>4</v>
          </cell>
          <cell r="I1421">
            <v>17.5</v>
          </cell>
          <cell r="J1421">
            <v>44.45</v>
          </cell>
          <cell r="K1421">
            <v>19.5</v>
          </cell>
          <cell r="L1421">
            <v>49.55</v>
          </cell>
          <cell r="M1421">
            <v>24.97</v>
          </cell>
          <cell r="N1421">
            <v>63.45</v>
          </cell>
          <cell r="O1421">
            <v>153</v>
          </cell>
          <cell r="P1421">
            <v>0.63200000000000001</v>
          </cell>
          <cell r="Q1421">
            <v>413</v>
          </cell>
          <cell r="R1421">
            <v>12.18</v>
          </cell>
          <cell r="S1421">
            <v>412</v>
          </cell>
          <cell r="T1421">
            <v>221</v>
          </cell>
          <cell r="U1421" t="str">
            <v>Illusion in X dk SBIT</v>
          </cell>
        </row>
        <row r="1422">
          <cell r="A1422">
            <v>8112</v>
          </cell>
          <cell r="B1422" t="str">
            <v>RDS-1112</v>
          </cell>
          <cell r="C1422" t="str">
            <v>9.5 MCMSRF.EP</v>
          </cell>
          <cell r="D1422" t="str">
            <v>9.5 R S</v>
          </cell>
          <cell r="E1422" t="str">
            <v>2/1 RHT</v>
          </cell>
          <cell r="F1422">
            <v>4320</v>
          </cell>
          <cell r="G1422">
            <v>6.14</v>
          </cell>
          <cell r="H1422">
            <v>4</v>
          </cell>
          <cell r="I1422">
            <v>15.5</v>
          </cell>
          <cell r="J1422">
            <v>39.369999999999997</v>
          </cell>
          <cell r="K1422">
            <v>17.5</v>
          </cell>
          <cell r="L1422">
            <v>44.47</v>
          </cell>
          <cell r="M1422">
            <v>28.05</v>
          </cell>
          <cell r="N1422">
            <v>71.28</v>
          </cell>
          <cell r="O1422">
            <v>154</v>
          </cell>
          <cell r="P1422">
            <v>0.45600000000000002</v>
          </cell>
          <cell r="Q1422">
            <v>296</v>
          </cell>
          <cell r="R1422">
            <v>8.73</v>
          </cell>
          <cell r="S1422">
            <v>304</v>
          </cell>
          <cell r="T1422">
            <v>212</v>
          </cell>
          <cell r="U1422" t="str">
            <v>Fleetwood in SBIT</v>
          </cell>
        </row>
        <row r="1423">
          <cell r="A1423">
            <v>8113</v>
          </cell>
          <cell r="B1423" t="str">
            <v>RDS-1113</v>
          </cell>
          <cell r="C1423" t="str">
            <v>6.8 MC MS(MCRFWP68)</v>
          </cell>
          <cell r="D1423" t="str">
            <v>7.2 F OE(723)</v>
          </cell>
          <cell r="E1423" t="str">
            <v>3/1 RHT</v>
          </cell>
          <cell r="F1423">
            <v>3820</v>
          </cell>
          <cell r="G1423">
            <v>5.43</v>
          </cell>
          <cell r="H1423">
            <v>4</v>
          </cell>
          <cell r="I1423">
            <v>18</v>
          </cell>
          <cell r="J1423">
            <v>45.72</v>
          </cell>
          <cell r="K1423">
            <v>20</v>
          </cell>
          <cell r="L1423">
            <v>50.82</v>
          </cell>
          <cell r="M1423">
            <v>25.3</v>
          </cell>
          <cell r="N1423">
            <v>64.290000000000006</v>
          </cell>
          <cell r="O1423">
            <v>151</v>
          </cell>
          <cell r="P1423">
            <v>0.63700000000000001</v>
          </cell>
          <cell r="Q1423">
            <v>422</v>
          </cell>
          <cell r="R1423">
            <v>12.44</v>
          </cell>
          <cell r="S1423">
            <v>420</v>
          </cell>
          <cell r="T1423">
            <v>211</v>
          </cell>
          <cell r="U1423" t="str">
            <v>PDR/432-Flashright' 211'</v>
          </cell>
        </row>
        <row r="1424">
          <cell r="A1424">
            <v>8114</v>
          </cell>
          <cell r="B1424" t="str">
            <v>RDS-1114</v>
          </cell>
          <cell r="C1424" t="str">
            <v>6.8 MC MS(MCRFWP68)</v>
          </cell>
          <cell r="D1424" t="str">
            <v>9.5 OE F(952)</v>
          </cell>
          <cell r="E1424" t="str">
            <v>3/1 RHT</v>
          </cell>
          <cell r="F1424">
            <v>3820</v>
          </cell>
          <cell r="G1424">
            <v>5.43</v>
          </cell>
          <cell r="H1424">
            <v>4</v>
          </cell>
          <cell r="I1424">
            <v>18</v>
          </cell>
          <cell r="J1424">
            <v>45.72</v>
          </cell>
          <cell r="K1424">
            <v>20</v>
          </cell>
          <cell r="L1424">
            <v>50.82</v>
          </cell>
          <cell r="M1424">
            <v>25.72</v>
          </cell>
          <cell r="N1424">
            <v>65.349999999999994</v>
          </cell>
          <cell r="O1424">
            <v>148.5</v>
          </cell>
          <cell r="P1424">
            <v>0.55700000000000005</v>
          </cell>
          <cell r="Q1424">
            <v>375</v>
          </cell>
          <cell r="R1424">
            <v>11.06</v>
          </cell>
          <cell r="S1424">
            <v>370</v>
          </cell>
          <cell r="T1424">
            <v>211</v>
          </cell>
          <cell r="U1424" t="str">
            <v>PDR/433-RDS-891 in '211'</v>
          </cell>
        </row>
        <row r="1425">
          <cell r="A1425">
            <v>8115</v>
          </cell>
          <cell r="B1425" t="str">
            <v>RDS-1115</v>
          </cell>
          <cell r="C1425" t="str">
            <v>7.2 R F WARP+9.5 SRE(1:1)</v>
          </cell>
          <cell r="D1425" t="str">
            <v>2/30s NM (Poly/Wool blend</v>
          </cell>
          <cell r="E1425" t="str">
            <v>2/1 RHT</v>
          </cell>
          <cell r="F1425">
            <v>4320</v>
          </cell>
          <cell r="G1425">
            <v>6.14</v>
          </cell>
          <cell r="H1425">
            <v>4</v>
          </cell>
          <cell r="I1425">
            <v>16</v>
          </cell>
          <cell r="J1425">
            <v>40.64</v>
          </cell>
          <cell r="K1425">
            <v>18</v>
          </cell>
          <cell r="L1425">
            <v>45.74</v>
          </cell>
          <cell r="M1425" t="str">
            <v>***.**</v>
          </cell>
          <cell r="N1425" t="str">
            <v>***.**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212</v>
          </cell>
          <cell r="U1425" t="str">
            <v>PDR/376  ( Poly/Wool in Geometry )</v>
          </cell>
        </row>
        <row r="1426">
          <cell r="A1426">
            <v>8116</v>
          </cell>
          <cell r="B1426" t="str">
            <v>RDS-1116</v>
          </cell>
          <cell r="C1426" t="str">
            <v>9.5 MCMSRF.EP</v>
          </cell>
          <cell r="D1426" t="str">
            <v>2/30s NM (Poly/Wool blend</v>
          </cell>
          <cell r="E1426" t="str">
            <v>2/1 RHT</v>
          </cell>
          <cell r="F1426">
            <v>4320</v>
          </cell>
          <cell r="G1426">
            <v>6.14</v>
          </cell>
          <cell r="H1426">
            <v>4</v>
          </cell>
          <cell r="I1426">
            <v>17</v>
          </cell>
          <cell r="J1426">
            <v>43.18</v>
          </cell>
          <cell r="K1426">
            <v>19</v>
          </cell>
          <cell r="L1426">
            <v>48.28</v>
          </cell>
          <cell r="M1426" t="str">
            <v>***.**</v>
          </cell>
          <cell r="N1426" t="str">
            <v>***.**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213</v>
          </cell>
          <cell r="U1426" t="str">
            <v>PDR/377 ( Poly/Wool in Mesh )</v>
          </cell>
        </row>
        <row r="1427">
          <cell r="A1427">
            <v>8117</v>
          </cell>
          <cell r="B1427" t="str">
            <v>RDS-1117</v>
          </cell>
          <cell r="C1427" t="str">
            <v>9.5 MCMSRF.EP</v>
          </cell>
          <cell r="D1427" t="str">
            <v>2/50's Wool/Polyester</v>
          </cell>
          <cell r="E1427" t="str">
            <v>2/1 RHT</v>
          </cell>
          <cell r="F1427">
            <v>4320</v>
          </cell>
          <cell r="G1427">
            <v>6.14</v>
          </cell>
          <cell r="H1427">
            <v>4</v>
          </cell>
          <cell r="I1427">
            <v>17</v>
          </cell>
          <cell r="J1427">
            <v>43.18</v>
          </cell>
          <cell r="K1427">
            <v>19</v>
          </cell>
          <cell r="L1427">
            <v>48.28</v>
          </cell>
          <cell r="M1427" t="str">
            <v>***.**</v>
          </cell>
          <cell r="N1427" t="str">
            <v>***.**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213</v>
          </cell>
          <cell r="U1427" t="str">
            <v>PDR/378  ( Poly/Wool  in Fleetwood)</v>
          </cell>
        </row>
        <row r="1428">
          <cell r="A1428">
            <v>8118</v>
          </cell>
          <cell r="B1428" t="str">
            <v>RDS-1118</v>
          </cell>
          <cell r="C1428" t="str">
            <v>8.0 RF+9.5oe.fan(952){1:1}</v>
          </cell>
          <cell r="D1428" t="str">
            <v>2/30s NM (Poly/Wool blend</v>
          </cell>
          <cell r="E1428" t="str">
            <v>2/1 RHT</v>
          </cell>
          <cell r="F1428">
            <v>4800</v>
          </cell>
          <cell r="G1428">
            <v>9.09</v>
          </cell>
          <cell r="H1428">
            <v>3</v>
          </cell>
          <cell r="I1428">
            <v>16.5</v>
          </cell>
          <cell r="J1428">
            <v>41.91</v>
          </cell>
          <cell r="K1428">
            <v>18.5</v>
          </cell>
          <cell r="L1428">
            <v>47.01</v>
          </cell>
          <cell r="M1428" t="str">
            <v>***.**</v>
          </cell>
          <cell r="N1428" t="str">
            <v>***.**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212</v>
          </cell>
          <cell r="U1428" t="str">
            <v>PDR/379  ( Poly/Wool  in Barbedwire)</v>
          </cell>
        </row>
        <row r="1429">
          <cell r="A1429">
            <v>8119</v>
          </cell>
          <cell r="B1429" t="str">
            <v>RDS-1119</v>
          </cell>
          <cell r="C1429" t="str">
            <v>14 Ring Fancy(614)+12 OE.N {1:1</v>
          </cell>
          <cell r="D1429" t="str">
            <v>14RF(614)+16 RN combed Ly</v>
          </cell>
          <cell r="E1429" t="str">
            <v>2/1 RHT</v>
          </cell>
          <cell r="F1429">
            <v>4800</v>
          </cell>
          <cell r="G1429">
            <v>9.09</v>
          </cell>
          <cell r="H1429">
            <v>3</v>
          </cell>
          <cell r="I1429">
            <v>17</v>
          </cell>
          <cell r="J1429">
            <v>43.18</v>
          </cell>
          <cell r="K1429">
            <v>19</v>
          </cell>
          <cell r="L1429">
            <v>48.28</v>
          </cell>
          <cell r="M1429">
            <v>31.17</v>
          </cell>
          <cell r="N1429">
            <v>79.2</v>
          </cell>
          <cell r="O1429">
            <v>154</v>
          </cell>
          <cell r="P1429">
            <v>0.41</v>
          </cell>
          <cell r="Q1429">
            <v>266</v>
          </cell>
          <cell r="R1429">
            <v>7.84</v>
          </cell>
          <cell r="S1429">
            <v>274</v>
          </cell>
          <cell r="T1429">
            <v>119</v>
          </cell>
        </row>
        <row r="1430">
          <cell r="A1430">
            <v>8120</v>
          </cell>
          <cell r="B1430" t="str">
            <v>RDS-1120</v>
          </cell>
          <cell r="C1430" t="str">
            <v>9.5 MCMSRF.EP</v>
          </cell>
          <cell r="D1430" t="str">
            <v>9.5 R F (895)</v>
          </cell>
          <cell r="E1430" t="str">
            <v>2/1 RHT</v>
          </cell>
          <cell r="F1430">
            <v>4320</v>
          </cell>
          <cell r="G1430">
            <v>6.14</v>
          </cell>
          <cell r="H1430">
            <v>4</v>
          </cell>
          <cell r="I1430">
            <v>19</v>
          </cell>
          <cell r="J1430">
            <v>48.26</v>
          </cell>
          <cell r="K1430">
            <v>21</v>
          </cell>
          <cell r="L1430">
            <v>53.36</v>
          </cell>
          <cell r="M1430">
            <v>28.24</v>
          </cell>
          <cell r="N1430">
            <v>71.760000000000005</v>
          </cell>
          <cell r="O1430">
            <v>153</v>
          </cell>
          <cell r="P1430">
            <v>0.51900000000000002</v>
          </cell>
          <cell r="Q1430">
            <v>339</v>
          </cell>
          <cell r="R1430">
            <v>10</v>
          </cell>
          <cell r="S1430">
            <v>330</v>
          </cell>
          <cell r="T1430">
            <v>212</v>
          </cell>
          <cell r="U1430" t="str">
            <v>MESH in SBIT</v>
          </cell>
        </row>
        <row r="1431">
          <cell r="A1431">
            <v>8121</v>
          </cell>
          <cell r="B1431" t="str">
            <v>RDS-1121</v>
          </cell>
          <cell r="C1431" t="str">
            <v>9.5 MCMSRF.EP</v>
          </cell>
          <cell r="D1431" t="str">
            <v>9.5 R F (895)</v>
          </cell>
          <cell r="E1431" t="str">
            <v>3/1 RHT</v>
          </cell>
          <cell r="F1431">
            <v>4320</v>
          </cell>
          <cell r="G1431">
            <v>6.14</v>
          </cell>
          <cell r="H1431">
            <v>4</v>
          </cell>
          <cell r="I1431">
            <v>19</v>
          </cell>
          <cell r="J1431">
            <v>48.26</v>
          </cell>
          <cell r="K1431">
            <v>21</v>
          </cell>
          <cell r="L1431">
            <v>53.36</v>
          </cell>
          <cell r="M1431">
            <v>29.29</v>
          </cell>
          <cell r="N1431">
            <v>74.430000000000007</v>
          </cell>
          <cell r="O1431">
            <v>147.5</v>
          </cell>
          <cell r="P1431">
            <v>0.499</v>
          </cell>
          <cell r="Q1431">
            <v>338</v>
          </cell>
          <cell r="R1431">
            <v>9.9700000000000006</v>
          </cell>
          <cell r="S1431">
            <v>335</v>
          </cell>
          <cell r="T1431">
            <v>212</v>
          </cell>
          <cell r="U1431" t="str">
            <v>Mesh SBIT in 3/1 RHT</v>
          </cell>
        </row>
        <row r="1432">
          <cell r="A1432">
            <v>8122</v>
          </cell>
          <cell r="B1432" t="str">
            <v>RDS-1122</v>
          </cell>
          <cell r="C1432" t="str">
            <v>9.5 R F + 14.0 OE(1:1)</v>
          </cell>
          <cell r="D1432" t="str">
            <v>2/30s NM (Poly/Wool blend</v>
          </cell>
          <cell r="E1432" t="str">
            <v>3/1+1/1</v>
          </cell>
          <cell r="F1432">
            <v>4800</v>
          </cell>
          <cell r="G1432">
            <v>6.82</v>
          </cell>
          <cell r="H1432">
            <v>4</v>
          </cell>
          <cell r="I1432">
            <v>17</v>
          </cell>
          <cell r="J1432">
            <v>43.18</v>
          </cell>
          <cell r="K1432">
            <v>19</v>
          </cell>
          <cell r="L1432">
            <v>48.28</v>
          </cell>
          <cell r="M1432" t="str">
            <v>***.**</v>
          </cell>
          <cell r="N1432" t="str">
            <v>***.**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212</v>
          </cell>
          <cell r="U1432" t="str">
            <v>Poly/Wool weft in Caesar</v>
          </cell>
        </row>
        <row r="1433">
          <cell r="A1433">
            <v>8123</v>
          </cell>
          <cell r="B1433" t="str">
            <v>RDS-1123</v>
          </cell>
          <cell r="C1433" t="str">
            <v>9.5 R F + 14.0 OE(1:1)</v>
          </cell>
          <cell r="D1433" t="str">
            <v>2/30s NM (Poly/Wool blend</v>
          </cell>
          <cell r="E1433" t="str">
            <v>2/1 RHT</v>
          </cell>
          <cell r="F1433">
            <v>4800</v>
          </cell>
          <cell r="G1433">
            <v>9.09</v>
          </cell>
          <cell r="H1433">
            <v>3</v>
          </cell>
          <cell r="I1433">
            <v>17</v>
          </cell>
          <cell r="J1433">
            <v>43.18</v>
          </cell>
          <cell r="K1433">
            <v>19</v>
          </cell>
          <cell r="L1433">
            <v>48.28</v>
          </cell>
          <cell r="M1433">
            <v>31.17</v>
          </cell>
          <cell r="N1433">
            <v>79.2</v>
          </cell>
          <cell r="O1433">
            <v>154</v>
          </cell>
          <cell r="P1433">
            <v>0.53300000000000003</v>
          </cell>
          <cell r="Q1433">
            <v>346</v>
          </cell>
          <cell r="R1433">
            <v>10.199999999999999</v>
          </cell>
          <cell r="S1433">
            <v>340</v>
          </cell>
          <cell r="T1433">
            <v>212</v>
          </cell>
          <cell r="U1433" t="str">
            <v>Emperor heavier</v>
          </cell>
        </row>
        <row r="1434">
          <cell r="A1434">
            <v>8124</v>
          </cell>
          <cell r="B1434" t="str">
            <v>RDS-1124</v>
          </cell>
          <cell r="C1434" t="str">
            <v>9.5 R F + 14.0 OE(1:1)</v>
          </cell>
          <cell r="D1434" t="str">
            <v>2/50 NM Poly/Wool/Lycra (</v>
          </cell>
          <cell r="E1434" t="str">
            <v>2/1 RHT</v>
          </cell>
          <cell r="F1434">
            <v>4800</v>
          </cell>
          <cell r="G1434">
            <v>9.09</v>
          </cell>
          <cell r="H1434">
            <v>3</v>
          </cell>
          <cell r="I1434">
            <v>17</v>
          </cell>
          <cell r="J1434">
            <v>43.18</v>
          </cell>
          <cell r="K1434">
            <v>19</v>
          </cell>
          <cell r="L1434">
            <v>48.28</v>
          </cell>
          <cell r="M1434">
            <v>35.82</v>
          </cell>
          <cell r="N1434">
            <v>91.02</v>
          </cell>
          <cell r="O1434">
            <v>134</v>
          </cell>
          <cell r="P1434">
            <v>0.40600000000000003</v>
          </cell>
          <cell r="Q1434">
            <v>303</v>
          </cell>
          <cell r="R1434">
            <v>8.94</v>
          </cell>
          <cell r="S1434">
            <v>338</v>
          </cell>
          <cell r="T1434">
            <v>212</v>
          </cell>
          <cell r="U1434" t="str">
            <v>Emperor Stretch</v>
          </cell>
        </row>
        <row r="1435">
          <cell r="A1435">
            <v>8125</v>
          </cell>
          <cell r="B1435" t="str">
            <v>RDS-1125</v>
          </cell>
          <cell r="C1435" t="str">
            <v>9.5 R F + 14.0 OE(1:1)</v>
          </cell>
          <cell r="D1435" t="str">
            <v>2/50 NM Poly/Wool/Lycra (</v>
          </cell>
          <cell r="E1435" t="str">
            <v>3/1+1/1</v>
          </cell>
          <cell r="F1435">
            <v>4800</v>
          </cell>
          <cell r="G1435">
            <v>6.82</v>
          </cell>
          <cell r="H1435">
            <v>4</v>
          </cell>
          <cell r="I1435">
            <v>17</v>
          </cell>
          <cell r="J1435">
            <v>43.18</v>
          </cell>
          <cell r="K1435">
            <v>19</v>
          </cell>
          <cell r="L1435">
            <v>48.28</v>
          </cell>
          <cell r="M1435">
            <v>36.92</v>
          </cell>
          <cell r="N1435">
            <v>93.81</v>
          </cell>
          <cell r="O1435">
            <v>130</v>
          </cell>
          <cell r="P1435">
            <v>0.39</v>
          </cell>
          <cell r="Q1435">
            <v>300</v>
          </cell>
          <cell r="R1435">
            <v>8.85</v>
          </cell>
          <cell r="S1435">
            <v>317</v>
          </cell>
          <cell r="T1435">
            <v>212</v>
          </cell>
          <cell r="U1435" t="str">
            <v>Poly/Wool stretch in 'CAESAR'</v>
          </cell>
        </row>
        <row r="1436">
          <cell r="A1436">
            <v>8126</v>
          </cell>
          <cell r="B1436" t="str">
            <v>RDS-1126</v>
          </cell>
          <cell r="C1436" t="str">
            <v>9.5 R F + 14.0 OE(1:1)</v>
          </cell>
          <cell r="D1436" t="str">
            <v>2/50 NM Poly/Wool/Linen(3</v>
          </cell>
          <cell r="E1436" t="str">
            <v>3/1+1/1</v>
          </cell>
          <cell r="F1436">
            <v>4800</v>
          </cell>
          <cell r="G1436">
            <v>6.82</v>
          </cell>
          <cell r="H1436">
            <v>4</v>
          </cell>
          <cell r="I1436">
            <v>17</v>
          </cell>
          <cell r="J1436">
            <v>43.18</v>
          </cell>
          <cell r="K1436">
            <v>19</v>
          </cell>
          <cell r="L1436">
            <v>48.28</v>
          </cell>
          <cell r="M1436">
            <v>31.07</v>
          </cell>
          <cell r="N1436">
            <v>78.95</v>
          </cell>
          <cell r="O1436">
            <v>154.5</v>
          </cell>
          <cell r="P1436">
            <v>0.439</v>
          </cell>
          <cell r="Q1436">
            <v>284</v>
          </cell>
          <cell r="R1436">
            <v>8.3800000000000008</v>
          </cell>
          <cell r="S1436">
            <v>285</v>
          </cell>
          <cell r="T1436">
            <v>212</v>
          </cell>
          <cell r="U1436" t="str">
            <v>'CAESAR' with poly/wool/Linen.</v>
          </cell>
        </row>
        <row r="1437">
          <cell r="A1437">
            <v>8127</v>
          </cell>
          <cell r="B1437" t="str">
            <v>RDS-1127</v>
          </cell>
          <cell r="C1437" t="str">
            <v>6.5 Oe.Fancy</v>
          </cell>
          <cell r="D1437" t="str">
            <v>8.0 OE N</v>
          </cell>
          <cell r="E1437" t="str">
            <v>3/1 RHT</v>
          </cell>
          <cell r="F1437">
            <v>3820</v>
          </cell>
          <cell r="G1437">
            <v>5.43</v>
          </cell>
          <cell r="H1437">
            <v>4</v>
          </cell>
          <cell r="I1437">
            <v>17</v>
          </cell>
          <cell r="J1437">
            <v>43.18</v>
          </cell>
          <cell r="K1437">
            <v>19</v>
          </cell>
          <cell r="L1437">
            <v>48.28</v>
          </cell>
          <cell r="M1437">
            <v>25.13</v>
          </cell>
          <cell r="N1437">
            <v>63.86</v>
          </cell>
          <cell r="O1437">
            <v>152</v>
          </cell>
          <cell r="P1437">
            <v>0.68600000000000005</v>
          </cell>
          <cell r="Q1437">
            <v>451</v>
          </cell>
          <cell r="R1437">
            <v>13.3</v>
          </cell>
          <cell r="S1437">
            <v>437</v>
          </cell>
          <cell r="T1437">
            <v>222</v>
          </cell>
          <cell r="U1437" t="str">
            <v>8 oe.N ( TM=4.6 )  : 6.5 oe.fancy from 'Amsler'</v>
          </cell>
        </row>
        <row r="1438">
          <cell r="A1438">
            <v>8128</v>
          </cell>
          <cell r="B1438" t="str">
            <v>RDS-1128</v>
          </cell>
          <cell r="C1438" t="str">
            <v>6.8 MC MS(MCRFWP68)</v>
          </cell>
          <cell r="D1438" t="str">
            <v>7.2 F OE(723)</v>
          </cell>
          <cell r="E1438" t="str">
            <v>3/1 RHT</v>
          </cell>
          <cell r="F1438">
            <v>3820</v>
          </cell>
          <cell r="G1438">
            <v>5.43</v>
          </cell>
          <cell r="H1438">
            <v>4</v>
          </cell>
          <cell r="I1438">
            <v>18</v>
          </cell>
          <cell r="J1438">
            <v>45.72</v>
          </cell>
          <cell r="K1438">
            <v>20</v>
          </cell>
          <cell r="L1438">
            <v>50.82</v>
          </cell>
          <cell r="M1438">
            <v>25.3</v>
          </cell>
          <cell r="N1438">
            <v>64.290000000000006</v>
          </cell>
          <cell r="O1438">
            <v>151</v>
          </cell>
          <cell r="P1438">
            <v>0.63600000000000001</v>
          </cell>
          <cell r="Q1438">
            <v>421</v>
          </cell>
          <cell r="R1438">
            <v>12.42</v>
          </cell>
          <cell r="S1438">
            <v>420</v>
          </cell>
          <cell r="T1438">
            <v>223</v>
          </cell>
          <cell r="U1438" t="str">
            <v>Flashright in Jill "B" shade</v>
          </cell>
        </row>
        <row r="1439">
          <cell r="A1439">
            <v>8129</v>
          </cell>
          <cell r="B1439" t="str">
            <v>RDS-1129</v>
          </cell>
          <cell r="C1439" t="str">
            <v>6.8 MC MS(MCRFWP68)</v>
          </cell>
          <cell r="D1439" t="str">
            <v>9.5 OE F(952)</v>
          </cell>
          <cell r="E1439" t="str">
            <v>3/1 RHT</v>
          </cell>
          <cell r="F1439">
            <v>3820</v>
          </cell>
          <cell r="G1439">
            <v>5.43</v>
          </cell>
          <cell r="H1439">
            <v>4</v>
          </cell>
          <cell r="I1439">
            <v>18</v>
          </cell>
          <cell r="J1439">
            <v>45.72</v>
          </cell>
          <cell r="K1439">
            <v>20</v>
          </cell>
          <cell r="L1439">
            <v>50.82</v>
          </cell>
          <cell r="M1439">
            <v>25.72</v>
          </cell>
          <cell r="N1439">
            <v>65.349999999999994</v>
          </cell>
          <cell r="O1439">
            <v>148.5</v>
          </cell>
          <cell r="P1439">
            <v>0.55700000000000005</v>
          </cell>
          <cell r="Q1439">
            <v>375</v>
          </cell>
          <cell r="R1439">
            <v>11.06</v>
          </cell>
          <cell r="S1439">
            <v>370</v>
          </cell>
          <cell r="T1439">
            <v>223</v>
          </cell>
          <cell r="U1439" t="str">
            <v>Flash Right light Wt. in new 'GBIT' shade.</v>
          </cell>
        </row>
        <row r="1440">
          <cell r="A1440">
            <v>8130</v>
          </cell>
          <cell r="B1440" t="str">
            <v>RDS-1130</v>
          </cell>
          <cell r="C1440" t="str">
            <v>9.5 R N + 6.3 R S</v>
          </cell>
          <cell r="D1440" t="str">
            <v>7.0 OE N</v>
          </cell>
          <cell r="E1440" t="str">
            <v>3/1 RHT</v>
          </cell>
          <cell r="F1440">
            <v>4320</v>
          </cell>
          <cell r="G1440">
            <v>6.14</v>
          </cell>
          <cell r="H1440">
            <v>4</v>
          </cell>
          <cell r="I1440">
            <v>17.5</v>
          </cell>
          <cell r="J1440">
            <v>44.45</v>
          </cell>
          <cell r="K1440">
            <v>19.5</v>
          </cell>
          <cell r="L1440">
            <v>49.55</v>
          </cell>
          <cell r="M1440">
            <v>27.78</v>
          </cell>
          <cell r="N1440">
            <v>70.59</v>
          </cell>
          <cell r="O1440">
            <v>155.5</v>
          </cell>
          <cell r="P1440">
            <v>0.71199999999999997</v>
          </cell>
          <cell r="Q1440">
            <v>458</v>
          </cell>
          <cell r="R1440">
            <v>13.51</v>
          </cell>
          <cell r="S1440">
            <v>443</v>
          </cell>
          <cell r="T1440">
            <v>130</v>
          </cell>
          <cell r="U1440" t="str">
            <v>Hamilton Blue in Extra Dark indigo shade.</v>
          </cell>
        </row>
        <row r="1441">
          <cell r="A1441">
            <v>8131</v>
          </cell>
          <cell r="B1441" t="str">
            <v>RDS-1131</v>
          </cell>
          <cell r="C1441" t="str">
            <v>7.2 R F WARP+9.5 SRE(1:1)</v>
          </cell>
          <cell r="D1441" t="str">
            <v>16.0 R N COMBED + CORE LY</v>
          </cell>
          <cell r="E1441" t="str">
            <v>2/1 RHT</v>
          </cell>
          <cell r="F1441">
            <v>4320</v>
          </cell>
          <cell r="G1441">
            <v>6.14</v>
          </cell>
          <cell r="H1441">
            <v>4</v>
          </cell>
          <cell r="I1441">
            <v>18</v>
          </cell>
          <cell r="J1441">
            <v>45.72</v>
          </cell>
          <cell r="K1441">
            <v>20</v>
          </cell>
          <cell r="L1441">
            <v>50.82</v>
          </cell>
          <cell r="M1441">
            <v>29.39</v>
          </cell>
          <cell r="N1441">
            <v>74.680000000000007</v>
          </cell>
          <cell r="O1441">
            <v>147</v>
          </cell>
          <cell r="P1441">
            <v>0.498</v>
          </cell>
          <cell r="Q1441">
            <v>339</v>
          </cell>
          <cell r="R1441">
            <v>10</v>
          </cell>
          <cell r="S1441">
            <v>357</v>
          </cell>
          <cell r="T1441">
            <v>224</v>
          </cell>
          <cell r="U1441" t="str">
            <v>Pulsar with new YBIT shade. Jill sample.</v>
          </cell>
        </row>
        <row r="1442">
          <cell r="A1442">
            <v>8132</v>
          </cell>
          <cell r="B1442" t="str">
            <v>RDS-1132</v>
          </cell>
          <cell r="C1442" t="str">
            <v>6.5 Oe.Fancy</v>
          </cell>
          <cell r="D1442" t="str">
            <v>7.0 OE N</v>
          </cell>
          <cell r="E1442" t="str">
            <v>3/1 RHT</v>
          </cell>
          <cell r="F1442">
            <v>3820</v>
          </cell>
          <cell r="G1442">
            <v>5.43</v>
          </cell>
          <cell r="H1442">
            <v>4</v>
          </cell>
          <cell r="I1442">
            <v>15.5</v>
          </cell>
          <cell r="J1442">
            <v>39.369999999999997</v>
          </cell>
          <cell r="K1442">
            <v>17.5</v>
          </cell>
          <cell r="L1442">
            <v>44.47</v>
          </cell>
          <cell r="M1442">
            <v>25.13</v>
          </cell>
          <cell r="N1442">
            <v>63.86</v>
          </cell>
          <cell r="O1442">
            <v>152</v>
          </cell>
          <cell r="P1442">
            <v>0.66900000000000004</v>
          </cell>
          <cell r="Q1442">
            <v>440</v>
          </cell>
          <cell r="R1442">
            <v>12.98</v>
          </cell>
          <cell r="S1442">
            <v>431</v>
          </cell>
          <cell r="T1442">
            <v>222</v>
          </cell>
          <cell r="U1442" t="str">
            <v>6.5 oe.fancy  from ' Amsler ' attachment.</v>
          </cell>
        </row>
        <row r="1443">
          <cell r="A1443">
            <v>8133</v>
          </cell>
          <cell r="B1443" t="str">
            <v>RDS-1133</v>
          </cell>
          <cell r="C1443" t="str">
            <v>7.0 MCMSRF1.EP</v>
          </cell>
          <cell r="D1443" t="str">
            <v>10 R N COMBED COTTON + LY</v>
          </cell>
          <cell r="E1443" t="str">
            <v>3/1 RHT</v>
          </cell>
          <cell r="F1443">
            <v>4140</v>
          </cell>
          <cell r="G1443">
            <v>5.43</v>
          </cell>
          <cell r="H1443">
            <v>4</v>
          </cell>
          <cell r="I1443">
            <v>16.5</v>
          </cell>
          <cell r="J1443">
            <v>41.91</v>
          </cell>
          <cell r="K1443">
            <v>18.5</v>
          </cell>
          <cell r="L1443">
            <v>47.01</v>
          </cell>
          <cell r="M1443">
            <v>27.97</v>
          </cell>
          <cell r="N1443">
            <v>71.069999999999993</v>
          </cell>
          <cell r="O1443">
            <v>148</v>
          </cell>
          <cell r="P1443">
            <v>0.59199999999999997</v>
          </cell>
          <cell r="Q1443">
            <v>400</v>
          </cell>
          <cell r="R1443">
            <v>11.8</v>
          </cell>
          <cell r="S1443">
            <v>426</v>
          </cell>
          <cell r="T1443">
            <v>220</v>
          </cell>
          <cell r="U1443" t="str">
            <v>Trepeze in extra Dk. SBIT   shade.</v>
          </cell>
        </row>
        <row r="1444">
          <cell r="A1444">
            <v>8134</v>
          </cell>
          <cell r="B1444" t="str">
            <v>RDS-1134</v>
          </cell>
          <cell r="C1444" t="str">
            <v>6.5 Oe.Fancy</v>
          </cell>
          <cell r="D1444" t="str">
            <v>10 R N COMBED COTTON + LY</v>
          </cell>
          <cell r="E1444" t="str">
            <v>3/1 RHT</v>
          </cell>
          <cell r="F1444">
            <v>3820</v>
          </cell>
          <cell r="G1444">
            <v>5.43</v>
          </cell>
          <cell r="H1444">
            <v>4</v>
          </cell>
          <cell r="I1444">
            <v>16</v>
          </cell>
          <cell r="J1444">
            <v>40.64</v>
          </cell>
          <cell r="K1444">
            <v>18</v>
          </cell>
          <cell r="L1444">
            <v>45.74</v>
          </cell>
          <cell r="M1444" t="str">
            <v>***.**</v>
          </cell>
          <cell r="N1444" t="str">
            <v>***.**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222</v>
          </cell>
          <cell r="U1444" t="str">
            <v>Trapeze in Open End . Heat set --&gt;Desize.</v>
          </cell>
        </row>
        <row r="1445">
          <cell r="A1445">
            <v>8135</v>
          </cell>
          <cell r="B1445" t="str">
            <v>RDS-1135</v>
          </cell>
          <cell r="C1445" t="str">
            <v>6.8MCMSR+7.0MCMSR(1:1)</v>
          </cell>
          <cell r="D1445" t="str">
            <v>7.2 F OE(723)</v>
          </cell>
          <cell r="E1445" t="str">
            <v>3/1 RHT</v>
          </cell>
          <cell r="F1445">
            <v>4320</v>
          </cell>
          <cell r="G1445">
            <v>6.14</v>
          </cell>
          <cell r="H1445">
            <v>4</v>
          </cell>
          <cell r="I1445">
            <v>16.5</v>
          </cell>
          <cell r="J1445">
            <v>41.91</v>
          </cell>
          <cell r="K1445">
            <v>18.5</v>
          </cell>
          <cell r="L1445">
            <v>47.01</v>
          </cell>
          <cell r="M1445" t="str">
            <v>***.**</v>
          </cell>
          <cell r="N1445" t="str">
            <v>***.**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704</v>
          </cell>
          <cell r="U1445" t="str">
            <v>Yellow buttom Indigo Middle Yellow Top</v>
          </cell>
        </row>
        <row r="1446">
          <cell r="A1446">
            <v>8136</v>
          </cell>
          <cell r="B1446" t="str">
            <v>RDS-1136</v>
          </cell>
          <cell r="C1446" t="str">
            <v>6.8MCMSR+7.0MCMSR(1:1)</v>
          </cell>
          <cell r="D1446" t="str">
            <v>7.2 F OE(723)</v>
          </cell>
          <cell r="E1446" t="str">
            <v>3/1 RHT</v>
          </cell>
          <cell r="F1446">
            <v>4320</v>
          </cell>
          <cell r="G1446">
            <v>6.14</v>
          </cell>
          <cell r="H1446">
            <v>4</v>
          </cell>
          <cell r="I1446">
            <v>16.5</v>
          </cell>
          <cell r="J1446">
            <v>41.91</v>
          </cell>
          <cell r="K1446">
            <v>18.5</v>
          </cell>
          <cell r="L1446">
            <v>47.01</v>
          </cell>
          <cell r="M1446" t="str">
            <v>***.**</v>
          </cell>
          <cell r="N1446" t="str">
            <v>***.**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704</v>
          </cell>
          <cell r="U1446" t="str">
            <v>Yellow bottom Indigo Middle Yellow Top</v>
          </cell>
        </row>
        <row r="1447">
          <cell r="A1447">
            <v>8137</v>
          </cell>
          <cell r="B1447" t="str">
            <v>RDS-1137</v>
          </cell>
          <cell r="C1447" t="str">
            <v>6.8MCMSR+7.0MCMSR(1:1)</v>
          </cell>
          <cell r="D1447" t="str">
            <v>6.8 MC MS(MCRFWP68)</v>
          </cell>
          <cell r="E1447" t="str">
            <v>3/1 RHT</v>
          </cell>
          <cell r="F1447">
            <v>4320</v>
          </cell>
          <cell r="G1447">
            <v>6.14</v>
          </cell>
          <cell r="H1447">
            <v>4</v>
          </cell>
          <cell r="I1447">
            <v>16</v>
          </cell>
          <cell r="J1447">
            <v>40.64</v>
          </cell>
          <cell r="K1447">
            <v>18</v>
          </cell>
          <cell r="L1447">
            <v>45.74</v>
          </cell>
          <cell r="M1447" t="str">
            <v>***.**</v>
          </cell>
          <cell r="N1447" t="str">
            <v>***.**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704</v>
          </cell>
          <cell r="U1447" t="str">
            <v>Yellow bottom Indigo Middle Yellow top.</v>
          </cell>
        </row>
        <row r="1448">
          <cell r="A1448">
            <v>8138</v>
          </cell>
          <cell r="B1448" t="str">
            <v>RDS-1138</v>
          </cell>
          <cell r="C1448" t="str">
            <v>6.8MCMSR+7.0MCMSR(1:1)</v>
          </cell>
          <cell r="D1448" t="str">
            <v>6.8 MC MS(MCRFWP68)</v>
          </cell>
          <cell r="E1448" t="str">
            <v>3/1 RHT</v>
          </cell>
          <cell r="F1448">
            <v>4320</v>
          </cell>
          <cell r="G1448">
            <v>6.14</v>
          </cell>
          <cell r="H1448">
            <v>4</v>
          </cell>
          <cell r="I1448">
            <v>16</v>
          </cell>
          <cell r="J1448">
            <v>40.64</v>
          </cell>
          <cell r="K1448">
            <v>18</v>
          </cell>
          <cell r="L1448">
            <v>45.74</v>
          </cell>
          <cell r="M1448" t="str">
            <v>***.**</v>
          </cell>
          <cell r="N1448" t="str">
            <v>***.**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704</v>
          </cell>
          <cell r="U1448" t="str">
            <v>Yellow bottom Indigo Middle Yellow Top</v>
          </cell>
        </row>
        <row r="1449">
          <cell r="A1449">
            <v>8139</v>
          </cell>
          <cell r="B1449" t="str">
            <v>RDS-1139</v>
          </cell>
          <cell r="C1449" t="str">
            <v>6.8MCMSR+7.0MCMSR(1:1)</v>
          </cell>
          <cell r="D1449" t="str">
            <v>7.2 F OE(723)</v>
          </cell>
          <cell r="E1449" t="str">
            <v>3/1 RHT</v>
          </cell>
          <cell r="F1449">
            <v>4320</v>
          </cell>
          <cell r="G1449">
            <v>6.14</v>
          </cell>
          <cell r="H1449">
            <v>4</v>
          </cell>
          <cell r="I1449">
            <v>16.5</v>
          </cell>
          <cell r="J1449">
            <v>41.91</v>
          </cell>
          <cell r="K1449">
            <v>18.5</v>
          </cell>
          <cell r="L1449">
            <v>47.01</v>
          </cell>
          <cell r="M1449" t="str">
            <v>***.**</v>
          </cell>
          <cell r="N1449" t="str">
            <v>***.**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703</v>
          </cell>
          <cell r="U1449" t="str">
            <v>Green bottom Indigo middle Yellow top</v>
          </cell>
        </row>
        <row r="1450">
          <cell r="A1450">
            <v>8140</v>
          </cell>
          <cell r="B1450" t="str">
            <v>RDS-1140</v>
          </cell>
          <cell r="C1450" t="str">
            <v>6.8MCMSR+7.0MCMSR(1:1)</v>
          </cell>
          <cell r="D1450" t="str">
            <v>7.2 F OE(723)</v>
          </cell>
          <cell r="E1450" t="str">
            <v>3/1 RHT</v>
          </cell>
          <cell r="F1450">
            <v>4320</v>
          </cell>
          <cell r="G1450">
            <v>6.14</v>
          </cell>
          <cell r="H1450">
            <v>4</v>
          </cell>
          <cell r="I1450">
            <v>16.5</v>
          </cell>
          <cell r="J1450">
            <v>41.91</v>
          </cell>
          <cell r="K1450">
            <v>18.5</v>
          </cell>
          <cell r="L1450">
            <v>47.01</v>
          </cell>
          <cell r="M1450" t="str">
            <v>***.**</v>
          </cell>
          <cell r="N1450" t="str">
            <v>***.**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703</v>
          </cell>
          <cell r="U1450" t="str">
            <v>Green bottom Indigo Middle Yellow top</v>
          </cell>
        </row>
        <row r="1451">
          <cell r="A1451">
            <v>8141</v>
          </cell>
          <cell r="B1451" t="str">
            <v>RDS-1141</v>
          </cell>
          <cell r="C1451" t="str">
            <v>6.8MCMSR+7.0MCMSR(1:1)</v>
          </cell>
          <cell r="D1451" t="str">
            <v>6.8 MC MS(MCRFWP68)</v>
          </cell>
          <cell r="E1451" t="str">
            <v>3/1 RHT</v>
          </cell>
          <cell r="F1451">
            <v>4320</v>
          </cell>
          <cell r="G1451">
            <v>6.14</v>
          </cell>
          <cell r="H1451">
            <v>4</v>
          </cell>
          <cell r="I1451">
            <v>16</v>
          </cell>
          <cell r="J1451">
            <v>40.64</v>
          </cell>
          <cell r="K1451">
            <v>18</v>
          </cell>
          <cell r="L1451">
            <v>45.74</v>
          </cell>
          <cell r="M1451" t="str">
            <v>***.**</v>
          </cell>
          <cell r="N1451" t="str">
            <v>***.**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703</v>
          </cell>
          <cell r="U1451" t="str">
            <v>Green bottom Indigo Middle Yellow top</v>
          </cell>
        </row>
        <row r="1452">
          <cell r="A1452">
            <v>8142</v>
          </cell>
          <cell r="B1452" t="str">
            <v>RDS-1142</v>
          </cell>
          <cell r="C1452" t="str">
            <v>6.8MCMSR+7.0MCMSR(1:1)</v>
          </cell>
          <cell r="D1452" t="str">
            <v>6.8 MC MS(MCRFWP68)</v>
          </cell>
          <cell r="E1452" t="str">
            <v>3/1 RHT</v>
          </cell>
          <cell r="F1452">
            <v>4320</v>
          </cell>
          <cell r="G1452">
            <v>6.14</v>
          </cell>
          <cell r="H1452">
            <v>4</v>
          </cell>
          <cell r="I1452">
            <v>16</v>
          </cell>
          <cell r="J1452">
            <v>40.64</v>
          </cell>
          <cell r="K1452">
            <v>18</v>
          </cell>
          <cell r="L1452">
            <v>45.74</v>
          </cell>
          <cell r="M1452" t="str">
            <v>***.**</v>
          </cell>
          <cell r="N1452" t="str">
            <v>***.**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703</v>
          </cell>
          <cell r="U1452" t="str">
            <v>Green bottom Indigo Middle Yellow Top</v>
          </cell>
        </row>
        <row r="1453">
          <cell r="A1453">
            <v>8143</v>
          </cell>
          <cell r="B1453" t="str">
            <v>RDS-1143</v>
          </cell>
          <cell r="C1453" t="str">
            <v>6.5 Oe.Fancy</v>
          </cell>
          <cell r="D1453" t="str">
            <v>7.2 F OE(723)</v>
          </cell>
          <cell r="E1453" t="str">
            <v>3/1 RHT</v>
          </cell>
          <cell r="F1453">
            <v>3820</v>
          </cell>
          <cell r="G1453">
            <v>5.43</v>
          </cell>
          <cell r="H1453">
            <v>4</v>
          </cell>
          <cell r="I1453">
            <v>15.5</v>
          </cell>
          <cell r="J1453">
            <v>39.369999999999997</v>
          </cell>
          <cell r="K1453">
            <v>17.5</v>
          </cell>
          <cell r="L1453">
            <v>44.47</v>
          </cell>
          <cell r="M1453" t="str">
            <v>***.**</v>
          </cell>
          <cell r="N1453" t="str">
            <v>***.**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222</v>
          </cell>
          <cell r="U1453" t="str">
            <v>Illusion in OE x OE</v>
          </cell>
        </row>
        <row r="1454">
          <cell r="A1454">
            <v>8144</v>
          </cell>
          <cell r="B1454" t="str">
            <v>RDS-1144</v>
          </cell>
          <cell r="C1454" t="str">
            <v>7.2 R F WARP+9.5 SRE(1:1)</v>
          </cell>
          <cell r="D1454" t="str">
            <v>7.0 OE N</v>
          </cell>
          <cell r="E1454" t="str">
            <v>2/1 RHT</v>
          </cell>
          <cell r="F1454">
            <v>4320</v>
          </cell>
          <cell r="G1454">
            <v>6.14</v>
          </cell>
          <cell r="H1454">
            <v>4</v>
          </cell>
          <cell r="I1454">
            <v>17</v>
          </cell>
          <cell r="J1454">
            <v>43.18</v>
          </cell>
          <cell r="K1454">
            <v>19</v>
          </cell>
          <cell r="L1454">
            <v>48.28</v>
          </cell>
          <cell r="M1454" t="str">
            <v>***.**</v>
          </cell>
          <cell r="N1454" t="str">
            <v>***.**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224</v>
          </cell>
          <cell r="U1454" t="str">
            <v>Geometry in ' YBIT ' shade</v>
          </cell>
        </row>
        <row r="1455">
          <cell r="A1455">
            <v>8145</v>
          </cell>
          <cell r="B1455" t="str">
            <v>RDS-1145</v>
          </cell>
          <cell r="C1455" t="str">
            <v>9.5 R S</v>
          </cell>
          <cell r="D1455" t="str">
            <v>7.0 oe + 16 cotton Lycra</v>
          </cell>
          <cell r="E1455" t="str">
            <v>2/1 LHT</v>
          </cell>
          <cell r="F1455">
            <v>4800</v>
          </cell>
          <cell r="G1455">
            <v>9.09</v>
          </cell>
          <cell r="H1455">
            <v>3</v>
          </cell>
          <cell r="I1455">
            <v>17</v>
          </cell>
          <cell r="J1455">
            <v>43.18</v>
          </cell>
          <cell r="K1455">
            <v>19</v>
          </cell>
          <cell r="L1455">
            <v>48.28</v>
          </cell>
          <cell r="M1455" t="str">
            <v>***.**</v>
          </cell>
          <cell r="N1455" t="str">
            <v>***.**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305</v>
          </cell>
        </row>
        <row r="1456">
          <cell r="A1456">
            <v>8146</v>
          </cell>
          <cell r="B1456" t="str">
            <v>RDS-1146</v>
          </cell>
          <cell r="C1456" t="str">
            <v>6.8MCMSR+7.0MCMSR(1:1)</v>
          </cell>
          <cell r="D1456" t="str">
            <v>10 R N COMBED COTTON + LY</v>
          </cell>
          <cell r="E1456" t="str">
            <v>3/1 RHT</v>
          </cell>
          <cell r="F1456">
            <v>4320</v>
          </cell>
          <cell r="G1456">
            <v>6.14</v>
          </cell>
          <cell r="H1456">
            <v>4</v>
          </cell>
          <cell r="I1456">
            <v>16</v>
          </cell>
          <cell r="J1456">
            <v>40.64</v>
          </cell>
          <cell r="K1456">
            <v>18</v>
          </cell>
          <cell r="L1456">
            <v>45.74</v>
          </cell>
          <cell r="M1456" t="str">
            <v>***.**</v>
          </cell>
          <cell r="N1456" t="str">
            <v>***.**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704</v>
          </cell>
          <cell r="U1456" t="str">
            <v>Yellow bottom Indigo Middle Yellow Top.</v>
          </cell>
        </row>
        <row r="1457">
          <cell r="A1457">
            <v>8147</v>
          </cell>
          <cell r="B1457" t="str">
            <v>RDS-1147</v>
          </cell>
          <cell r="C1457" t="str">
            <v>20   RN. Combed</v>
          </cell>
          <cell r="D1457" t="str">
            <v>10.0 OE N</v>
          </cell>
          <cell r="E1457" t="str">
            <v>3/1 RHT</v>
          </cell>
          <cell r="F1457">
            <v>6656</v>
          </cell>
          <cell r="G1457">
            <v>9.7799999999999994</v>
          </cell>
          <cell r="H1457">
            <v>4</v>
          </cell>
          <cell r="I1457">
            <v>25</v>
          </cell>
          <cell r="J1457">
            <v>63.5</v>
          </cell>
          <cell r="K1457">
            <v>26.5</v>
          </cell>
          <cell r="L1457">
            <v>67.34</v>
          </cell>
          <cell r="M1457" t="str">
            <v>***.**</v>
          </cell>
          <cell r="N1457" t="str">
            <v>***.**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112</v>
          </cell>
        </row>
        <row r="1458">
          <cell r="A1458">
            <v>9990</v>
          </cell>
          <cell r="B1458" t="str">
            <v>MIX QLTY(NON DYED)</v>
          </cell>
          <cell r="C1458" t="str">
            <v>1/25 -LEA RAW LEA(GREY),100% FL</v>
          </cell>
          <cell r="D1458" t="str">
            <v>1/25 -LEA RAW LEA(GREY),1</v>
          </cell>
          <cell r="E1458" t="str">
            <v>3/1 RHT</v>
          </cell>
          <cell r="F1458">
            <v>4320</v>
          </cell>
          <cell r="G1458">
            <v>6.14</v>
          </cell>
          <cell r="H1458">
            <v>4</v>
          </cell>
          <cell r="I1458">
            <v>15</v>
          </cell>
          <cell r="J1458">
            <v>38.1</v>
          </cell>
          <cell r="K1458">
            <v>17</v>
          </cell>
          <cell r="L1458">
            <v>43.2</v>
          </cell>
          <cell r="M1458" t="str">
            <v>***.**</v>
          </cell>
          <cell r="N1458" t="str">
            <v>***.**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</row>
        <row r="1459">
          <cell r="A1459">
            <v>9991</v>
          </cell>
          <cell r="B1459" t="str">
            <v>MIX QLTY(DYED)</v>
          </cell>
          <cell r="C1459" t="str">
            <v>1/25 -LEA RAW LEA(GREY),100% FL</v>
          </cell>
          <cell r="D1459" t="str">
            <v>1/25 -LEA RAW LEA(GREY),1</v>
          </cell>
          <cell r="E1459" t="str">
            <v>3/1 RHT</v>
          </cell>
          <cell r="F1459">
            <v>4320</v>
          </cell>
          <cell r="G1459">
            <v>6.14</v>
          </cell>
          <cell r="H1459">
            <v>4</v>
          </cell>
          <cell r="I1459">
            <v>15</v>
          </cell>
          <cell r="J1459">
            <v>38.1</v>
          </cell>
          <cell r="K1459">
            <v>17</v>
          </cell>
          <cell r="L1459">
            <v>43.2</v>
          </cell>
          <cell r="M1459" t="str">
            <v>***.**</v>
          </cell>
          <cell r="N1459" t="str">
            <v>***.**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101</v>
          </cell>
        </row>
        <row r="1460">
          <cell r="A1460">
            <v>9992</v>
          </cell>
          <cell r="B1460" t="str">
            <v>MIXQLTY(POLY)</v>
          </cell>
          <cell r="C1460" t="str">
            <v>1/25 -LEA RAW LEA(GREY),100% FL</v>
          </cell>
          <cell r="D1460" t="str">
            <v>1/25 -LEA RAW LEA(GREY),1</v>
          </cell>
          <cell r="E1460" t="str">
            <v>3/1 RHT</v>
          </cell>
          <cell r="F1460">
            <v>4320</v>
          </cell>
          <cell r="G1460">
            <v>6.14</v>
          </cell>
          <cell r="H1460">
            <v>4</v>
          </cell>
          <cell r="I1460">
            <v>15</v>
          </cell>
          <cell r="J1460">
            <v>38.1</v>
          </cell>
          <cell r="K1460">
            <v>17</v>
          </cell>
          <cell r="L1460">
            <v>43.2</v>
          </cell>
          <cell r="M1460" t="str">
            <v>***.**</v>
          </cell>
          <cell r="N1460" t="str">
            <v>***.**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101</v>
          </cell>
        </row>
        <row r="1461">
          <cell r="A1461">
            <v>9993</v>
          </cell>
          <cell r="B1461" t="str">
            <v>MIX QTY.(LYCRA)</v>
          </cell>
          <cell r="C1461" t="str">
            <v>9.5 R N + 6.3 R S</v>
          </cell>
          <cell r="D1461" t="str">
            <v>16.0 R N COMBED + CORE LY</v>
          </cell>
          <cell r="E1461" t="str">
            <v>2/1 RHT</v>
          </cell>
          <cell r="F1461">
            <v>4320</v>
          </cell>
          <cell r="G1461">
            <v>6.14</v>
          </cell>
          <cell r="H1461">
            <v>4</v>
          </cell>
          <cell r="I1461">
            <v>18</v>
          </cell>
          <cell r="J1461">
            <v>45.72</v>
          </cell>
          <cell r="K1461">
            <v>20</v>
          </cell>
          <cell r="L1461">
            <v>50.82</v>
          </cell>
          <cell r="M1461" t="str">
            <v>***.**</v>
          </cell>
          <cell r="N1461" t="str">
            <v>***.**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101</v>
          </cell>
        </row>
      </sheetData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S"/>
      <sheetName val="BS"/>
      <sheetName val="GW"/>
      <sheetName val="Head office"/>
      <sheetName val="consolidated"/>
      <sheetName val="Consolidated excl pz&amp;gw"/>
      <sheetName val="Financials"/>
      <sheetName val="U-4_Investments &amp; FD"/>
      <sheetName val="Stock St."/>
      <sheetName val="TOTAL GP"/>
      <sheetName val="trial_HO"/>
      <sheetName val="trial_Plant"/>
      <sheetName val="P&amp;LSC"/>
    </sheetNames>
    <sheetDataSet>
      <sheetData sheetId="0" refreshError="1">
        <row r="7">
          <cell r="D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S_ZZ02"/>
      <sheetName val="BS_ZZ02"/>
      <sheetName val="SAP-Werte"/>
      <sheetName val="Consolidation worksheet"/>
      <sheetName val="IAS-Balance"/>
      <sheetName val="GuV-IAS"/>
      <sheetName val="IFRS-Delkredere"/>
      <sheetName val="HR-Werte_19"/>
      <sheetName val="Lagerhüter19"/>
      <sheetName val="IS"/>
      <sheetName val="BS"/>
      <sheetName val="CF"/>
      <sheetName val="IS actual worksheet"/>
      <sheetName val="BS actual worksheet"/>
      <sheetName val="Kurs"/>
      <sheetName val="Flat File"/>
      <sheetName val="BS Report Flowtec"/>
      <sheetName val="IS Report Flowtec"/>
      <sheetName val="CF Report Flowt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And Loss"/>
      <sheetName val="Cash Flow"/>
      <sheetName val="Cash Flow Working"/>
      <sheetName val="Accounting policies"/>
      <sheetName val="2 &amp; 3. Share Capital &amp; Reserve"/>
      <sheetName val="4. Long-Term liabillities"/>
      <sheetName val="5 to 6  Long term provision"/>
      <sheetName val="7 to 9  Short-Term Liabilities"/>
      <sheetName val="10. NCA_Fixed as"/>
      <sheetName val="11 to 13 . NCA-Lngloans &amp; adv "/>
      <sheetName val="13 to 16. Trade Rec,Oth curr "/>
      <sheetName val="17 &amp; 18. Revenue "/>
      <sheetName val="19 &amp; 20 Material, Mfg"/>
      <sheetName val="21. Changes in Inventories"/>
      <sheetName val="22. Employee Benefits"/>
      <sheetName val="23. Finance Cost"/>
      <sheetName val="24. Other Expenses"/>
      <sheetName val="Notes 1"/>
      <sheetName val="AS 15"/>
      <sheetName val="VAT Receivable"/>
      <sheetName val="TB"/>
      <sheetName val="Repayment of Term Loan"/>
      <sheetName val="Tax Working - ITax"/>
      <sheetName val="TB Dump"/>
      <sheetName val="Entries"/>
      <sheetName val="Advance"/>
    </sheetNames>
    <sheetDataSet>
      <sheetData sheetId="0">
        <row r="1">
          <cell r="A1" t="str">
            <v>RAYMOND ZAMBAITI LIMITED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PLSP"/>
      <sheetName val="NEWACNO"/>
      <sheetName val="RRIT61"/>
      <sheetName val="PL"/>
      <sheetName val="SP39PL9915"/>
      <sheetName val="BS"/>
      <sheetName val="SP06BS9915"/>
      <sheetName val="Sheet5"/>
      <sheetName val="PL0001"/>
      <sheetName val="PL390001"/>
      <sheetName val="BS0001"/>
      <sheetName val="BS060001"/>
    </sheetNames>
    <sheetDataSet>
      <sheetData sheetId="0" refreshError="1"/>
      <sheetData sheetId="1">
        <row r="1">
          <cell r="A1" t="str">
            <v>SORT3</v>
          </cell>
          <cell r="B1" t="str">
            <v>NEWACNO</v>
          </cell>
        </row>
        <row r="2">
          <cell r="A2">
            <v>1010</v>
          </cell>
          <cell r="B2">
            <v>40425</v>
          </cell>
        </row>
        <row r="3">
          <cell r="A3">
            <v>1020</v>
          </cell>
          <cell r="B3">
            <v>40925</v>
          </cell>
        </row>
        <row r="4">
          <cell r="A4">
            <v>1021</v>
          </cell>
          <cell r="B4">
            <v>40950</v>
          </cell>
        </row>
        <row r="5">
          <cell r="A5">
            <v>1030</v>
          </cell>
          <cell r="B5">
            <v>40325</v>
          </cell>
        </row>
        <row r="6">
          <cell r="A6">
            <v>1040</v>
          </cell>
          <cell r="B6">
            <v>40325</v>
          </cell>
        </row>
        <row r="7">
          <cell r="A7">
            <v>1041</v>
          </cell>
          <cell r="B7">
            <v>40350</v>
          </cell>
        </row>
        <row r="8">
          <cell r="A8">
            <v>1050</v>
          </cell>
          <cell r="B8">
            <v>40925</v>
          </cell>
        </row>
        <row r="9">
          <cell r="A9">
            <v>1052</v>
          </cell>
          <cell r="B9">
            <v>40925</v>
          </cell>
        </row>
        <row r="10">
          <cell r="A10">
            <v>1053</v>
          </cell>
          <cell r="B10">
            <v>40950</v>
          </cell>
        </row>
        <row r="11">
          <cell r="A11">
            <v>1060</v>
          </cell>
          <cell r="B11">
            <v>40925</v>
          </cell>
        </row>
        <row r="12">
          <cell r="A12">
            <v>1061</v>
          </cell>
          <cell r="B12">
            <v>40950</v>
          </cell>
        </row>
        <row r="13">
          <cell r="A13">
            <v>1070</v>
          </cell>
          <cell r="B13">
            <v>40625</v>
          </cell>
        </row>
        <row r="14">
          <cell r="A14">
            <v>1071</v>
          </cell>
          <cell r="B14">
            <v>40650</v>
          </cell>
        </row>
        <row r="15">
          <cell r="A15">
            <v>1111</v>
          </cell>
          <cell r="B15">
            <v>40475</v>
          </cell>
        </row>
        <row r="16">
          <cell r="A16">
            <v>1121</v>
          </cell>
          <cell r="B16">
            <v>40975</v>
          </cell>
        </row>
        <row r="17">
          <cell r="A17">
            <v>1131</v>
          </cell>
          <cell r="B17">
            <v>40375</v>
          </cell>
        </row>
        <row r="18">
          <cell r="A18">
            <v>1141</v>
          </cell>
          <cell r="B18">
            <v>40375</v>
          </cell>
        </row>
        <row r="19">
          <cell r="A19">
            <v>1151</v>
          </cell>
          <cell r="B19">
            <v>40975</v>
          </cell>
        </row>
        <row r="20">
          <cell r="A20">
            <v>1152</v>
          </cell>
          <cell r="B20">
            <v>40975</v>
          </cell>
        </row>
        <row r="21">
          <cell r="A21">
            <v>1161</v>
          </cell>
          <cell r="B21">
            <v>40975</v>
          </cell>
        </row>
        <row r="22">
          <cell r="A22">
            <v>1171</v>
          </cell>
          <cell r="B22">
            <v>40675</v>
          </cell>
        </row>
        <row r="23">
          <cell r="A23">
            <v>2210</v>
          </cell>
          <cell r="B23">
            <v>42000</v>
          </cell>
        </row>
        <row r="24">
          <cell r="A24">
            <v>2220</v>
          </cell>
          <cell r="B24">
            <v>42025</v>
          </cell>
        </row>
        <row r="25">
          <cell r="A25">
            <v>2230</v>
          </cell>
          <cell r="B25">
            <v>42025</v>
          </cell>
        </row>
        <row r="26">
          <cell r="A26">
            <v>2305</v>
          </cell>
          <cell r="B26">
            <v>45100</v>
          </cell>
        </row>
        <row r="27">
          <cell r="A27">
            <v>2310</v>
          </cell>
          <cell r="B27">
            <v>45300</v>
          </cell>
        </row>
        <row r="28">
          <cell r="A28">
            <v>2311</v>
          </cell>
          <cell r="B28">
            <v>45200</v>
          </cell>
        </row>
        <row r="29">
          <cell r="A29">
            <v>2320</v>
          </cell>
          <cell r="B29">
            <v>45200</v>
          </cell>
        </row>
        <row r="30">
          <cell r="A30">
            <v>2330</v>
          </cell>
          <cell r="B30">
            <v>45400</v>
          </cell>
        </row>
        <row r="31">
          <cell r="A31">
            <v>2331</v>
          </cell>
          <cell r="B31">
            <v>45500</v>
          </cell>
        </row>
        <row r="32">
          <cell r="A32">
            <v>2340</v>
          </cell>
          <cell r="B32">
            <v>48300</v>
          </cell>
        </row>
        <row r="33">
          <cell r="A33">
            <v>2350</v>
          </cell>
          <cell r="B33">
            <v>45600</v>
          </cell>
        </row>
        <row r="34">
          <cell r="A34">
            <v>2405</v>
          </cell>
          <cell r="B34">
            <v>50300</v>
          </cell>
        </row>
        <row r="35">
          <cell r="A35">
            <v>2410</v>
          </cell>
          <cell r="B35">
            <v>47000</v>
          </cell>
        </row>
        <row r="36">
          <cell r="A36">
            <v>2420</v>
          </cell>
          <cell r="B36">
            <v>63700</v>
          </cell>
        </row>
        <row r="37">
          <cell r="A37">
            <v>2430</v>
          </cell>
          <cell r="B37">
            <v>47000</v>
          </cell>
        </row>
        <row r="38">
          <cell r="A38">
            <v>2440</v>
          </cell>
          <cell r="B38">
            <v>63700</v>
          </cell>
        </row>
        <row r="39">
          <cell r="A39">
            <v>2450</v>
          </cell>
          <cell r="B39">
            <v>63700</v>
          </cell>
        </row>
        <row r="40">
          <cell r="A40">
            <v>2455</v>
          </cell>
          <cell r="B40">
            <v>63800</v>
          </cell>
        </row>
        <row r="41">
          <cell r="A41">
            <v>2460</v>
          </cell>
          <cell r="B41">
            <v>63700</v>
          </cell>
        </row>
        <row r="42">
          <cell r="A42">
            <v>2470</v>
          </cell>
          <cell r="B42">
            <v>47900</v>
          </cell>
        </row>
        <row r="43">
          <cell r="A43">
            <v>2480</v>
          </cell>
          <cell r="B43">
            <v>63600</v>
          </cell>
        </row>
        <row r="44">
          <cell r="A44">
            <v>2490</v>
          </cell>
          <cell r="B44">
            <v>63700</v>
          </cell>
        </row>
        <row r="45">
          <cell r="A45">
            <v>2495</v>
          </cell>
          <cell r="B45">
            <v>63900</v>
          </cell>
        </row>
        <row r="46">
          <cell r="A46">
            <v>2510</v>
          </cell>
          <cell r="B46">
            <v>46000</v>
          </cell>
        </row>
        <row r="47">
          <cell r="A47">
            <v>2570</v>
          </cell>
          <cell r="B47">
            <v>46000</v>
          </cell>
        </row>
        <row r="48">
          <cell r="A48">
            <v>2580</v>
          </cell>
          <cell r="B48">
            <v>46000</v>
          </cell>
        </row>
        <row r="49">
          <cell r="A49">
            <v>2610</v>
          </cell>
          <cell r="B49">
            <v>49000</v>
          </cell>
        </row>
        <row r="50">
          <cell r="A50">
            <v>2650</v>
          </cell>
          <cell r="B50">
            <v>49000</v>
          </cell>
        </row>
        <row r="51">
          <cell r="A51">
            <v>2660</v>
          </cell>
          <cell r="B51">
            <v>49000</v>
          </cell>
        </row>
        <row r="52">
          <cell r="A52">
            <v>3010</v>
          </cell>
          <cell r="B52">
            <v>50000</v>
          </cell>
        </row>
        <row r="53">
          <cell r="A53">
            <v>3020</v>
          </cell>
          <cell r="B53">
            <v>50200</v>
          </cell>
        </row>
        <row r="54">
          <cell r="A54">
            <v>3021</v>
          </cell>
          <cell r="B54">
            <v>41525</v>
          </cell>
        </row>
        <row r="55">
          <cell r="A55">
            <v>3030</v>
          </cell>
          <cell r="B55">
            <v>45200</v>
          </cell>
        </row>
        <row r="56">
          <cell r="A56">
            <v>4110</v>
          </cell>
          <cell r="B56">
            <v>63000</v>
          </cell>
        </row>
        <row r="57">
          <cell r="A57">
            <v>4120</v>
          </cell>
          <cell r="B57">
            <v>63600</v>
          </cell>
        </row>
        <row r="58">
          <cell r="A58">
            <v>4130</v>
          </cell>
          <cell r="B58">
            <v>63100</v>
          </cell>
        </row>
        <row r="59">
          <cell r="A59">
            <v>4135</v>
          </cell>
          <cell r="B59">
            <v>63100</v>
          </cell>
        </row>
        <row r="60">
          <cell r="A60">
            <v>4140</v>
          </cell>
          <cell r="B60">
            <v>45200</v>
          </cell>
        </row>
        <row r="61">
          <cell r="A61">
            <v>4150</v>
          </cell>
          <cell r="B61">
            <v>63500</v>
          </cell>
        </row>
        <row r="62">
          <cell r="A62">
            <v>4151</v>
          </cell>
          <cell r="B62">
            <v>63200</v>
          </cell>
        </row>
        <row r="63">
          <cell r="A63">
            <v>4180</v>
          </cell>
          <cell r="B63">
            <v>64000</v>
          </cell>
        </row>
        <row r="64">
          <cell r="A64">
            <v>4210</v>
          </cell>
          <cell r="B64">
            <v>61000</v>
          </cell>
        </row>
        <row r="65">
          <cell r="A65">
            <v>4211</v>
          </cell>
          <cell r="B65">
            <v>61100</v>
          </cell>
        </row>
        <row r="66">
          <cell r="A66">
            <v>4215</v>
          </cell>
          <cell r="B66">
            <v>62100</v>
          </cell>
        </row>
        <row r="67">
          <cell r="A67">
            <v>7010</v>
          </cell>
          <cell r="B67">
            <v>12000</v>
          </cell>
        </row>
        <row r="68">
          <cell r="A68">
            <v>7011</v>
          </cell>
          <cell r="B68">
            <v>12200</v>
          </cell>
        </row>
        <row r="69">
          <cell r="A69">
            <v>7015</v>
          </cell>
          <cell r="B69">
            <v>10100</v>
          </cell>
        </row>
        <row r="70">
          <cell r="A70">
            <v>7020</v>
          </cell>
          <cell r="B70">
            <v>12100</v>
          </cell>
        </row>
        <row r="71">
          <cell r="A71">
            <v>7025</v>
          </cell>
          <cell r="B71">
            <v>10900</v>
          </cell>
        </row>
        <row r="72">
          <cell r="A72">
            <v>7035</v>
          </cell>
          <cell r="B72">
            <v>10000</v>
          </cell>
        </row>
        <row r="73">
          <cell r="A73">
            <v>7040</v>
          </cell>
          <cell r="B73">
            <v>12400</v>
          </cell>
        </row>
        <row r="74">
          <cell r="A74">
            <v>7050</v>
          </cell>
          <cell r="B74">
            <v>12600</v>
          </cell>
        </row>
        <row r="75">
          <cell r="A75">
            <v>7051</v>
          </cell>
          <cell r="B75">
            <v>12300</v>
          </cell>
        </row>
        <row r="76">
          <cell r="A76">
            <v>7060</v>
          </cell>
          <cell r="B76">
            <v>12600</v>
          </cell>
        </row>
        <row r="77">
          <cell r="A77">
            <v>7070</v>
          </cell>
          <cell r="B77">
            <v>10000</v>
          </cell>
        </row>
        <row r="78">
          <cell r="A78">
            <v>7075</v>
          </cell>
          <cell r="B78">
            <v>10100</v>
          </cell>
        </row>
        <row r="79">
          <cell r="A79">
            <v>7076</v>
          </cell>
          <cell r="B79">
            <v>10900</v>
          </cell>
        </row>
        <row r="80">
          <cell r="A80">
            <v>8002</v>
          </cell>
          <cell r="B80">
            <v>23000</v>
          </cell>
        </row>
        <row r="81">
          <cell r="A81">
            <v>8003</v>
          </cell>
          <cell r="B81">
            <v>23100</v>
          </cell>
        </row>
        <row r="82">
          <cell r="A82">
            <v>8004</v>
          </cell>
          <cell r="B82">
            <v>23200</v>
          </cell>
        </row>
        <row r="83">
          <cell r="A83">
            <v>8005</v>
          </cell>
          <cell r="B83">
            <v>23200</v>
          </cell>
        </row>
        <row r="84">
          <cell r="A84">
            <v>8006</v>
          </cell>
          <cell r="B84">
            <v>23000</v>
          </cell>
        </row>
        <row r="85">
          <cell r="A85">
            <v>8007</v>
          </cell>
          <cell r="B85">
            <v>23000</v>
          </cell>
        </row>
        <row r="86">
          <cell r="A86">
            <v>8008</v>
          </cell>
          <cell r="B86">
            <v>23200</v>
          </cell>
        </row>
        <row r="87">
          <cell r="A87">
            <v>8009</v>
          </cell>
          <cell r="B87">
            <v>23500</v>
          </cell>
        </row>
        <row r="88">
          <cell r="A88">
            <v>8010</v>
          </cell>
          <cell r="B88">
            <v>23500</v>
          </cell>
        </row>
        <row r="89">
          <cell r="A89">
            <v>8011</v>
          </cell>
          <cell r="B89">
            <v>25600</v>
          </cell>
        </row>
        <row r="90">
          <cell r="A90">
            <v>8012</v>
          </cell>
          <cell r="B90">
            <v>23400</v>
          </cell>
        </row>
        <row r="91">
          <cell r="A91">
            <v>8013</v>
          </cell>
          <cell r="B91">
            <v>23400</v>
          </cell>
        </row>
        <row r="92">
          <cell r="A92">
            <v>8014</v>
          </cell>
          <cell r="B92">
            <v>23400</v>
          </cell>
        </row>
        <row r="93">
          <cell r="A93">
            <v>8015</v>
          </cell>
          <cell r="B93">
            <v>23300</v>
          </cell>
        </row>
        <row r="94">
          <cell r="A94">
            <v>8016</v>
          </cell>
          <cell r="B94">
            <v>25000</v>
          </cell>
        </row>
        <row r="95">
          <cell r="A95">
            <v>8018</v>
          </cell>
          <cell r="B95">
            <v>25100</v>
          </cell>
        </row>
        <row r="96">
          <cell r="A96">
            <v>8020</v>
          </cell>
          <cell r="B96">
            <v>24000</v>
          </cell>
        </row>
        <row r="97">
          <cell r="A97">
            <v>8023</v>
          </cell>
          <cell r="B97">
            <v>24100</v>
          </cell>
        </row>
        <row r="98">
          <cell r="A98">
            <v>8024</v>
          </cell>
          <cell r="B98">
            <v>24200</v>
          </cell>
        </row>
        <row r="99">
          <cell r="A99">
            <v>8025</v>
          </cell>
          <cell r="B99">
            <v>24300</v>
          </cell>
        </row>
        <row r="100">
          <cell r="A100">
            <v>8027</v>
          </cell>
          <cell r="B100">
            <v>24500</v>
          </cell>
        </row>
        <row r="101">
          <cell r="A101">
            <v>8028</v>
          </cell>
          <cell r="B101">
            <v>24600</v>
          </cell>
        </row>
        <row r="102">
          <cell r="A102">
            <v>8029</v>
          </cell>
          <cell r="B102">
            <v>24700</v>
          </cell>
        </row>
        <row r="103">
          <cell r="A103">
            <v>8034</v>
          </cell>
          <cell r="B103">
            <v>23500</v>
          </cell>
        </row>
        <row r="104">
          <cell r="A104">
            <v>8036</v>
          </cell>
          <cell r="B104">
            <v>23400</v>
          </cell>
        </row>
        <row r="105">
          <cell r="A105">
            <v>8038</v>
          </cell>
          <cell r="B105">
            <v>23500</v>
          </cell>
        </row>
        <row r="106">
          <cell r="A106">
            <v>8040</v>
          </cell>
          <cell r="B106">
            <v>25200</v>
          </cell>
        </row>
        <row r="107">
          <cell r="A107">
            <v>8042</v>
          </cell>
          <cell r="B107">
            <v>25200</v>
          </cell>
        </row>
        <row r="108">
          <cell r="A108">
            <v>8044</v>
          </cell>
          <cell r="B108">
            <v>25300</v>
          </cell>
        </row>
        <row r="109">
          <cell r="A109">
            <v>8046</v>
          </cell>
          <cell r="B109">
            <v>25600</v>
          </cell>
        </row>
        <row r="110">
          <cell r="A110">
            <v>8048</v>
          </cell>
          <cell r="B110">
            <v>25600</v>
          </cell>
        </row>
        <row r="111">
          <cell r="A111">
            <v>8050</v>
          </cell>
          <cell r="B111">
            <v>25600</v>
          </cell>
        </row>
        <row r="112">
          <cell r="A112">
            <v>8054</v>
          </cell>
          <cell r="B112">
            <v>25600</v>
          </cell>
        </row>
        <row r="113">
          <cell r="A113">
            <v>8056</v>
          </cell>
          <cell r="B113">
            <v>30000</v>
          </cell>
        </row>
        <row r="114">
          <cell r="A114">
            <v>8058</v>
          </cell>
          <cell r="B114">
            <v>31000</v>
          </cell>
        </row>
        <row r="115">
          <cell r="A115">
            <v>8060</v>
          </cell>
          <cell r="B115">
            <v>31900</v>
          </cell>
        </row>
        <row r="116">
          <cell r="A116">
            <v>8062</v>
          </cell>
          <cell r="B116">
            <v>32000</v>
          </cell>
        </row>
        <row r="117">
          <cell r="A117">
            <v>8064</v>
          </cell>
          <cell r="B117">
            <v>33000</v>
          </cell>
        </row>
        <row r="118">
          <cell r="A118">
            <v>8065</v>
          </cell>
          <cell r="B118">
            <v>17000</v>
          </cell>
        </row>
        <row r="119">
          <cell r="A119">
            <v>8066</v>
          </cell>
          <cell r="B119">
            <v>36000</v>
          </cell>
        </row>
        <row r="120">
          <cell r="A120">
            <v>8068</v>
          </cell>
          <cell r="B120">
            <v>22800</v>
          </cell>
        </row>
        <row r="121">
          <cell r="A121">
            <v>8072</v>
          </cell>
          <cell r="B121">
            <v>36300</v>
          </cell>
        </row>
        <row r="122">
          <cell r="A122">
            <v>8080</v>
          </cell>
          <cell r="B122">
            <v>38005</v>
          </cell>
        </row>
        <row r="123">
          <cell r="A123">
            <v>8081</v>
          </cell>
          <cell r="B123">
            <v>38010</v>
          </cell>
        </row>
        <row r="124">
          <cell r="A124">
            <v>8082</v>
          </cell>
          <cell r="B124">
            <v>38015</v>
          </cell>
        </row>
        <row r="125">
          <cell r="A125">
            <v>8083</v>
          </cell>
          <cell r="B125">
            <v>38020</v>
          </cell>
        </row>
        <row r="126">
          <cell r="A126">
            <v>8087</v>
          </cell>
          <cell r="B126">
            <v>38040</v>
          </cell>
        </row>
        <row r="127">
          <cell r="A127">
            <v>8088</v>
          </cell>
          <cell r="B127">
            <v>38050</v>
          </cell>
        </row>
        <row r="128">
          <cell r="A128">
            <v>8089</v>
          </cell>
          <cell r="B128">
            <v>38055</v>
          </cell>
        </row>
        <row r="129">
          <cell r="A129">
            <v>8090</v>
          </cell>
          <cell r="B129">
            <v>38060</v>
          </cell>
        </row>
        <row r="130">
          <cell r="A130">
            <v>9010</v>
          </cell>
          <cell r="B130">
            <v>27400</v>
          </cell>
        </row>
        <row r="131">
          <cell r="A131">
            <v>9020</v>
          </cell>
          <cell r="B131">
            <v>27900</v>
          </cell>
        </row>
        <row r="132">
          <cell r="A132">
            <v>9040</v>
          </cell>
          <cell r="B132">
            <v>27300</v>
          </cell>
        </row>
        <row r="133">
          <cell r="A133">
            <v>9050</v>
          </cell>
          <cell r="B133">
            <v>27900</v>
          </cell>
        </row>
        <row r="134">
          <cell r="A134">
            <v>9051</v>
          </cell>
          <cell r="B134">
            <v>27900</v>
          </cell>
        </row>
        <row r="135">
          <cell r="A135">
            <v>9060</v>
          </cell>
          <cell r="B135">
            <v>27900</v>
          </cell>
        </row>
        <row r="136">
          <cell r="A136">
            <v>9070</v>
          </cell>
          <cell r="B136">
            <v>27600</v>
          </cell>
        </row>
        <row r="137">
          <cell r="A137">
            <v>9500</v>
          </cell>
          <cell r="B137">
            <v>37000</v>
          </cell>
        </row>
        <row r="138">
          <cell r="A138">
            <v>9600</v>
          </cell>
          <cell r="B138">
            <v>37000</v>
          </cell>
        </row>
        <row r="139">
          <cell r="A139">
            <v>9900</v>
          </cell>
          <cell r="B139">
            <v>34900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 1"/>
      <sheetName val="PROFIT 2"/>
      <sheetName val="cash flow 3"/>
      <sheetName val="prodn 4"/>
      <sheetName val="defectives 5"/>
      <sheetName val="cost compn 6"/>
      <sheetName val="revenue performance 7"/>
      <sheetName val="inventory 8"/>
      <sheetName val="receivables 9"/>
      <sheetName val="cotton avail 10"/>
      <sheetName val="Production"/>
    </sheetNames>
    <sheetDataSet>
      <sheetData sheetId="0">
        <row r="1">
          <cell r="A1" t="str">
            <v>FRESH &amp; DEFECTIVES PRODUCTION</v>
          </cell>
        </row>
      </sheetData>
      <sheetData sheetId="1">
        <row r="1">
          <cell r="A1" t="str">
            <v>INVENTORIES</v>
          </cell>
        </row>
      </sheetData>
      <sheetData sheetId="2"/>
      <sheetData sheetId="3"/>
      <sheetData sheetId="4">
        <row r="1">
          <cell r="A1" t="str">
            <v>FRESH &amp; DEFECTIVES PRODUCTION</v>
          </cell>
        </row>
        <row r="3">
          <cell r="A3" t="str">
            <v>Fresh Percentage</v>
          </cell>
        </row>
        <row r="4">
          <cell r="A4" t="str">
            <v>Particulars</v>
          </cell>
          <cell r="B4" t="str">
            <v>For Quarter</v>
          </cell>
          <cell r="E4" t="str">
            <v>Cumulative</v>
          </cell>
        </row>
        <row r="5">
          <cell r="B5" t="str">
            <v>Ring</v>
          </cell>
          <cell r="C5" t="str">
            <v>OE</v>
          </cell>
          <cell r="D5" t="str">
            <v>Total</v>
          </cell>
          <cell r="E5" t="str">
            <v>Ring</v>
          </cell>
          <cell r="F5" t="str">
            <v>OE</v>
          </cell>
          <cell r="G5" t="str">
            <v>Total</v>
          </cell>
        </row>
        <row r="7">
          <cell r="A7" t="str">
            <v>Plan</v>
          </cell>
        </row>
        <row r="8">
          <cell r="A8" t="str">
            <v>Actuals</v>
          </cell>
        </row>
        <row r="9">
          <cell r="A9" t="str">
            <v>Variance(%)</v>
          </cell>
        </row>
        <row r="10">
          <cell r="A10" t="str">
            <v>Previous Year</v>
          </cell>
        </row>
        <row r="13">
          <cell r="A13" t="str">
            <v>Defectives</v>
          </cell>
        </row>
        <row r="14">
          <cell r="A14" t="str">
            <v>Particulars</v>
          </cell>
          <cell r="B14" t="str">
            <v>Vamatex</v>
          </cell>
          <cell r="C14" t="str">
            <v>Picanol</v>
          </cell>
          <cell r="D14" t="str">
            <v>Airjet</v>
          </cell>
          <cell r="E14" t="str">
            <v>Toyota</v>
          </cell>
          <cell r="F14" t="str">
            <v>Grand Total</v>
          </cell>
        </row>
        <row r="16">
          <cell r="A16" t="str">
            <v>Cum March'04 ( % )</v>
          </cell>
        </row>
        <row r="18">
          <cell r="A18" t="str">
            <v>Cum March'03 ( % )</v>
          </cell>
        </row>
        <row r="20">
          <cell r="A20" t="str">
            <v>% of Defectives to Actual Production</v>
          </cell>
        </row>
      </sheetData>
      <sheetData sheetId="5"/>
      <sheetData sheetId="6"/>
      <sheetData sheetId="7">
        <row r="1">
          <cell r="A1" t="str">
            <v>INVENTORIES</v>
          </cell>
        </row>
      </sheetData>
      <sheetData sheetId="8"/>
      <sheetData sheetId="9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ote 1"/>
      <sheetName val="Group"/>
      <sheetName val="TB"/>
      <sheetName val="Dividend Working"/>
      <sheetName val="Balance Sheet"/>
      <sheetName val="P&amp;L."/>
      <sheetName val="DISC"/>
      <sheetName val="BSheet"/>
      <sheetName val="P&amp;L"/>
      <sheetName val="Cash Flow."/>
      <sheetName val="Sch1"/>
      <sheetName val="Sch1A"/>
      <sheetName val="Sch2"/>
      <sheetName val="Sch3"/>
      <sheetName val="Sch4"/>
      <sheetName val="Sch 5."/>
      <sheetName val="Sch5"/>
      <sheetName val="Sch 5.."/>
      <sheetName val="Sch6"/>
      <sheetName val="Sch7"/>
      <sheetName val="Sch8"/>
      <sheetName val="Sch9"/>
      <sheetName val="Sch10"/>
      <sheetName val="Sch11"/>
      <sheetName val="Sch12"/>
      <sheetName val="Sch13"/>
      <sheetName val="Sch14"/>
      <sheetName val="Sch14 A"/>
      <sheetName val="Sch15"/>
      <sheetName val="Sch16N1"/>
      <sheetName val="Sch16N2"/>
      <sheetName val="Sch16N3"/>
      <sheetName val="Sch16N4"/>
      <sheetName val="Sch16N5"/>
      <sheetName val="Sch16N6"/>
      <sheetName val="Sch16N5."/>
      <sheetName val="Sch16N6."/>
      <sheetName val="Note"/>
      <sheetName val="Sch16N7."/>
      <sheetName val="Sch16N7"/>
      <sheetName val="Signiacc"/>
      <sheetName val="R&amp;D"/>
      <sheetName val="Cash Flow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K4" t="str">
            <v>31st March, 2010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hds_apportionmt (2)"/>
      <sheetName val="Sheet1"/>
      <sheetName val="Ohds_apportionmt"/>
      <sheetName val="Income OCT"/>
      <sheetName val="2002-03"/>
    </sheetNames>
    <sheetDataSet>
      <sheetData sheetId="0"/>
      <sheetData sheetId="1"/>
      <sheetData sheetId="2"/>
      <sheetData sheetId="3">
        <row r="133">
          <cell r="B133">
            <v>7840</v>
          </cell>
          <cell r="C133" t="str">
            <v>Service Charges</v>
          </cell>
          <cell r="E133">
            <v>52787</v>
          </cell>
          <cell r="F133">
            <v>1146.0486322188449</v>
          </cell>
          <cell r="G133">
            <v>17303984.75</v>
          </cell>
          <cell r="H133">
            <v>375683.55948762479</v>
          </cell>
          <cell r="I133">
            <v>17704160.300000001</v>
          </cell>
          <cell r="J133">
            <v>384371.69561441598</v>
          </cell>
          <cell r="K133">
            <v>1694942</v>
          </cell>
          <cell r="L133">
            <v>36798.567086409028</v>
          </cell>
          <cell r="M133">
            <v>2175971</v>
          </cell>
          <cell r="N133">
            <v>47242.097264437689</v>
          </cell>
          <cell r="O133">
            <v>23187926.890000001</v>
          </cell>
          <cell r="P133">
            <v>503428.72101606597</v>
          </cell>
          <cell r="Q133">
            <v>32290</v>
          </cell>
          <cell r="R133">
            <v>701.04211897524965</v>
          </cell>
          <cell r="S133">
            <v>0</v>
          </cell>
          <cell r="T133">
            <v>0</v>
          </cell>
          <cell r="U133">
            <v>62152061.939999998</v>
          </cell>
          <cell r="V133">
            <v>1349371.7312201476</v>
          </cell>
          <cell r="W133">
            <v>46.06</v>
          </cell>
        </row>
        <row r="134">
          <cell r="B134">
            <v>7841</v>
          </cell>
          <cell r="C134" t="str">
            <v>Service Charges  Others</v>
          </cell>
          <cell r="E134">
            <v>1188637</v>
          </cell>
          <cell r="F134">
            <v>25806.274424663483</v>
          </cell>
          <cell r="G134">
            <v>1746420</v>
          </cell>
          <cell r="H134">
            <v>37916.196265740335</v>
          </cell>
          <cell r="I134">
            <v>1984814</v>
          </cell>
          <cell r="J134">
            <v>43091.923577941816</v>
          </cell>
          <cell r="L134">
            <v>0</v>
          </cell>
          <cell r="M134">
            <v>16316.46</v>
          </cell>
          <cell r="N134">
            <v>354.24359531046457</v>
          </cell>
          <cell r="O134">
            <v>403822</v>
          </cell>
          <cell r="P134">
            <v>8767.3035171515403</v>
          </cell>
          <cell r="Q134">
            <v>0</v>
          </cell>
          <cell r="R134">
            <v>0</v>
          </cell>
          <cell r="T134">
            <v>0</v>
          </cell>
          <cell r="U134">
            <v>5340009.46</v>
          </cell>
          <cell r="V134">
            <v>115935.94138080764</v>
          </cell>
          <cell r="W134">
            <v>46.06</v>
          </cell>
        </row>
        <row r="135">
          <cell r="B135">
            <v>8349</v>
          </cell>
          <cell r="C135" t="str">
            <v>Legal Fees - Operators</v>
          </cell>
          <cell r="E135">
            <v>525000</v>
          </cell>
          <cell r="F135">
            <v>11398.176291793312</v>
          </cell>
          <cell r="G135">
            <v>77000</v>
          </cell>
          <cell r="H135">
            <v>1671.7325227963524</v>
          </cell>
          <cell r="I135">
            <v>97000</v>
          </cell>
          <cell r="J135">
            <v>2105.9487624837166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699000</v>
          </cell>
          <cell r="V135">
            <v>15175.857577073381</v>
          </cell>
          <cell r="W135">
            <v>46.060000000000009</v>
          </cell>
        </row>
        <row r="136">
          <cell r="E136">
            <v>1766424</v>
          </cell>
          <cell r="F136">
            <v>38350.499348675643</v>
          </cell>
          <cell r="G136">
            <v>19127404.75</v>
          </cell>
          <cell r="H136">
            <v>415271.48827616149</v>
          </cell>
          <cell r="I136">
            <v>19785974.300000001</v>
          </cell>
          <cell r="J136">
            <v>429569.56795484154</v>
          </cell>
          <cell r="K136">
            <v>1694942</v>
          </cell>
          <cell r="L136">
            <v>36798.567086409028</v>
          </cell>
          <cell r="M136">
            <v>2192287.46</v>
          </cell>
          <cell r="N136">
            <v>47596.340859748154</v>
          </cell>
          <cell r="O136">
            <v>23591748.890000001</v>
          </cell>
          <cell r="P136">
            <v>512196.02453321754</v>
          </cell>
          <cell r="Q136">
            <v>32290</v>
          </cell>
          <cell r="R136">
            <v>701.04211897524965</v>
          </cell>
          <cell r="S136">
            <v>0</v>
          </cell>
          <cell r="T136">
            <v>0</v>
          </cell>
          <cell r="U136">
            <v>68191071.399999991</v>
          </cell>
          <cell r="V136">
            <v>1480483.5301780286</v>
          </cell>
        </row>
        <row r="137">
          <cell r="F137">
            <v>26952.323056882331</v>
          </cell>
          <cell r="H137">
            <v>413599.75575336511</v>
          </cell>
          <cell r="I137">
            <v>19688974.300000001</v>
          </cell>
          <cell r="J137">
            <v>427463.61919235782</v>
          </cell>
          <cell r="K137">
            <v>1694942</v>
          </cell>
          <cell r="L137">
            <v>36798.567086409028</v>
          </cell>
          <cell r="M137">
            <v>2192287.46</v>
          </cell>
          <cell r="N137">
            <v>47596.340859748154</v>
          </cell>
          <cell r="O137">
            <v>23591748.890000001</v>
          </cell>
          <cell r="P137">
            <v>512196.02453321754</v>
          </cell>
          <cell r="Q137">
            <v>32290</v>
          </cell>
          <cell r="R137">
            <v>701.04211897524965</v>
          </cell>
          <cell r="S137">
            <v>0</v>
          </cell>
          <cell r="T137">
            <v>0</v>
          </cell>
          <cell r="U137">
            <v>67492071.399999991</v>
          </cell>
          <cell r="V137">
            <v>1465307.6726009552</v>
          </cell>
        </row>
        <row r="138">
          <cell r="C138" t="str">
            <v>Staff Cost - Direct</v>
          </cell>
        </row>
        <row r="139">
          <cell r="B139">
            <v>7300</v>
          </cell>
          <cell r="C139" t="str">
            <v>Salary</v>
          </cell>
          <cell r="E139">
            <v>11065223.6</v>
          </cell>
          <cell r="F139">
            <v>240234.989144594</v>
          </cell>
          <cell r="G139">
            <v>12067347.07</v>
          </cell>
          <cell r="H139">
            <v>261991.90338688667</v>
          </cell>
          <cell r="I139">
            <v>10851622.01</v>
          </cell>
          <cell r="J139">
            <v>235597.52518454188</v>
          </cell>
          <cell r="K139">
            <v>1166147.5</v>
          </cell>
          <cell r="L139">
            <v>25318.009118541031</v>
          </cell>
          <cell r="M139">
            <v>1197276</v>
          </cell>
          <cell r="N139">
            <v>25993.834129396437</v>
          </cell>
          <cell r="O139">
            <v>7616635.5</v>
          </cell>
          <cell r="P139">
            <v>165363.34129396439</v>
          </cell>
          <cell r="Q139">
            <v>119439</v>
          </cell>
          <cell r="R139">
            <v>2593.1176726009553</v>
          </cell>
          <cell r="S139">
            <v>1550999</v>
          </cell>
          <cell r="T139">
            <v>33673.447676943113</v>
          </cell>
          <cell r="U139">
            <v>45634689.68</v>
          </cell>
          <cell r="V139">
            <v>990766.16760746855</v>
          </cell>
          <cell r="W139">
            <v>46.059999999999995</v>
          </cell>
        </row>
        <row r="140">
          <cell r="B140">
            <v>7303</v>
          </cell>
          <cell r="C140" t="str">
            <v>House rent allowance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M140">
            <v>489201</v>
          </cell>
          <cell r="N140">
            <v>10620.950933564915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489201</v>
          </cell>
          <cell r="V140">
            <v>10620.950933564915</v>
          </cell>
          <cell r="W140">
            <v>46.06</v>
          </cell>
        </row>
        <row r="141">
          <cell r="B141">
            <v>7302</v>
          </cell>
          <cell r="C141" t="str">
            <v>Incentive</v>
          </cell>
          <cell r="I141">
            <v>0</v>
          </cell>
          <cell r="M141">
            <v>238248</v>
          </cell>
          <cell r="N141">
            <v>5172.5575336517586</v>
          </cell>
          <cell r="O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238248</v>
          </cell>
          <cell r="V141">
            <v>5172.5575336517586</v>
          </cell>
          <cell r="W141">
            <v>46.06</v>
          </cell>
        </row>
        <row r="142">
          <cell r="B142">
            <v>7305</v>
          </cell>
          <cell r="C142" t="str">
            <v>Wages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11028</v>
          </cell>
          <cell r="R142">
            <v>239.42683456361266</v>
          </cell>
          <cell r="S142">
            <v>0</v>
          </cell>
          <cell r="T142">
            <v>0</v>
          </cell>
          <cell r="U142">
            <v>11028</v>
          </cell>
          <cell r="V142">
            <v>239.42683456361266</v>
          </cell>
          <cell r="W142">
            <v>46.06</v>
          </cell>
        </row>
        <row r="143">
          <cell r="B143">
            <v>7310</v>
          </cell>
          <cell r="C143" t="str">
            <v>Stipend</v>
          </cell>
          <cell r="E143">
            <v>279178.3</v>
          </cell>
          <cell r="F143">
            <v>6061.1875814155446</v>
          </cell>
          <cell r="G143">
            <v>418394.7</v>
          </cell>
          <cell r="H143">
            <v>9083.6886669561445</v>
          </cell>
          <cell r="I143">
            <v>273778.90000000002</v>
          </cell>
          <cell r="J143">
            <v>5943.9622231871472</v>
          </cell>
          <cell r="L143">
            <v>0</v>
          </cell>
          <cell r="M143">
            <v>10283</v>
          </cell>
          <cell r="N143">
            <v>223.25227963525836</v>
          </cell>
          <cell r="O143">
            <v>572438.15</v>
          </cell>
          <cell r="P143">
            <v>12428.097047329569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1554073.05</v>
          </cell>
          <cell r="V143">
            <v>33740.187798523664</v>
          </cell>
          <cell r="W143">
            <v>46.06</v>
          </cell>
        </row>
        <row r="144">
          <cell r="B144">
            <v>7315</v>
          </cell>
          <cell r="C144" t="str">
            <v>Leave Encashment</v>
          </cell>
          <cell r="E144">
            <v>100501.65</v>
          </cell>
          <cell r="F144">
            <v>2181.9724272687795</v>
          </cell>
          <cell r="G144">
            <v>130105.55</v>
          </cell>
          <cell r="H144">
            <v>2824.6971341728181</v>
          </cell>
          <cell r="I144">
            <v>162479.04999999999</v>
          </cell>
          <cell r="J144">
            <v>3527.5521059487619</v>
          </cell>
          <cell r="K144">
            <v>28000</v>
          </cell>
          <cell r="L144">
            <v>607.90273556231</v>
          </cell>
          <cell r="M144">
            <v>128204.25</v>
          </cell>
          <cell r="N144">
            <v>2783.4183673469388</v>
          </cell>
          <cell r="O144">
            <v>81216.2</v>
          </cell>
          <cell r="P144">
            <v>1763.2696482848457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630506.69999999995</v>
          </cell>
          <cell r="V144">
            <v>13688.812418584455</v>
          </cell>
          <cell r="W144">
            <v>46.059999999999995</v>
          </cell>
        </row>
        <row r="145">
          <cell r="B145">
            <v>7316</v>
          </cell>
          <cell r="C145" t="str">
            <v>Leave Salary &amp; Wages</v>
          </cell>
          <cell r="E145">
            <v>469758.1</v>
          </cell>
          <cell r="F145">
            <v>10198.829787234041</v>
          </cell>
          <cell r="G145">
            <v>470687.45</v>
          </cell>
          <cell r="H145">
            <v>10219.006730351715</v>
          </cell>
          <cell r="I145">
            <v>510205</v>
          </cell>
          <cell r="J145">
            <v>11076.964828484584</v>
          </cell>
          <cell r="L145">
            <v>0</v>
          </cell>
          <cell r="N145">
            <v>0</v>
          </cell>
          <cell r="O145">
            <v>423965.9</v>
          </cell>
          <cell r="P145">
            <v>9204.6439426834568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1874616.4500000002</v>
          </cell>
          <cell r="V145">
            <v>40699.445288753792</v>
          </cell>
          <cell r="W145">
            <v>46.060000000000016</v>
          </cell>
        </row>
        <row r="146">
          <cell r="B146">
            <v>7319</v>
          </cell>
          <cell r="C146" t="str">
            <v>Notice Pay</v>
          </cell>
          <cell r="E146">
            <v>1804</v>
          </cell>
          <cell r="F146">
            <v>39.16630481980026</v>
          </cell>
          <cell r="G146">
            <v>4625</v>
          </cell>
          <cell r="H146">
            <v>100.412505427703</v>
          </cell>
          <cell r="I146">
            <v>-3836.55</v>
          </cell>
          <cell r="J146">
            <v>-83.294615718627881</v>
          </cell>
          <cell r="L146">
            <v>0</v>
          </cell>
          <cell r="M146">
            <v>-9770</v>
          </cell>
          <cell r="N146">
            <v>-212.11463308727744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-7177.55</v>
          </cell>
          <cell r="V146">
            <v>-155.83043855840205</v>
          </cell>
          <cell r="W146">
            <v>46.060000000000009</v>
          </cell>
        </row>
        <row r="147">
          <cell r="B147">
            <v>7320</v>
          </cell>
          <cell r="C147" t="str">
            <v>Bonus</v>
          </cell>
          <cell r="E147">
            <v>-2274</v>
          </cell>
          <cell r="F147">
            <v>-49.370386452453317</v>
          </cell>
          <cell r="G147">
            <v>229000</v>
          </cell>
          <cell r="H147">
            <v>4971.7759444203211</v>
          </cell>
          <cell r="I147">
            <v>223500</v>
          </cell>
          <cell r="J147">
            <v>4852.3664785062956</v>
          </cell>
          <cell r="K147">
            <v>95976</v>
          </cell>
          <cell r="L147">
            <v>2083.7168910117239</v>
          </cell>
          <cell r="M147">
            <v>303813.08</v>
          </cell>
          <cell r="N147">
            <v>6596.028658271819</v>
          </cell>
          <cell r="O147">
            <v>150000</v>
          </cell>
          <cell r="P147">
            <v>3256.6217976552321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1000015.0800000001</v>
          </cell>
          <cell r="V147">
            <v>21711.139383412938</v>
          </cell>
          <cell r="W147">
            <v>46.060000000000009</v>
          </cell>
        </row>
        <row r="148">
          <cell r="B148">
            <v>7325</v>
          </cell>
          <cell r="C148" t="str">
            <v>Ex-gratia</v>
          </cell>
          <cell r="E148">
            <v>186001</v>
          </cell>
          <cell r="F148">
            <v>4038.2327399044721</v>
          </cell>
          <cell r="G148">
            <v>491234</v>
          </cell>
          <cell r="H148">
            <v>10665.089014329136</v>
          </cell>
          <cell r="I148">
            <v>436914</v>
          </cell>
          <cell r="J148">
            <v>9485.7577073382545</v>
          </cell>
          <cell r="K148">
            <v>78403</v>
          </cell>
          <cell r="L148">
            <v>1702.192792010421</v>
          </cell>
          <cell r="M148">
            <v>293001.75</v>
          </cell>
          <cell r="N148">
            <v>6361.3059053408597</v>
          </cell>
          <cell r="O148">
            <v>243243</v>
          </cell>
          <cell r="P148">
            <v>5281.0030395136773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1728796.75</v>
          </cell>
          <cell r="V148">
            <v>37533.581198436819</v>
          </cell>
          <cell r="W148">
            <v>46.06</v>
          </cell>
        </row>
        <row r="149">
          <cell r="B149">
            <v>7330</v>
          </cell>
          <cell r="C149" t="str">
            <v>LTA</v>
          </cell>
          <cell r="E149">
            <v>649052</v>
          </cell>
          <cell r="F149">
            <v>14091.445940078158</v>
          </cell>
          <cell r="G149">
            <v>657512</v>
          </cell>
          <cell r="H149">
            <v>14275.119409465913</v>
          </cell>
          <cell r="I149">
            <v>633706</v>
          </cell>
          <cell r="J149">
            <v>13758.271819366044</v>
          </cell>
          <cell r="K149">
            <v>49936.25</v>
          </cell>
          <cell r="L149">
            <v>1084.1565349544073</v>
          </cell>
          <cell r="N149">
            <v>0</v>
          </cell>
          <cell r="O149">
            <v>369716</v>
          </cell>
          <cell r="P149">
            <v>8026.8345636126787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2359922.25</v>
          </cell>
          <cell r="V149">
            <v>51235.828267477205</v>
          </cell>
          <cell r="W149">
            <v>46.059999999999995</v>
          </cell>
        </row>
        <row r="150">
          <cell r="B150">
            <v>7350</v>
          </cell>
          <cell r="C150" t="str">
            <v>Good Productivity Reward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B151">
            <v>7351</v>
          </cell>
          <cell r="C151" t="str">
            <v>Good Attendance Reward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M151">
            <v>62100</v>
          </cell>
          <cell r="N151">
            <v>1348.2414242292662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62100</v>
          </cell>
          <cell r="V151">
            <v>1348.2414242292662</v>
          </cell>
          <cell r="W151">
            <v>46.06</v>
          </cell>
        </row>
        <row r="152">
          <cell r="B152">
            <v>7353</v>
          </cell>
          <cell r="C152" t="str">
            <v>Good Performance Award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M152">
            <v>93157</v>
          </cell>
          <cell r="N152">
            <v>2022.5141120277897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93157</v>
          </cell>
          <cell r="V152">
            <v>2022.5141120277897</v>
          </cell>
          <cell r="W152">
            <v>46.06</v>
          </cell>
        </row>
        <row r="153">
          <cell r="B153">
            <v>7505</v>
          </cell>
          <cell r="C153" t="str">
            <v>Staff Medical</v>
          </cell>
          <cell r="E153">
            <v>391412</v>
          </cell>
          <cell r="F153">
            <v>8497.8723404255306</v>
          </cell>
          <cell r="G153">
            <v>418589</v>
          </cell>
          <cell r="H153">
            <v>9087.9070777247071</v>
          </cell>
          <cell r="I153">
            <v>394080.45</v>
          </cell>
          <cell r="J153">
            <v>8555.8065566652185</v>
          </cell>
          <cell r="K153">
            <v>41231.5</v>
          </cell>
          <cell r="L153">
            <v>895.16934433347808</v>
          </cell>
          <cell r="M153">
            <v>26528.5</v>
          </cell>
          <cell r="N153">
            <v>575.95527572731214</v>
          </cell>
          <cell r="O153">
            <v>188082.95</v>
          </cell>
          <cell r="P153">
            <v>4083.4335649153277</v>
          </cell>
          <cell r="Q153">
            <v>6414</v>
          </cell>
          <cell r="R153">
            <v>139.25314806773773</v>
          </cell>
          <cell r="S153">
            <v>4400</v>
          </cell>
          <cell r="T153">
            <v>95.527572731220147</v>
          </cell>
          <cell r="U153">
            <v>1470738.4</v>
          </cell>
          <cell r="V153">
            <v>31930.924880590537</v>
          </cell>
          <cell r="W153">
            <v>46.059999999999995</v>
          </cell>
        </row>
        <row r="154">
          <cell r="B154">
            <v>7510</v>
          </cell>
          <cell r="C154" t="str">
            <v>Staff Merrit Scholarship</v>
          </cell>
          <cell r="E154">
            <v>568600</v>
          </cell>
          <cell r="F154">
            <v>12344.767694311766</v>
          </cell>
          <cell r="G154">
            <v>52100</v>
          </cell>
          <cell r="H154">
            <v>1131.1333043855839</v>
          </cell>
          <cell r="I154">
            <v>175600</v>
          </cell>
          <cell r="J154">
            <v>3812.4185844550584</v>
          </cell>
          <cell r="L154">
            <v>0</v>
          </cell>
          <cell r="M154">
            <v>29202</v>
          </cell>
          <cell r="N154">
            <v>633.99913156752064</v>
          </cell>
          <cell r="O154">
            <v>81600</v>
          </cell>
          <cell r="P154">
            <v>1771.6022579244463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907102</v>
          </cell>
          <cell r="V154">
            <v>19693.920972644377</v>
          </cell>
          <cell r="W154">
            <v>46.06</v>
          </cell>
        </row>
        <row r="155">
          <cell r="B155">
            <v>7801</v>
          </cell>
          <cell r="C155" t="str">
            <v>Conveyance - Reimbursements</v>
          </cell>
          <cell r="E155">
            <v>1590937</v>
          </cell>
          <cell r="F155">
            <v>34540.53408597481</v>
          </cell>
          <cell r="G155">
            <v>2367422</v>
          </cell>
          <cell r="H155">
            <v>51398.653929656968</v>
          </cell>
          <cell r="I155">
            <v>2122961</v>
          </cell>
          <cell r="J155">
            <v>46091.207121146326</v>
          </cell>
          <cell r="K155">
            <v>618081</v>
          </cell>
          <cell r="L155">
            <v>13419.04038211029</v>
          </cell>
          <cell r="M155">
            <v>167982</v>
          </cell>
          <cell r="N155">
            <v>3647.0256187581413</v>
          </cell>
          <cell r="O155">
            <v>1566537</v>
          </cell>
          <cell r="P155">
            <v>34010.790273556231</v>
          </cell>
          <cell r="Q155">
            <v>28707</v>
          </cell>
          <cell r="R155">
            <v>623.25227963525833</v>
          </cell>
          <cell r="S155">
            <v>33222</v>
          </cell>
          <cell r="T155">
            <v>721.27659574468078</v>
          </cell>
          <cell r="U155">
            <v>8495849</v>
          </cell>
          <cell r="V155">
            <v>184451.78028658268</v>
          </cell>
          <cell r="W155">
            <v>46.060000000000009</v>
          </cell>
        </row>
        <row r="156">
          <cell r="B156">
            <v>8054</v>
          </cell>
          <cell r="C156" t="str">
            <v>Rent</v>
          </cell>
          <cell r="E156">
            <v>1131399.6799999999</v>
          </cell>
          <cell r="F156">
            <v>24563.605731654363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1500</v>
          </cell>
          <cell r="R156">
            <v>32.566217976552323</v>
          </cell>
          <cell r="S156">
            <v>0</v>
          </cell>
          <cell r="T156">
            <v>0</v>
          </cell>
          <cell r="U156">
            <v>1132899.68</v>
          </cell>
          <cell r="V156">
            <v>24596.171949630916</v>
          </cell>
          <cell r="W156">
            <v>46.059999999999995</v>
          </cell>
        </row>
        <row r="157">
          <cell r="B157">
            <v>8190</v>
          </cell>
          <cell r="C157" t="str">
            <v>Flat Maintenance Exp</v>
          </cell>
          <cell r="E157">
            <v>55854</v>
          </cell>
          <cell r="F157">
            <v>1212.6356925749024</v>
          </cell>
          <cell r="H157">
            <v>0</v>
          </cell>
          <cell r="I157">
            <v>110290</v>
          </cell>
          <cell r="J157">
            <v>2394.4854537559704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166144</v>
          </cell>
          <cell r="V157">
            <v>3607.1211463308728</v>
          </cell>
          <cell r="W157">
            <v>46.06</v>
          </cell>
        </row>
        <row r="158">
          <cell r="B158">
            <v>8301</v>
          </cell>
          <cell r="C158" t="str">
            <v>Telephone Expenses - Reimbursements</v>
          </cell>
          <cell r="E158">
            <v>100826</v>
          </cell>
          <cell r="F158">
            <v>2189.0143291359095</v>
          </cell>
          <cell r="G158">
            <v>18709</v>
          </cell>
          <cell r="H158">
            <v>406.18758141554491</v>
          </cell>
          <cell r="I158">
            <v>18784</v>
          </cell>
          <cell r="J158">
            <v>407.81589231437255</v>
          </cell>
          <cell r="K158">
            <v>37070</v>
          </cell>
          <cell r="L158">
            <v>804.81980026052975</v>
          </cell>
          <cell r="N158">
            <v>0</v>
          </cell>
          <cell r="O158">
            <v>8848</v>
          </cell>
          <cell r="P158">
            <v>192.09726443768997</v>
          </cell>
          <cell r="Q158">
            <v>5764</v>
          </cell>
          <cell r="R158">
            <v>125.14112027789838</v>
          </cell>
          <cell r="S158">
            <v>0</v>
          </cell>
          <cell r="T158">
            <v>0</v>
          </cell>
          <cell r="U158">
            <v>190001</v>
          </cell>
          <cell r="V158">
            <v>4125.0759878419449</v>
          </cell>
          <cell r="W158">
            <v>46.06</v>
          </cell>
        </row>
        <row r="159">
          <cell r="B159">
            <v>8406</v>
          </cell>
          <cell r="C159" t="str">
            <v>Motor Car Expenses - Reimbursements</v>
          </cell>
          <cell r="E159">
            <v>613691</v>
          </cell>
          <cell r="F159">
            <v>13323.729917498913</v>
          </cell>
          <cell r="G159">
            <v>9680</v>
          </cell>
          <cell r="H159">
            <v>210.16066000868432</v>
          </cell>
          <cell r="I159">
            <v>76273</v>
          </cell>
          <cell r="J159">
            <v>1655.9487624837168</v>
          </cell>
          <cell r="L159">
            <v>0</v>
          </cell>
          <cell r="N159">
            <v>0</v>
          </cell>
          <cell r="O159">
            <v>18318</v>
          </cell>
          <cell r="P159">
            <v>397.69865392965693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717962</v>
          </cell>
          <cell r="V159">
            <v>15587.537993920972</v>
          </cell>
          <cell r="W159">
            <v>46.06</v>
          </cell>
        </row>
        <row r="160">
          <cell r="B160">
            <v>8411</v>
          </cell>
          <cell r="C160" t="str">
            <v>Entertainment - Reimbursements</v>
          </cell>
          <cell r="E160">
            <v>1034367</v>
          </cell>
          <cell r="F160">
            <v>22456.947459834995</v>
          </cell>
          <cell r="G160">
            <v>284155</v>
          </cell>
          <cell r="H160">
            <v>6169.2357794181498</v>
          </cell>
          <cell r="I160">
            <v>455557</v>
          </cell>
          <cell r="J160">
            <v>9890.5123751628307</v>
          </cell>
          <cell r="K160">
            <v>37080</v>
          </cell>
          <cell r="L160">
            <v>805.03690838037335</v>
          </cell>
          <cell r="N160">
            <v>0</v>
          </cell>
          <cell r="O160">
            <v>256369</v>
          </cell>
          <cell r="P160">
            <v>5565.9791576204943</v>
          </cell>
          <cell r="Q160">
            <v>7164</v>
          </cell>
          <cell r="R160">
            <v>155.53625705601388</v>
          </cell>
          <cell r="S160">
            <v>17620</v>
          </cell>
          <cell r="T160">
            <v>382.54450716456796</v>
          </cell>
          <cell r="U160">
            <v>2092312</v>
          </cell>
          <cell r="V160">
            <v>45425.792444637431</v>
          </cell>
          <cell r="W160">
            <v>46.059999999999995</v>
          </cell>
        </row>
        <row r="161">
          <cell r="B161">
            <v>8416</v>
          </cell>
          <cell r="C161" t="str">
            <v>Books &amp; Periodicals - Reimbursements</v>
          </cell>
          <cell r="E161">
            <v>551813</v>
          </cell>
          <cell r="F161">
            <v>11980.308293530177</v>
          </cell>
          <cell r="G161">
            <v>628959</v>
          </cell>
          <cell r="H161">
            <v>13655.210594876247</v>
          </cell>
          <cell r="I161">
            <v>566154</v>
          </cell>
          <cell r="J161">
            <v>12291.663048198003</v>
          </cell>
          <cell r="K161">
            <v>37080</v>
          </cell>
          <cell r="L161">
            <v>805.03690838037335</v>
          </cell>
          <cell r="N161">
            <v>0</v>
          </cell>
          <cell r="O161">
            <v>406556</v>
          </cell>
          <cell r="P161">
            <v>8826.660877116803</v>
          </cell>
          <cell r="Q161">
            <v>6414</v>
          </cell>
          <cell r="R161">
            <v>139.25314806773773</v>
          </cell>
          <cell r="S161">
            <v>4654</v>
          </cell>
          <cell r="T161">
            <v>101.04211897524966</v>
          </cell>
          <cell r="U161">
            <v>2201630</v>
          </cell>
          <cell r="V161">
            <v>47799.174989144594</v>
          </cell>
          <cell r="W161">
            <v>46.06</v>
          </cell>
        </row>
        <row r="162">
          <cell r="E162">
            <v>18788144.329999998</v>
          </cell>
          <cell r="F162">
            <v>407905.86908380373</v>
          </cell>
          <cell r="G162">
            <v>18248519.77</v>
          </cell>
          <cell r="H162">
            <v>396190.18171949626</v>
          </cell>
          <cell r="I162">
            <v>17008067.859999999</v>
          </cell>
          <cell r="J162">
            <v>369258.96352583577</v>
          </cell>
          <cell r="K162">
            <v>2189005.25</v>
          </cell>
          <cell r="L162">
            <v>47525.081415544941</v>
          </cell>
          <cell r="M162">
            <v>3029226.58</v>
          </cell>
          <cell r="N162">
            <v>65766.968736430732</v>
          </cell>
          <cell r="O162">
            <v>11983525.699999999</v>
          </cell>
          <cell r="P162">
            <v>260172.07338254453</v>
          </cell>
          <cell r="Q162">
            <v>186430</v>
          </cell>
          <cell r="R162">
            <v>4047.5466782457656</v>
          </cell>
          <cell r="S162">
            <v>1610895</v>
          </cell>
          <cell r="T162">
            <v>34973.838471558833</v>
          </cell>
          <cell r="U162">
            <v>73043814.49000001</v>
          </cell>
          <cell r="V162">
            <v>1585840.5230134604</v>
          </cell>
          <cell r="W162">
            <v>46.060000000000016</v>
          </cell>
        </row>
        <row r="164">
          <cell r="C164" t="str">
            <v>Contributions</v>
          </cell>
        </row>
        <row r="165">
          <cell r="B165">
            <v>7395</v>
          </cell>
          <cell r="C165" t="str">
            <v>Super Annuation Scheme Contribution</v>
          </cell>
          <cell r="E165">
            <v>359000</v>
          </cell>
          <cell r="F165">
            <v>7794.1815023881891</v>
          </cell>
          <cell r="H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359000</v>
          </cell>
          <cell r="V165">
            <v>7794.1815023881891</v>
          </cell>
          <cell r="W165">
            <v>46.06</v>
          </cell>
        </row>
        <row r="166">
          <cell r="B166">
            <v>7400</v>
          </cell>
          <cell r="C166" t="str">
            <v>Gratuity</v>
          </cell>
          <cell r="E166">
            <v>867932</v>
          </cell>
          <cell r="F166">
            <v>18843.508467216674</v>
          </cell>
          <cell r="H166">
            <v>0</v>
          </cell>
          <cell r="J166">
            <v>0</v>
          </cell>
          <cell r="L166">
            <v>0</v>
          </cell>
          <cell r="M166">
            <v>122813.67</v>
          </cell>
          <cell r="N166">
            <v>2666.3844984802431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990745.67</v>
          </cell>
          <cell r="V166">
            <v>21509.892965696916</v>
          </cell>
          <cell r="W166">
            <v>46.06</v>
          </cell>
        </row>
        <row r="167">
          <cell r="B167">
            <v>7405</v>
          </cell>
          <cell r="C167" t="str">
            <v>Employers Contribution to P F</v>
          </cell>
          <cell r="E167">
            <v>735026</v>
          </cell>
          <cell r="F167">
            <v>15958.011289622231</v>
          </cell>
          <cell r="G167">
            <v>495132</v>
          </cell>
          <cell r="H167">
            <v>10749.717759444202</v>
          </cell>
          <cell r="I167">
            <v>513722</v>
          </cell>
          <cell r="J167">
            <v>11153.321754233608</v>
          </cell>
          <cell r="K167">
            <v>34748</v>
          </cell>
          <cell r="L167">
            <v>754.40729483282666</v>
          </cell>
          <cell r="M167">
            <v>341892</v>
          </cell>
          <cell r="N167">
            <v>7422.7529309596175</v>
          </cell>
          <cell r="O167">
            <v>360658</v>
          </cell>
          <cell r="P167">
            <v>7830.1780286582716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2481178</v>
          </cell>
          <cell r="V167">
            <v>53868.389057750748</v>
          </cell>
          <cell r="W167">
            <v>46.060000000000009</v>
          </cell>
        </row>
        <row r="168">
          <cell r="B168">
            <v>7415</v>
          </cell>
          <cell r="C168" t="str">
            <v>Employers Contribution to FPF</v>
          </cell>
          <cell r="E168">
            <v>246530</v>
          </cell>
          <cell r="F168">
            <v>5352.3664785062956</v>
          </cell>
          <cell r="G168">
            <v>550319</v>
          </cell>
          <cell r="H168">
            <v>11947.872340425531</v>
          </cell>
          <cell r="I168">
            <v>427262</v>
          </cell>
          <cell r="J168">
            <v>9276.2049500651319</v>
          </cell>
          <cell r="K168">
            <v>48416</v>
          </cell>
          <cell r="L168">
            <v>1051.1506730351714</v>
          </cell>
          <cell r="N168">
            <v>0</v>
          </cell>
          <cell r="O168">
            <v>325856</v>
          </cell>
          <cell r="P168">
            <v>7074.5983499782888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1598383</v>
          </cell>
          <cell r="V168">
            <v>34702.192792010421</v>
          </cell>
          <cell r="W168">
            <v>46.06</v>
          </cell>
        </row>
        <row r="169">
          <cell r="B169">
            <v>7420</v>
          </cell>
          <cell r="C169" t="str">
            <v>Employers Contribution to LWF</v>
          </cell>
          <cell r="E169">
            <v>27</v>
          </cell>
          <cell r="F169">
            <v>0.58619192357794181</v>
          </cell>
          <cell r="G169">
            <v>351</v>
          </cell>
          <cell r="H169">
            <v>7.6204950065132433</v>
          </cell>
          <cell r="I169">
            <v>261</v>
          </cell>
          <cell r="J169">
            <v>5.6665219279201038</v>
          </cell>
          <cell r="K169">
            <v>0</v>
          </cell>
          <cell r="L169">
            <v>0</v>
          </cell>
          <cell r="N169">
            <v>0</v>
          </cell>
          <cell r="O169">
            <v>211.5</v>
          </cell>
          <cell r="P169">
            <v>4.5918367346938771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850.5</v>
          </cell>
          <cell r="V169">
            <v>18.465045592705167</v>
          </cell>
          <cell r="W169">
            <v>46.06</v>
          </cell>
        </row>
        <row r="170">
          <cell r="B170">
            <v>7425</v>
          </cell>
          <cell r="C170" t="str">
            <v>Employers Contribution to ESIC</v>
          </cell>
          <cell r="E170">
            <v>25548.3</v>
          </cell>
          <cell r="F170">
            <v>554.67433782023443</v>
          </cell>
          <cell r="G170">
            <v>239706.1</v>
          </cell>
          <cell r="H170">
            <v>5204.2140686061657</v>
          </cell>
          <cell r="I170">
            <v>178081.6</v>
          </cell>
          <cell r="J170">
            <v>3866.2961354754666</v>
          </cell>
          <cell r="K170">
            <v>114096</v>
          </cell>
          <cell r="L170">
            <v>2477.1168041684759</v>
          </cell>
          <cell r="M170">
            <v>130613.85</v>
          </cell>
          <cell r="N170">
            <v>2835.7327399044725</v>
          </cell>
          <cell r="O170">
            <v>186185.7</v>
          </cell>
          <cell r="P170">
            <v>4042.2427268779852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874231.55</v>
          </cell>
          <cell r="V170">
            <v>18980.276812852801</v>
          </cell>
          <cell r="W170">
            <v>46.06</v>
          </cell>
        </row>
        <row r="171">
          <cell r="B171">
            <v>7430</v>
          </cell>
          <cell r="C171" t="str">
            <v>P F Account # 2</v>
          </cell>
          <cell r="E171">
            <v>140762</v>
          </cell>
          <cell r="F171">
            <v>3056.0573165436385</v>
          </cell>
          <cell r="G171">
            <v>81186</v>
          </cell>
          <cell r="H171">
            <v>1762.6139817629178</v>
          </cell>
          <cell r="I171">
            <v>73423</v>
          </cell>
          <cell r="J171">
            <v>1594.0729483282673</v>
          </cell>
          <cell r="K171">
            <v>6396</v>
          </cell>
          <cell r="L171">
            <v>138.86235345201911</v>
          </cell>
          <cell r="M171">
            <v>31339</v>
          </cell>
          <cell r="N171">
            <v>680.39513677811544</v>
          </cell>
          <cell r="O171">
            <v>53665</v>
          </cell>
          <cell r="P171">
            <v>1165.1107251411202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386771</v>
          </cell>
          <cell r="V171">
            <v>8397.1124620060782</v>
          </cell>
          <cell r="W171">
            <v>46.06</v>
          </cell>
        </row>
        <row r="172">
          <cell r="B172">
            <v>7440</v>
          </cell>
          <cell r="C172" t="str">
            <v>P F Account # 21 (EDLI)</v>
          </cell>
          <cell r="E172">
            <v>15616</v>
          </cell>
          <cell r="F172">
            <v>339.03603994789404</v>
          </cell>
          <cell r="G172">
            <v>33037</v>
          </cell>
          <cell r="H172">
            <v>717.26009552757273</v>
          </cell>
          <cell r="I172">
            <v>25654</v>
          </cell>
          <cell r="J172">
            <v>556.96917064698221</v>
          </cell>
          <cell r="K172">
            <v>2906</v>
          </cell>
          <cell r="L172">
            <v>63.09161962657403</v>
          </cell>
          <cell r="M172">
            <v>14244</v>
          </cell>
          <cell r="N172">
            <v>309.24880590534082</v>
          </cell>
          <cell r="O172">
            <v>19563</v>
          </cell>
          <cell r="P172">
            <v>424.72861485019536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111020</v>
          </cell>
          <cell r="V172">
            <v>2410.3343465045596</v>
          </cell>
          <cell r="W172">
            <v>46.059999999999995</v>
          </cell>
        </row>
        <row r="173">
          <cell r="B173">
            <v>7445</v>
          </cell>
          <cell r="C173" t="str">
            <v>P F Account # 22</v>
          </cell>
          <cell r="E173">
            <v>329</v>
          </cell>
          <cell r="F173">
            <v>7.1428571428571423</v>
          </cell>
          <cell r="G173">
            <v>661</v>
          </cell>
          <cell r="H173">
            <v>14.35084672166739</v>
          </cell>
          <cell r="I173">
            <v>514</v>
          </cell>
          <cell r="J173">
            <v>11.159357359965263</v>
          </cell>
          <cell r="K173">
            <v>59</v>
          </cell>
          <cell r="L173">
            <v>1.2809379070777247</v>
          </cell>
          <cell r="M173">
            <v>284</v>
          </cell>
          <cell r="N173">
            <v>6.165870603560573</v>
          </cell>
          <cell r="O173">
            <v>391</v>
          </cell>
          <cell r="P173">
            <v>8.488927485887972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2238</v>
          </cell>
          <cell r="V173">
            <v>48.588797221016058</v>
          </cell>
          <cell r="W173">
            <v>46.060000000000009</v>
          </cell>
        </row>
        <row r="174">
          <cell r="E174">
            <v>2390770.2999999998</v>
          </cell>
          <cell r="F174">
            <v>51905.564481111585</v>
          </cell>
          <cell r="G174">
            <v>1400392.1</v>
          </cell>
          <cell r="H174">
            <v>30403.649587494572</v>
          </cell>
          <cell r="I174">
            <v>1218917.6000000001</v>
          </cell>
          <cell r="J174">
            <v>26463.690838037339</v>
          </cell>
          <cell r="K174">
            <v>206621</v>
          </cell>
          <cell r="L174">
            <v>4485.9096830221451</v>
          </cell>
          <cell r="M174">
            <v>641186.52</v>
          </cell>
          <cell r="N174">
            <v>13920.679982631351</v>
          </cell>
          <cell r="O174">
            <v>946530.2</v>
          </cell>
          <cell r="P174">
            <v>20549.939209726443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6804417.7199999997</v>
          </cell>
          <cell r="V174">
            <v>147729.43378202344</v>
          </cell>
          <cell r="W174">
            <v>46.06</v>
          </cell>
        </row>
        <row r="176">
          <cell r="C176" t="str">
            <v>Director's Remuneration</v>
          </cell>
        </row>
        <row r="177">
          <cell r="B177">
            <v>8490</v>
          </cell>
          <cell r="C177" t="str">
            <v>Sitting Fees</v>
          </cell>
          <cell r="E177">
            <v>45000</v>
          </cell>
          <cell r="F177">
            <v>976.98653929656962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45000</v>
          </cell>
          <cell r="V177">
            <v>976.98653929656962</v>
          </cell>
          <cell r="W177">
            <v>46.06</v>
          </cell>
        </row>
        <row r="178">
          <cell r="B178">
            <v>8491</v>
          </cell>
          <cell r="C178" t="str">
            <v>Salary</v>
          </cell>
          <cell r="E178">
            <v>7237203</v>
          </cell>
          <cell r="F178">
            <v>157125.55362570559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7237203</v>
          </cell>
          <cell r="V178">
            <v>157125.55362570559</v>
          </cell>
          <cell r="W178">
            <v>46.06</v>
          </cell>
        </row>
        <row r="179">
          <cell r="B179">
            <v>8492</v>
          </cell>
          <cell r="C179" t="str">
            <v>Employer's Share of PF</v>
          </cell>
          <cell r="E179">
            <v>757460</v>
          </cell>
          <cell r="F179">
            <v>16445.071645679549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757460</v>
          </cell>
          <cell r="V179">
            <v>16445.071645679549</v>
          </cell>
          <cell r="W179">
            <v>46.059999999999995</v>
          </cell>
        </row>
        <row r="180">
          <cell r="B180">
            <v>8493</v>
          </cell>
          <cell r="C180" t="str">
            <v>Rent</v>
          </cell>
          <cell r="E180">
            <v>2975000</v>
          </cell>
          <cell r="F180">
            <v>64589.665653495438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2975000</v>
          </cell>
          <cell r="V180">
            <v>64589.665653495438</v>
          </cell>
          <cell r="W180">
            <v>46.06</v>
          </cell>
        </row>
        <row r="181">
          <cell r="B181">
            <v>8353</v>
          </cell>
          <cell r="C181" t="str">
            <v>Professional Charges - Foreign</v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E182">
            <v>11014663</v>
          </cell>
          <cell r="F182">
            <v>239137.27746417714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11014663</v>
          </cell>
          <cell r="V182">
            <v>239137.27746417714</v>
          </cell>
          <cell r="W182">
            <v>46.06</v>
          </cell>
        </row>
        <row r="185">
          <cell r="C185" t="str">
            <v>Staff Welfare expenses</v>
          </cell>
        </row>
        <row r="186">
          <cell r="B186">
            <v>7370</v>
          </cell>
          <cell r="C186" t="str">
            <v>Mediclaim Policy</v>
          </cell>
          <cell r="E186">
            <v>427180</v>
          </cell>
          <cell r="F186">
            <v>9274.424663482414</v>
          </cell>
          <cell r="H186">
            <v>0</v>
          </cell>
          <cell r="I186">
            <v>0</v>
          </cell>
          <cell r="J186">
            <v>0</v>
          </cell>
          <cell r="K186">
            <v>7419</v>
          </cell>
          <cell r="L186">
            <v>161.07251411202779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434599</v>
          </cell>
          <cell r="V186">
            <v>9435.4971775944414</v>
          </cell>
          <cell r="W186">
            <v>46.06</v>
          </cell>
        </row>
        <row r="187">
          <cell r="B187">
            <v>7500</v>
          </cell>
          <cell r="C187" t="str">
            <v xml:space="preserve">Staff Welfare </v>
          </cell>
          <cell r="E187">
            <v>1591825</v>
          </cell>
          <cell r="F187">
            <v>34559.813287016936</v>
          </cell>
          <cell r="G187">
            <v>302440.2</v>
          </cell>
          <cell r="H187">
            <v>6566.2223187147201</v>
          </cell>
          <cell r="I187">
            <v>467154.55</v>
          </cell>
          <cell r="J187">
            <v>10142.30460269214</v>
          </cell>
          <cell r="K187">
            <v>69698.75</v>
          </cell>
          <cell r="L187">
            <v>1513.216456795484</v>
          </cell>
          <cell r="M187">
            <v>258904.62</v>
          </cell>
          <cell r="N187">
            <v>5621.0295267042984</v>
          </cell>
          <cell r="O187">
            <v>215951.3</v>
          </cell>
          <cell r="P187">
            <v>4688.4780720798954</v>
          </cell>
          <cell r="Q187">
            <v>67466.25</v>
          </cell>
          <cell r="R187">
            <v>1464.747069040382</v>
          </cell>
          <cell r="S187">
            <v>1819</v>
          </cell>
          <cell r="T187">
            <v>39.491966999565783</v>
          </cell>
          <cell r="U187">
            <v>2975259.67</v>
          </cell>
          <cell r="V187">
            <v>64595.303300043408</v>
          </cell>
          <cell r="W187">
            <v>46.060000000000009</v>
          </cell>
        </row>
        <row r="188">
          <cell r="B188">
            <v>7530</v>
          </cell>
          <cell r="C188" t="str">
            <v>Educational Expenses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4628</v>
          </cell>
          <cell r="N188">
            <v>100.4776378636561</v>
          </cell>
          <cell r="P188">
            <v>0</v>
          </cell>
          <cell r="Q188">
            <v>1450</v>
          </cell>
          <cell r="R188">
            <v>31.480677377333912</v>
          </cell>
          <cell r="S188">
            <v>0</v>
          </cell>
          <cell r="T188">
            <v>0</v>
          </cell>
          <cell r="U188">
            <v>6078</v>
          </cell>
          <cell r="V188">
            <v>131.95831524099</v>
          </cell>
          <cell r="W188">
            <v>46.06</v>
          </cell>
        </row>
        <row r="189">
          <cell r="B189">
            <v>7555</v>
          </cell>
          <cell r="C189" t="str">
            <v>Staff training expenses</v>
          </cell>
          <cell r="E189">
            <v>172792</v>
          </cell>
          <cell r="F189">
            <v>3751.4546244029525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5000</v>
          </cell>
          <cell r="N189">
            <v>108.55405992184107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177792</v>
          </cell>
          <cell r="V189">
            <v>3860.0086843247936</v>
          </cell>
          <cell r="W189">
            <v>46.06</v>
          </cell>
        </row>
        <row r="190">
          <cell r="E190">
            <v>2191797</v>
          </cell>
          <cell r="F190">
            <v>47585.692574902307</v>
          </cell>
          <cell r="G190">
            <v>302440.2</v>
          </cell>
          <cell r="H190">
            <v>6566.2223187147201</v>
          </cell>
          <cell r="I190">
            <v>467154.55</v>
          </cell>
          <cell r="J190">
            <v>10142.30460269214</v>
          </cell>
          <cell r="K190">
            <v>77117.75</v>
          </cell>
          <cell r="L190">
            <v>1674.2889709075118</v>
          </cell>
          <cell r="M190">
            <v>268532.62</v>
          </cell>
          <cell r="N190">
            <v>5830.0612244897957</v>
          </cell>
          <cell r="O190">
            <v>215951.3</v>
          </cell>
          <cell r="P190">
            <v>4688.4780720798954</v>
          </cell>
          <cell r="Q190">
            <v>68916.25</v>
          </cell>
          <cell r="R190">
            <v>1496.2277464177159</v>
          </cell>
          <cell r="S190">
            <v>1819</v>
          </cell>
          <cell r="T190">
            <v>39.491966999565783</v>
          </cell>
          <cell r="U190">
            <v>3593728.67</v>
          </cell>
          <cell r="V190">
            <v>78022.767477203641</v>
          </cell>
          <cell r="W190">
            <v>46.06</v>
          </cell>
        </row>
        <row r="192">
          <cell r="C192" t="str">
            <v>Travelling &amp; Conveyance</v>
          </cell>
        </row>
        <row r="193">
          <cell r="B193">
            <v>7372</v>
          </cell>
          <cell r="C193" t="str">
            <v>Overseas Mediclaim Premium</v>
          </cell>
          <cell r="E193">
            <v>16591</v>
          </cell>
          <cell r="F193">
            <v>360.20408163265307</v>
          </cell>
          <cell r="G193">
            <v>69337</v>
          </cell>
          <cell r="H193">
            <v>1505.3625705601389</v>
          </cell>
          <cell r="I193">
            <v>94422</v>
          </cell>
          <cell r="J193">
            <v>2049.9782891880154</v>
          </cell>
          <cell r="L193">
            <v>0</v>
          </cell>
          <cell r="N193">
            <v>0</v>
          </cell>
          <cell r="O193">
            <v>35755</v>
          </cell>
          <cell r="P193">
            <v>776.27008250108554</v>
          </cell>
          <cell r="Q193">
            <v>0</v>
          </cell>
          <cell r="R193">
            <v>0</v>
          </cell>
          <cell r="T193">
            <v>0</v>
          </cell>
          <cell r="U193">
            <v>216105</v>
          </cell>
          <cell r="V193">
            <v>4691.8150238818926</v>
          </cell>
          <cell r="W193">
            <v>46.060000000000009</v>
          </cell>
        </row>
        <row r="194">
          <cell r="B194">
            <v>7800</v>
          </cell>
          <cell r="C194" t="str">
            <v>Conveyance</v>
          </cell>
          <cell r="E194">
            <v>311331</v>
          </cell>
          <cell r="F194">
            <v>6759.2488059053403</v>
          </cell>
          <cell r="G194">
            <v>270559</v>
          </cell>
          <cell r="H194">
            <v>5874.0555796786794</v>
          </cell>
          <cell r="I194">
            <v>275586</v>
          </cell>
          <cell r="J194">
            <v>5983.195831524099</v>
          </cell>
          <cell r="K194">
            <v>12037.5</v>
          </cell>
          <cell r="L194">
            <v>261.34389926183241</v>
          </cell>
          <cell r="M194">
            <v>189961.61</v>
          </cell>
          <cell r="N194">
            <v>4124.2207989578801</v>
          </cell>
          <cell r="O194">
            <v>286977</v>
          </cell>
          <cell r="P194">
            <v>6230.5036908380371</v>
          </cell>
          <cell r="Q194">
            <v>16581.5</v>
          </cell>
          <cell r="R194">
            <v>359.99782891880153</v>
          </cell>
          <cell r="S194">
            <v>1442</v>
          </cell>
          <cell r="T194">
            <v>31.306990881458965</v>
          </cell>
          <cell r="U194">
            <v>1364475.6099999999</v>
          </cell>
          <cell r="V194">
            <v>29623.873425966121</v>
          </cell>
          <cell r="W194">
            <v>46.060000000000009</v>
          </cell>
        </row>
        <row r="195">
          <cell r="B195">
            <v>7810</v>
          </cell>
          <cell r="C195" t="str">
            <v>Local Travelling</v>
          </cell>
          <cell r="E195">
            <v>650145.6</v>
          </cell>
          <cell r="F195">
            <v>14115.188884064262</v>
          </cell>
          <cell r="G195">
            <v>14569</v>
          </cell>
          <cell r="H195">
            <v>316.30481980026053</v>
          </cell>
          <cell r="I195">
            <v>6673</v>
          </cell>
          <cell r="J195">
            <v>144.87624837168909</v>
          </cell>
          <cell r="K195">
            <v>6152</v>
          </cell>
          <cell r="L195">
            <v>133.56491532783326</v>
          </cell>
          <cell r="M195">
            <v>38463</v>
          </cell>
          <cell r="N195">
            <v>835.06296135475463</v>
          </cell>
          <cell r="O195">
            <v>57147</v>
          </cell>
          <cell r="P195">
            <v>1240.7077724706903</v>
          </cell>
          <cell r="Q195">
            <v>60327</v>
          </cell>
          <cell r="R195">
            <v>1309.7481545809812</v>
          </cell>
          <cell r="S195">
            <v>68930</v>
          </cell>
          <cell r="T195">
            <v>1496.526270082501</v>
          </cell>
          <cell r="U195">
            <v>902406.6</v>
          </cell>
          <cell r="V195">
            <v>19591.980026052974</v>
          </cell>
          <cell r="W195">
            <v>46.06</v>
          </cell>
        </row>
        <row r="196">
          <cell r="B196">
            <v>7820</v>
          </cell>
          <cell r="C196" t="str">
            <v>Foreign Travelling</v>
          </cell>
          <cell r="E196">
            <v>8820645.6799999997</v>
          </cell>
          <cell r="F196">
            <v>188905</v>
          </cell>
          <cell r="G196">
            <v>608915</v>
          </cell>
          <cell r="H196">
            <v>13318</v>
          </cell>
          <cell r="I196">
            <v>315107</v>
          </cell>
          <cell r="J196">
            <v>6554</v>
          </cell>
          <cell r="L196">
            <v>0</v>
          </cell>
          <cell r="M196">
            <v>104217</v>
          </cell>
          <cell r="N196">
            <v>2262.6356925749024</v>
          </cell>
          <cell r="O196">
            <v>471848</v>
          </cell>
          <cell r="P196">
            <v>10025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10320732.68</v>
          </cell>
          <cell r="V196">
            <v>221064.6356925749</v>
          </cell>
          <cell r="W196">
            <v>46.686493512026949</v>
          </cell>
        </row>
        <row r="197">
          <cell r="B197">
            <v>7830</v>
          </cell>
          <cell r="C197" t="str">
            <v>Car Hire Charges</v>
          </cell>
          <cell r="E197">
            <v>0</v>
          </cell>
          <cell r="F197">
            <v>0</v>
          </cell>
          <cell r="H197">
            <v>0</v>
          </cell>
          <cell r="J197">
            <v>0</v>
          </cell>
          <cell r="K197">
            <v>2958</v>
          </cell>
          <cell r="L197">
            <v>64.220581849761174</v>
          </cell>
          <cell r="N197">
            <v>0</v>
          </cell>
          <cell r="O197">
            <v>0</v>
          </cell>
          <cell r="P197">
            <v>0</v>
          </cell>
          <cell r="Q197">
            <v>7749</v>
          </cell>
          <cell r="R197">
            <v>168.23708206686931</v>
          </cell>
          <cell r="S197">
            <v>0</v>
          </cell>
          <cell r="T197">
            <v>0</v>
          </cell>
          <cell r="U197">
            <v>10707</v>
          </cell>
          <cell r="V197">
            <v>232.45766391663048</v>
          </cell>
          <cell r="W197">
            <v>46.06</v>
          </cell>
        </row>
        <row r="198">
          <cell r="E198">
            <v>9798713.2799999993</v>
          </cell>
          <cell r="F198">
            <v>210139.64177160227</v>
          </cell>
          <cell r="G198">
            <v>963380</v>
          </cell>
          <cell r="H198">
            <v>21013.722970039078</v>
          </cell>
          <cell r="I198">
            <v>691788</v>
          </cell>
          <cell r="J198">
            <v>14732.050369083803</v>
          </cell>
          <cell r="K198">
            <v>21147.5</v>
          </cell>
          <cell r="L198">
            <v>459.12939643942684</v>
          </cell>
          <cell r="M198">
            <v>332641.61</v>
          </cell>
          <cell r="N198">
            <v>7221.9194528875369</v>
          </cell>
          <cell r="O198">
            <v>851727</v>
          </cell>
          <cell r="P198">
            <v>18272.481545809813</v>
          </cell>
          <cell r="Q198">
            <v>84657.5</v>
          </cell>
          <cell r="R198">
            <v>1837.9830655666522</v>
          </cell>
          <cell r="S198">
            <v>70372</v>
          </cell>
          <cell r="T198">
            <v>1527.8332609639599</v>
          </cell>
          <cell r="U198">
            <v>12814426.890000001</v>
          </cell>
          <cell r="V198">
            <v>275204.76183239254</v>
          </cell>
          <cell r="W198">
            <v>46.563245507373701</v>
          </cell>
        </row>
        <row r="200">
          <cell r="C200" t="str">
            <v>Bus Charges</v>
          </cell>
          <cell r="L200" t="e">
            <v>#DIV/0!</v>
          </cell>
        </row>
        <row r="201">
          <cell r="B201">
            <v>7835</v>
          </cell>
          <cell r="C201" t="str">
            <v>Bus Charges</v>
          </cell>
          <cell r="E201">
            <v>285989</v>
          </cell>
          <cell r="F201">
            <v>6209.0534085974814</v>
          </cell>
          <cell r="G201">
            <v>1206661.05</v>
          </cell>
          <cell r="H201">
            <v>26197.591185410332</v>
          </cell>
          <cell r="I201">
            <v>870313.35</v>
          </cell>
          <cell r="J201">
            <v>18895.209509335647</v>
          </cell>
          <cell r="K201">
            <v>116274</v>
          </cell>
          <cell r="L201">
            <v>2524.4029526704298</v>
          </cell>
          <cell r="M201">
            <v>652105</v>
          </cell>
          <cell r="N201">
            <v>14157.729049066435</v>
          </cell>
          <cell r="O201">
            <v>1734921.95</v>
          </cell>
          <cell r="P201">
            <v>37666.564264003471</v>
          </cell>
          <cell r="Q201">
            <v>100</v>
          </cell>
          <cell r="R201">
            <v>2.1710811984368212</v>
          </cell>
          <cell r="S201">
            <v>0</v>
          </cell>
          <cell r="T201">
            <v>0</v>
          </cell>
          <cell r="U201">
            <v>4866364.3499999996</v>
          </cell>
          <cell r="V201">
            <v>105652.72145028223</v>
          </cell>
          <cell r="W201">
            <v>46.06</v>
          </cell>
        </row>
        <row r="202">
          <cell r="E202">
            <v>285989</v>
          </cell>
          <cell r="F202">
            <v>6209.0534085974814</v>
          </cell>
          <cell r="G202">
            <v>1206661.05</v>
          </cell>
          <cell r="H202">
            <v>26197.591185410332</v>
          </cell>
          <cell r="I202">
            <v>870313.35</v>
          </cell>
          <cell r="J202">
            <v>18895.209509335647</v>
          </cell>
          <cell r="K202">
            <v>116274</v>
          </cell>
          <cell r="L202">
            <v>2524.4029526704298</v>
          </cell>
          <cell r="M202">
            <v>652105</v>
          </cell>
          <cell r="N202">
            <v>14157.729049066435</v>
          </cell>
          <cell r="O202">
            <v>1734921.95</v>
          </cell>
          <cell r="P202">
            <v>37666.564264003471</v>
          </cell>
          <cell r="Q202">
            <v>100</v>
          </cell>
          <cell r="R202">
            <v>2.1710811984368212</v>
          </cell>
          <cell r="S202">
            <v>0</v>
          </cell>
          <cell r="T202">
            <v>0</v>
          </cell>
          <cell r="U202">
            <v>4866364.3499999996</v>
          </cell>
          <cell r="V202">
            <v>105652.72145028223</v>
          </cell>
          <cell r="W202">
            <v>46.06</v>
          </cell>
        </row>
        <row r="204">
          <cell r="C204" t="str">
            <v>Communication</v>
          </cell>
        </row>
        <row r="205">
          <cell r="B205">
            <v>8300</v>
          </cell>
          <cell r="C205" t="str">
            <v xml:space="preserve">Telephone/Trunkcall </v>
          </cell>
          <cell r="E205">
            <v>1608884.03</v>
          </cell>
          <cell r="F205">
            <v>34930.17867998263</v>
          </cell>
          <cell r="G205">
            <v>105356.85</v>
          </cell>
          <cell r="H205">
            <v>2287.3827616152844</v>
          </cell>
          <cell r="I205">
            <v>523876.32</v>
          </cell>
          <cell r="J205">
            <v>11373.780286582718</v>
          </cell>
          <cell r="K205">
            <v>79074.5</v>
          </cell>
          <cell r="L205">
            <v>1716.7716022579243</v>
          </cell>
          <cell r="M205">
            <v>215483.85</v>
          </cell>
          <cell r="N205">
            <v>4678.3293530178025</v>
          </cell>
          <cell r="O205">
            <v>22102.66</v>
          </cell>
          <cell r="P205">
            <v>479.86669561441596</v>
          </cell>
          <cell r="Q205">
            <v>14838.35</v>
          </cell>
          <cell r="R205">
            <v>322.15262700825008</v>
          </cell>
          <cell r="S205">
            <v>51697.63</v>
          </cell>
          <cell r="T205">
            <v>1122.3975249674336</v>
          </cell>
          <cell r="U205">
            <v>2621314.1900000004</v>
          </cell>
          <cell r="V205">
            <v>56910.859531046459</v>
          </cell>
          <cell r="W205">
            <v>46.060000000000009</v>
          </cell>
        </row>
        <row r="206">
          <cell r="B206">
            <v>8305</v>
          </cell>
          <cell r="C206" t="str">
            <v xml:space="preserve">Telex/Fax </v>
          </cell>
          <cell r="E206">
            <v>0</v>
          </cell>
          <cell r="F206">
            <v>0</v>
          </cell>
          <cell r="G206">
            <v>20</v>
          </cell>
          <cell r="H206">
            <v>0.43421623968736428</v>
          </cell>
          <cell r="J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20</v>
          </cell>
          <cell r="V206">
            <v>0.43421623968736428</v>
          </cell>
          <cell r="W206">
            <v>0</v>
          </cell>
        </row>
        <row r="207">
          <cell r="B207">
            <v>8310</v>
          </cell>
          <cell r="C207" t="str">
            <v>Postage and Telegrams</v>
          </cell>
          <cell r="E207">
            <v>15201</v>
          </cell>
          <cell r="F207">
            <v>330.02605297438123</v>
          </cell>
          <cell r="G207">
            <v>510</v>
          </cell>
          <cell r="H207">
            <v>11.07251411202779</v>
          </cell>
          <cell r="I207">
            <v>2349</v>
          </cell>
          <cell r="J207">
            <v>50.998697351280939</v>
          </cell>
          <cell r="L207">
            <v>0</v>
          </cell>
          <cell r="M207">
            <v>1718</v>
          </cell>
          <cell r="N207">
            <v>37.299174989144589</v>
          </cell>
          <cell r="O207">
            <v>1025</v>
          </cell>
          <cell r="P207">
            <v>22.253582283977419</v>
          </cell>
          <cell r="Q207">
            <v>0</v>
          </cell>
          <cell r="R207">
            <v>0</v>
          </cell>
          <cell r="S207">
            <v>208</v>
          </cell>
          <cell r="T207">
            <v>4.5158488927485889</v>
          </cell>
          <cell r="U207">
            <v>21011</v>
          </cell>
          <cell r="V207">
            <v>456.16587060356062</v>
          </cell>
          <cell r="W207">
            <v>46.059999999999995</v>
          </cell>
        </row>
        <row r="208">
          <cell r="B208">
            <v>8315</v>
          </cell>
          <cell r="C208" t="str">
            <v>Courier Charges</v>
          </cell>
          <cell r="E208">
            <v>198244</v>
          </cell>
          <cell r="F208">
            <v>4304.0382110290921</v>
          </cell>
          <cell r="G208">
            <v>1596</v>
          </cell>
          <cell r="H208">
            <v>34.650455927051667</v>
          </cell>
          <cell r="I208">
            <v>13696</v>
          </cell>
          <cell r="J208">
            <v>297.35128093790706</v>
          </cell>
          <cell r="K208">
            <v>25927</v>
          </cell>
          <cell r="L208">
            <v>562.89622231871465</v>
          </cell>
          <cell r="M208">
            <v>15917.07</v>
          </cell>
          <cell r="N208">
            <v>345.57251411202776</v>
          </cell>
          <cell r="O208">
            <v>10356</v>
          </cell>
          <cell r="P208">
            <v>224.83716891011721</v>
          </cell>
          <cell r="Q208">
            <v>2318</v>
          </cell>
          <cell r="R208">
            <v>50.325662179765523</v>
          </cell>
          <cell r="S208">
            <v>11498</v>
          </cell>
          <cell r="T208">
            <v>249.63091619626573</v>
          </cell>
          <cell r="U208">
            <v>279552.07</v>
          </cell>
          <cell r="V208">
            <v>6069.3024316109404</v>
          </cell>
          <cell r="W208">
            <v>46.060000000000016</v>
          </cell>
        </row>
        <row r="209">
          <cell r="B209">
            <v>8325</v>
          </cell>
          <cell r="C209" t="str">
            <v>Internet Lease Line Rent</v>
          </cell>
          <cell r="E209">
            <v>492548</v>
          </cell>
          <cell r="F209">
            <v>10693.617021276596</v>
          </cell>
          <cell r="H209">
            <v>0</v>
          </cell>
          <cell r="J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492548</v>
          </cell>
          <cell r="V209">
            <v>10693.617021276596</v>
          </cell>
          <cell r="W209">
            <v>46.06</v>
          </cell>
        </row>
        <row r="210">
          <cell r="E210">
            <v>2314877.0300000003</v>
          </cell>
          <cell r="F210">
            <v>50257.859965262694</v>
          </cell>
          <cell r="G210">
            <v>107482.85</v>
          </cell>
          <cell r="H210">
            <v>2333.5399478940512</v>
          </cell>
          <cell r="I210">
            <v>539921.32000000007</v>
          </cell>
          <cell r="J210">
            <v>11722.130264871905</v>
          </cell>
          <cell r="K210">
            <v>105001.5</v>
          </cell>
          <cell r="L210">
            <v>2279.6678245766388</v>
          </cell>
          <cell r="M210">
            <v>233118.92</v>
          </cell>
          <cell r="N210">
            <v>5061.2010421189743</v>
          </cell>
          <cell r="O210">
            <v>33483.660000000003</v>
          </cell>
          <cell r="P210">
            <v>726.95744680851067</v>
          </cell>
          <cell r="Q210">
            <v>17156.349999999999</v>
          </cell>
          <cell r="R210">
            <v>372.47828918801559</v>
          </cell>
          <cell r="S210">
            <v>63403.63</v>
          </cell>
          <cell r="T210">
            <v>1376.5442900564481</v>
          </cell>
          <cell r="U210">
            <v>3414445.2600000002</v>
          </cell>
          <cell r="V210">
            <v>74130.379070777242</v>
          </cell>
          <cell r="W210">
            <v>46.060000000000009</v>
          </cell>
        </row>
        <row r="212">
          <cell r="C212" t="str">
            <v>Rent, Rates and Taxes</v>
          </cell>
        </row>
        <row r="213">
          <cell r="B213">
            <v>8050</v>
          </cell>
          <cell r="C213" t="str">
            <v>Lease Rent</v>
          </cell>
          <cell r="E213">
            <v>1340563</v>
          </cell>
          <cell r="F213">
            <v>29104.711246200608</v>
          </cell>
          <cell r="G213">
            <v>1028489</v>
          </cell>
          <cell r="H213">
            <v>22329.33130699088</v>
          </cell>
          <cell r="I213">
            <v>968240</v>
          </cell>
          <cell r="J213">
            <v>21021.276595744679</v>
          </cell>
          <cell r="K213">
            <v>331854</v>
          </cell>
          <cell r="L213">
            <v>7204.8198002605295</v>
          </cell>
          <cell r="M213">
            <v>581756</v>
          </cell>
          <cell r="N213">
            <v>12630.395136778116</v>
          </cell>
          <cell r="O213">
            <v>380660</v>
          </cell>
          <cell r="P213">
            <v>8264.4376899696053</v>
          </cell>
          <cell r="Q213">
            <v>369666</v>
          </cell>
          <cell r="R213">
            <v>8025.7490230134599</v>
          </cell>
          <cell r="S213">
            <v>0</v>
          </cell>
          <cell r="T213">
            <v>0</v>
          </cell>
          <cell r="U213">
            <v>5001228</v>
          </cell>
          <cell r="V213">
            <v>108580.72079895787</v>
          </cell>
          <cell r="W213">
            <v>46.06</v>
          </cell>
        </row>
        <row r="214">
          <cell r="E214">
            <v>1340563</v>
          </cell>
          <cell r="F214">
            <v>29104.711246200608</v>
          </cell>
          <cell r="G214">
            <v>1028489</v>
          </cell>
          <cell r="H214">
            <v>22329.33130699088</v>
          </cell>
          <cell r="I214">
            <v>968240</v>
          </cell>
          <cell r="J214">
            <v>21021.276595744679</v>
          </cell>
          <cell r="K214">
            <v>331854</v>
          </cell>
          <cell r="L214">
            <v>7204.8198002605295</v>
          </cell>
          <cell r="M214">
            <v>581756</v>
          </cell>
          <cell r="N214">
            <v>12630.395136778116</v>
          </cell>
          <cell r="O214">
            <v>380660</v>
          </cell>
          <cell r="P214">
            <v>8264.4376899696053</v>
          </cell>
          <cell r="Q214">
            <v>369666</v>
          </cell>
          <cell r="R214">
            <v>8025.7490230134599</v>
          </cell>
          <cell r="S214">
            <v>0</v>
          </cell>
          <cell r="T214">
            <v>0</v>
          </cell>
          <cell r="U214">
            <v>5001228</v>
          </cell>
          <cell r="V214">
            <v>108580.72079895787</v>
          </cell>
        </row>
        <row r="216">
          <cell r="B216">
            <v>8000</v>
          </cell>
          <cell r="C216" t="str">
            <v>Purchase Tax - B S T</v>
          </cell>
          <cell r="E216">
            <v>4</v>
          </cell>
          <cell r="F216">
            <v>8.6843247937472862E-2</v>
          </cell>
          <cell r="G216">
            <v>7</v>
          </cell>
          <cell r="H216">
            <v>0.1519756838905775</v>
          </cell>
          <cell r="I216">
            <v>7</v>
          </cell>
          <cell r="J216">
            <v>0.1519756838905775</v>
          </cell>
          <cell r="L216">
            <v>0</v>
          </cell>
          <cell r="M216">
            <v>0</v>
          </cell>
          <cell r="N216">
            <v>0</v>
          </cell>
          <cell r="O216">
            <v>4</v>
          </cell>
          <cell r="P216">
            <v>8.6843247937472862E-2</v>
          </cell>
          <cell r="Q216">
            <v>0</v>
          </cell>
          <cell r="R216">
            <v>0</v>
          </cell>
          <cell r="S216">
            <v>5</v>
          </cell>
          <cell r="T216">
            <v>0.10855405992184107</v>
          </cell>
          <cell r="U216">
            <v>27</v>
          </cell>
          <cell r="V216">
            <v>0.58619192357794181</v>
          </cell>
          <cell r="W216">
            <v>46.06</v>
          </cell>
        </row>
        <row r="217">
          <cell r="B217">
            <v>8005</v>
          </cell>
          <cell r="C217" t="str">
            <v>Purchase Tax - C S T</v>
          </cell>
          <cell r="E217">
            <v>7</v>
          </cell>
          <cell r="F217">
            <v>0.1519756838905775</v>
          </cell>
          <cell r="G217">
            <v>7</v>
          </cell>
          <cell r="H217">
            <v>0.1519756838905775</v>
          </cell>
          <cell r="I217">
            <v>7</v>
          </cell>
          <cell r="J217">
            <v>0.1519756838905775</v>
          </cell>
          <cell r="L217">
            <v>0</v>
          </cell>
          <cell r="M217">
            <v>0</v>
          </cell>
          <cell r="N217">
            <v>0</v>
          </cell>
          <cell r="O217">
            <v>7</v>
          </cell>
          <cell r="P217">
            <v>0.1519756838905775</v>
          </cell>
          <cell r="Q217">
            <v>0</v>
          </cell>
          <cell r="R217">
            <v>0</v>
          </cell>
          <cell r="S217">
            <v>5</v>
          </cell>
          <cell r="T217">
            <v>0.10855405992184107</v>
          </cell>
          <cell r="U217">
            <v>33</v>
          </cell>
          <cell r="V217">
            <v>0.71645679548415109</v>
          </cell>
          <cell r="W217">
            <v>46.06</v>
          </cell>
        </row>
        <row r="218">
          <cell r="B218">
            <v>8010</v>
          </cell>
          <cell r="C218" t="str">
            <v>Rates and Taxes</v>
          </cell>
          <cell r="E218">
            <v>14016</v>
          </cell>
          <cell r="F218">
            <v>304.29874077290486</v>
          </cell>
          <cell r="G218">
            <v>15687</v>
          </cell>
          <cell r="H218">
            <v>340.57750759878417</v>
          </cell>
          <cell r="I218">
            <v>15988</v>
          </cell>
          <cell r="J218">
            <v>347.112462006079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6048</v>
          </cell>
          <cell r="P218">
            <v>131.30699088145897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51739</v>
          </cell>
          <cell r="V218">
            <v>1123.2957012592269</v>
          </cell>
          <cell r="W218">
            <v>46.060000000000009</v>
          </cell>
        </row>
        <row r="219">
          <cell r="B219">
            <v>8015</v>
          </cell>
          <cell r="C219" t="str">
            <v>Municipal Taxes</v>
          </cell>
          <cell r="E219">
            <v>159978</v>
          </cell>
          <cell r="F219">
            <v>3473.2522796352582</v>
          </cell>
          <cell r="G219">
            <v>101703</v>
          </cell>
          <cell r="H219">
            <v>2208.0547112462004</v>
          </cell>
          <cell r="I219">
            <v>123020</v>
          </cell>
          <cell r="J219">
            <v>2670.8640903169776</v>
          </cell>
          <cell r="L219">
            <v>0</v>
          </cell>
          <cell r="M219">
            <v>0</v>
          </cell>
          <cell r="N219">
            <v>0</v>
          </cell>
          <cell r="O219">
            <v>53368</v>
          </cell>
          <cell r="P219">
            <v>1158.6626139817629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438069</v>
          </cell>
          <cell r="V219">
            <v>9510.8336951801994</v>
          </cell>
          <cell r="W219">
            <v>46.06</v>
          </cell>
        </row>
        <row r="220">
          <cell r="B220">
            <v>8020</v>
          </cell>
          <cell r="C220" t="str">
            <v>Water Charges</v>
          </cell>
          <cell r="E220">
            <v>322055</v>
          </cell>
          <cell r="F220">
            <v>6992.0755536257057</v>
          </cell>
          <cell r="G220">
            <v>795663</v>
          </cell>
          <cell r="H220">
            <v>17274.489795918365</v>
          </cell>
          <cell r="I220">
            <v>1244385</v>
          </cell>
          <cell r="J220">
            <v>27016.608771168041</v>
          </cell>
          <cell r="K220">
            <v>13811</v>
          </cell>
          <cell r="L220">
            <v>299.84802431610939</v>
          </cell>
          <cell r="M220">
            <v>4396</v>
          </cell>
          <cell r="N220">
            <v>95.440729483282666</v>
          </cell>
          <cell r="O220">
            <v>215547</v>
          </cell>
          <cell r="P220">
            <v>4679.7003907946155</v>
          </cell>
          <cell r="Q220">
            <v>78</v>
          </cell>
          <cell r="R220">
            <v>1.6934433347807207</v>
          </cell>
          <cell r="S220">
            <v>225</v>
          </cell>
          <cell r="T220">
            <v>4.8849326964828483</v>
          </cell>
          <cell r="U220">
            <v>2596160</v>
          </cell>
          <cell r="V220">
            <v>56364.741641337379</v>
          </cell>
          <cell r="W220">
            <v>46.06</v>
          </cell>
        </row>
        <row r="221">
          <cell r="B221">
            <v>8021</v>
          </cell>
          <cell r="C221" t="str">
            <v>Lift Operation Charges</v>
          </cell>
          <cell r="E221">
            <v>54600</v>
          </cell>
          <cell r="F221">
            <v>1185.4103343465044</v>
          </cell>
          <cell r="G221">
            <v>33600</v>
          </cell>
          <cell r="H221">
            <v>729.483282674772</v>
          </cell>
          <cell r="I221">
            <v>50400</v>
          </cell>
          <cell r="J221">
            <v>1094.224924012158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138600</v>
          </cell>
          <cell r="V221">
            <v>3009.1185410334347</v>
          </cell>
          <cell r="W221">
            <v>46.06</v>
          </cell>
        </row>
        <row r="222">
          <cell r="E222">
            <v>550660</v>
          </cell>
          <cell r="F222">
            <v>11955.275727312202</v>
          </cell>
          <cell r="G222">
            <v>946667</v>
          </cell>
          <cell r="H222">
            <v>20552.909248805903</v>
          </cell>
          <cell r="I222">
            <v>1433807</v>
          </cell>
          <cell r="J222">
            <v>31129.114198871033</v>
          </cell>
          <cell r="K222">
            <v>13811</v>
          </cell>
          <cell r="L222">
            <v>299.84802431610939</v>
          </cell>
          <cell r="M222">
            <v>4396</v>
          </cell>
          <cell r="N222">
            <v>95.440729483282666</v>
          </cell>
          <cell r="O222">
            <v>274974</v>
          </cell>
          <cell r="P222">
            <v>5969.9088145896658</v>
          </cell>
          <cell r="Q222">
            <v>78</v>
          </cell>
          <cell r="R222">
            <v>1.6934433347807207</v>
          </cell>
          <cell r="S222">
            <v>235</v>
          </cell>
          <cell r="T222">
            <v>5.1020408163265305</v>
          </cell>
          <cell r="U222">
            <v>3224628</v>
          </cell>
          <cell r="V222">
            <v>70009.292227529295</v>
          </cell>
          <cell r="W222">
            <v>46.060000000000009</v>
          </cell>
        </row>
        <row r="224">
          <cell r="C224" t="str">
            <v>Repairs and Maintenance</v>
          </cell>
        </row>
        <row r="225">
          <cell r="B225">
            <v>8150</v>
          </cell>
          <cell r="C225" t="str">
            <v>Repairs to P&amp;M</v>
          </cell>
          <cell r="E225">
            <v>1826</v>
          </cell>
          <cell r="F225">
            <v>39.643942683456359</v>
          </cell>
          <cell r="G225">
            <v>466208.7</v>
          </cell>
          <cell r="H225">
            <v>10121.769431176726</v>
          </cell>
          <cell r="I225">
            <v>42468</v>
          </cell>
          <cell r="J225">
            <v>922.01476335214932</v>
          </cell>
          <cell r="K225">
            <v>98487</v>
          </cell>
          <cell r="L225">
            <v>2138.2327399044725</v>
          </cell>
          <cell r="M225">
            <v>419877.04</v>
          </cell>
          <cell r="N225">
            <v>9115.8714719930522</v>
          </cell>
          <cell r="O225">
            <v>643927</v>
          </cell>
          <cell r="P225">
            <v>13980.178028658271</v>
          </cell>
          <cell r="Q225">
            <v>138332.54999999999</v>
          </cell>
          <cell r="R225">
            <v>3003.3119843682148</v>
          </cell>
          <cell r="S225">
            <v>0</v>
          </cell>
          <cell r="T225">
            <v>0</v>
          </cell>
          <cell r="U225">
            <v>1811126.29</v>
          </cell>
          <cell r="V225">
            <v>39321.022362136348</v>
          </cell>
          <cell r="W225">
            <v>46.059999999999995</v>
          </cell>
        </row>
        <row r="226">
          <cell r="B226">
            <v>8151</v>
          </cell>
          <cell r="C226" t="str">
            <v>Repairs to P&amp;M - Import</v>
          </cell>
          <cell r="F226">
            <v>0</v>
          </cell>
          <cell r="G226">
            <v>294433.45</v>
          </cell>
          <cell r="H226">
            <v>6336</v>
          </cell>
          <cell r="J226">
            <v>0</v>
          </cell>
          <cell r="L226">
            <v>0</v>
          </cell>
          <cell r="N226">
            <v>0</v>
          </cell>
          <cell r="O226">
            <v>23506</v>
          </cell>
          <cell r="P226">
            <v>511</v>
          </cell>
          <cell r="Q226">
            <v>0</v>
          </cell>
          <cell r="R226">
            <v>0</v>
          </cell>
          <cell r="T226">
            <v>0</v>
          </cell>
          <cell r="U226">
            <v>317939.45</v>
          </cell>
          <cell r="V226">
            <v>6847</v>
          </cell>
          <cell r="W226">
            <v>46.43485468088214</v>
          </cell>
        </row>
        <row r="227">
          <cell r="B227">
            <v>8155</v>
          </cell>
          <cell r="C227" t="str">
            <v>Repairs to rental premises</v>
          </cell>
          <cell r="E227">
            <v>1356198</v>
          </cell>
          <cell r="F227">
            <v>29444.159791576203</v>
          </cell>
          <cell r="G227">
            <v>183020</v>
          </cell>
          <cell r="H227">
            <v>3973.5128093790704</v>
          </cell>
          <cell r="I227">
            <v>32720</v>
          </cell>
          <cell r="J227">
            <v>710.37776812852792</v>
          </cell>
          <cell r="K227">
            <v>0</v>
          </cell>
          <cell r="L227">
            <v>0</v>
          </cell>
          <cell r="M227">
            <v>11492.24</v>
          </cell>
          <cell r="N227">
            <v>249.50586191923577</v>
          </cell>
          <cell r="O227">
            <v>627314</v>
          </cell>
          <cell r="P227">
            <v>13619.496309161961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2210744.2400000002</v>
          </cell>
          <cell r="V227">
            <v>47997.052540164994</v>
          </cell>
          <cell r="W227">
            <v>46.060000000000009</v>
          </cell>
        </row>
        <row r="228">
          <cell r="B228">
            <v>8156</v>
          </cell>
          <cell r="C228" t="str">
            <v>Repairs to DI Water Plant</v>
          </cell>
          <cell r="F228">
            <v>0</v>
          </cell>
          <cell r="H228">
            <v>0</v>
          </cell>
          <cell r="J228">
            <v>0</v>
          </cell>
          <cell r="L228">
            <v>0</v>
          </cell>
          <cell r="M228">
            <v>7395</v>
          </cell>
          <cell r="N228">
            <v>160.55145462440294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7395</v>
          </cell>
          <cell r="V228">
            <v>160.55145462440294</v>
          </cell>
          <cell r="W228">
            <v>46.06</v>
          </cell>
        </row>
        <row r="229">
          <cell r="B229">
            <v>8157</v>
          </cell>
          <cell r="C229" t="str">
            <v>Repairs to genetrator</v>
          </cell>
          <cell r="E229">
            <v>0</v>
          </cell>
          <cell r="F229">
            <v>0</v>
          </cell>
          <cell r="H229">
            <v>0</v>
          </cell>
          <cell r="J229">
            <v>0</v>
          </cell>
          <cell r="L229">
            <v>0</v>
          </cell>
          <cell r="M229">
            <v>1980</v>
          </cell>
          <cell r="N229">
            <v>42.987407729049067</v>
          </cell>
          <cell r="O229">
            <v>0</v>
          </cell>
          <cell r="P229">
            <v>0</v>
          </cell>
          <cell r="Q229">
            <v>30651</v>
          </cell>
          <cell r="R229">
            <v>665.45809813287019</v>
          </cell>
          <cell r="S229">
            <v>0</v>
          </cell>
          <cell r="T229">
            <v>0</v>
          </cell>
          <cell r="U229">
            <v>32631</v>
          </cell>
          <cell r="V229">
            <v>708.44550586191929</v>
          </cell>
          <cell r="W229">
            <v>46.059999999999995</v>
          </cell>
        </row>
        <row r="230">
          <cell r="B230">
            <v>8160</v>
          </cell>
          <cell r="C230" t="str">
            <v>Repairs to others</v>
          </cell>
          <cell r="E230">
            <v>598938</v>
          </cell>
          <cell r="F230">
            <v>13003.430308293529</v>
          </cell>
          <cell r="G230">
            <v>798249.3</v>
          </cell>
          <cell r="H230">
            <v>17330.640468953537</v>
          </cell>
          <cell r="I230">
            <v>476943.5</v>
          </cell>
          <cell r="J230">
            <v>10354.830655666521</v>
          </cell>
          <cell r="K230">
            <v>64080.800000000003</v>
          </cell>
          <cell r="L230">
            <v>1391.2462006079027</v>
          </cell>
          <cell r="M230">
            <v>113746.57</v>
          </cell>
          <cell r="N230">
            <v>2469.5303951367782</v>
          </cell>
          <cell r="O230">
            <v>1809978.5</v>
          </cell>
          <cell r="P230">
            <v>39296.102909248802</v>
          </cell>
          <cell r="Q230">
            <v>43096.45</v>
          </cell>
          <cell r="R230">
            <v>935.65892314372547</v>
          </cell>
          <cell r="S230">
            <v>10957</v>
          </cell>
          <cell r="T230">
            <v>237.88536691272253</v>
          </cell>
          <cell r="U230">
            <v>3915990.12</v>
          </cell>
          <cell r="V230">
            <v>85019.32522796352</v>
          </cell>
          <cell r="W230">
            <v>46.06</v>
          </cell>
        </row>
        <row r="231">
          <cell r="B231">
            <v>9908</v>
          </cell>
          <cell r="C231" t="str">
            <v>Exch diff on  Repairs  on PM)</v>
          </cell>
          <cell r="G231">
            <v>0</v>
          </cell>
          <cell r="I231">
            <v>-269.10000000000002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-269.10000000000002</v>
          </cell>
          <cell r="W231">
            <v>0</v>
          </cell>
        </row>
        <row r="232">
          <cell r="B232">
            <v>9960</v>
          </cell>
          <cell r="C232" t="str">
            <v>Exch diff on unrealised pay(R&amp;M PM)</v>
          </cell>
          <cell r="E232">
            <v>0</v>
          </cell>
          <cell r="F232">
            <v>0</v>
          </cell>
          <cell r="G232">
            <v>-79441</v>
          </cell>
          <cell r="H232">
            <v>0</v>
          </cell>
          <cell r="I232">
            <v>45</v>
          </cell>
          <cell r="J232">
            <v>0</v>
          </cell>
          <cell r="L232">
            <v>0</v>
          </cell>
          <cell r="N232">
            <v>0</v>
          </cell>
          <cell r="O232">
            <v>5837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-73559</v>
          </cell>
          <cell r="V232">
            <v>0</v>
          </cell>
          <cell r="W232">
            <v>0</v>
          </cell>
        </row>
        <row r="233">
          <cell r="E233">
            <v>1956962</v>
          </cell>
          <cell r="F233">
            <v>42487.234042553187</v>
          </cell>
          <cell r="G233">
            <v>1662470.4500000002</v>
          </cell>
          <cell r="H233">
            <v>37761.922709509337</v>
          </cell>
          <cell r="I233">
            <v>551907.4</v>
          </cell>
          <cell r="J233">
            <v>11987.223187147198</v>
          </cell>
          <cell r="K233">
            <v>162567.79999999999</v>
          </cell>
          <cell r="L233">
            <v>3529.4789405123752</v>
          </cell>
          <cell r="M233">
            <v>554490.85</v>
          </cell>
          <cell r="N233">
            <v>12038.446591402519</v>
          </cell>
          <cell r="O233">
            <v>3110562.5</v>
          </cell>
          <cell r="P233">
            <v>67406.777247069025</v>
          </cell>
          <cell r="Q233">
            <v>212080</v>
          </cell>
          <cell r="R233">
            <v>4604.4290056448108</v>
          </cell>
          <cell r="S233">
            <v>10957</v>
          </cell>
          <cell r="T233">
            <v>237.88536691272253</v>
          </cell>
          <cell r="U233">
            <v>8221998.0000000009</v>
          </cell>
          <cell r="V233">
            <v>180053.39709075118</v>
          </cell>
          <cell r="W233">
            <v>45.664220352676374</v>
          </cell>
        </row>
        <row r="235">
          <cell r="C235" t="str">
            <v xml:space="preserve">Spares  </v>
          </cell>
        </row>
        <row r="236">
          <cell r="B236">
            <v>7011</v>
          </cell>
          <cell r="C236" t="str">
            <v>Spares - Local</v>
          </cell>
          <cell r="F236">
            <v>0</v>
          </cell>
          <cell r="G236">
            <v>42126</v>
          </cell>
          <cell r="H236">
            <v>914.58966565349544</v>
          </cell>
          <cell r="I236">
            <v>94217</v>
          </cell>
          <cell r="J236">
            <v>2045.5275727312201</v>
          </cell>
          <cell r="L236">
            <v>0</v>
          </cell>
          <cell r="N236">
            <v>0</v>
          </cell>
          <cell r="O236">
            <v>275245</v>
          </cell>
          <cell r="P236">
            <v>5975.7924446374291</v>
          </cell>
          <cell r="Q236">
            <v>9040</v>
          </cell>
          <cell r="R236">
            <v>196.26574033868866</v>
          </cell>
          <cell r="S236">
            <v>0</v>
          </cell>
          <cell r="T236">
            <v>0</v>
          </cell>
          <cell r="U236">
            <v>420628</v>
          </cell>
          <cell r="V236">
            <v>9132.1754233608335</v>
          </cell>
          <cell r="W236">
            <v>46.06</v>
          </cell>
        </row>
        <row r="237">
          <cell r="B237">
            <v>7014</v>
          </cell>
          <cell r="C237" t="str">
            <v>Spares - Imported</v>
          </cell>
          <cell r="F237">
            <v>0</v>
          </cell>
          <cell r="G237">
            <v>2522016.9900000002</v>
          </cell>
          <cell r="H237">
            <v>54127</v>
          </cell>
          <cell r="I237">
            <v>10362</v>
          </cell>
          <cell r="J237">
            <v>220</v>
          </cell>
          <cell r="L237">
            <v>0</v>
          </cell>
          <cell r="N237">
            <v>0</v>
          </cell>
          <cell r="O237">
            <v>6241126.2699999996</v>
          </cell>
          <cell r="P237">
            <v>133135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8773505.2599999998</v>
          </cell>
          <cell r="V237">
            <v>187482</v>
          </cell>
          <cell r="W237">
            <v>46.796520519303186</v>
          </cell>
        </row>
        <row r="238">
          <cell r="E238">
            <v>0</v>
          </cell>
          <cell r="F238">
            <v>0</v>
          </cell>
          <cell r="G238">
            <v>2564142.9900000002</v>
          </cell>
          <cell r="H238">
            <v>55041.589665653497</v>
          </cell>
          <cell r="I238">
            <v>104579</v>
          </cell>
          <cell r="J238">
            <v>2265.5275727312201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6516371.2699999996</v>
          </cell>
          <cell r="P238">
            <v>139110.79244463742</v>
          </cell>
          <cell r="Q238">
            <v>9040</v>
          </cell>
          <cell r="R238">
            <v>196.26574033868866</v>
          </cell>
          <cell r="S238">
            <v>0</v>
          </cell>
          <cell r="T238">
            <v>0</v>
          </cell>
          <cell r="U238">
            <v>9194133.2599999998</v>
          </cell>
          <cell r="V238">
            <v>196614.17542336084</v>
          </cell>
        </row>
        <row r="240">
          <cell r="C240" t="str">
            <v>Electricity</v>
          </cell>
        </row>
        <row r="241">
          <cell r="B241">
            <v>7700</v>
          </cell>
          <cell r="C241" t="str">
            <v>Power</v>
          </cell>
          <cell r="E241">
            <v>1964875</v>
          </cell>
          <cell r="F241">
            <v>42659.031697785496</v>
          </cell>
          <cell r="G241">
            <v>8490986</v>
          </cell>
          <cell r="H241">
            <v>184346.20060790272</v>
          </cell>
          <cell r="I241">
            <v>10505764</v>
          </cell>
          <cell r="J241">
            <v>228088.66695614415</v>
          </cell>
          <cell r="K241">
            <v>928022</v>
          </cell>
          <cell r="L241">
            <v>20148.111159357359</v>
          </cell>
          <cell r="M241">
            <v>1014626</v>
          </cell>
          <cell r="N241">
            <v>22028.354320451584</v>
          </cell>
          <cell r="O241">
            <v>7450265</v>
          </cell>
          <cell r="P241">
            <v>161751.30264871905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30354538</v>
          </cell>
          <cell r="V241">
            <v>659021.66739036026</v>
          </cell>
          <cell r="W241">
            <v>46.060000000000009</v>
          </cell>
        </row>
        <row r="242">
          <cell r="B242">
            <v>7705</v>
          </cell>
          <cell r="C242" t="str">
            <v>Electricity Charges</v>
          </cell>
          <cell r="E242">
            <v>578362</v>
          </cell>
          <cell r="F242">
            <v>12556.708640903169</v>
          </cell>
          <cell r="H242">
            <v>0</v>
          </cell>
          <cell r="I242">
            <v>0</v>
          </cell>
          <cell r="J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5610</v>
          </cell>
          <cell r="R242">
            <v>121.79765523230569</v>
          </cell>
          <cell r="S242">
            <v>0</v>
          </cell>
          <cell r="T242">
            <v>0</v>
          </cell>
          <cell r="U242">
            <v>583972</v>
          </cell>
          <cell r="V242">
            <v>12678.506296135474</v>
          </cell>
          <cell r="W242">
            <v>46.06</v>
          </cell>
        </row>
        <row r="243">
          <cell r="E243">
            <v>2543237</v>
          </cell>
          <cell r="F243">
            <v>55215.740338688665</v>
          </cell>
          <cell r="G243">
            <v>8490986</v>
          </cell>
          <cell r="H243">
            <v>184346.20060790272</v>
          </cell>
          <cell r="I243">
            <v>10505764</v>
          </cell>
          <cell r="J243">
            <v>228088.66695614415</v>
          </cell>
          <cell r="K243">
            <v>928022</v>
          </cell>
          <cell r="L243">
            <v>20148.111159357359</v>
          </cell>
          <cell r="M243">
            <v>1014626</v>
          </cell>
          <cell r="N243">
            <v>22028.354320451584</v>
          </cell>
          <cell r="O243">
            <v>7450265</v>
          </cell>
          <cell r="P243">
            <v>161751.30264871905</v>
          </cell>
          <cell r="Q243">
            <v>5610</v>
          </cell>
          <cell r="R243">
            <v>121.79765523230569</v>
          </cell>
          <cell r="S243">
            <v>0</v>
          </cell>
          <cell r="T243">
            <v>0</v>
          </cell>
          <cell r="U243">
            <v>30938510</v>
          </cell>
          <cell r="V243">
            <v>671700.17368649575</v>
          </cell>
          <cell r="W243">
            <v>46.060000000000009</v>
          </cell>
        </row>
        <row r="245">
          <cell r="C245" t="str">
            <v>Insurance</v>
          </cell>
        </row>
        <row r="246">
          <cell r="B246">
            <v>7900</v>
          </cell>
          <cell r="C246" t="str">
            <v>Insurance Charges - General</v>
          </cell>
          <cell r="E246">
            <v>528404</v>
          </cell>
          <cell r="F246">
            <v>11472.079895788102</v>
          </cell>
          <cell r="G246">
            <v>617957</v>
          </cell>
          <cell r="H246">
            <v>13416.348241424228</v>
          </cell>
          <cell r="I246">
            <v>490355</v>
          </cell>
          <cell r="J246">
            <v>10646.005210594876</v>
          </cell>
          <cell r="K246">
            <v>11514</v>
          </cell>
          <cell r="L246">
            <v>249.97828918801562</v>
          </cell>
          <cell r="M246">
            <v>118624.8</v>
          </cell>
          <cell r="N246">
            <v>2575.4407294832827</v>
          </cell>
          <cell r="O246">
            <v>288539</v>
          </cell>
          <cell r="P246">
            <v>6264.4159791576203</v>
          </cell>
          <cell r="Q246">
            <v>36712</v>
          </cell>
          <cell r="R246">
            <v>797.04732957012584</v>
          </cell>
          <cell r="S246">
            <v>3781</v>
          </cell>
          <cell r="T246">
            <v>82.088580112896224</v>
          </cell>
          <cell r="U246">
            <v>2095886.8</v>
          </cell>
          <cell r="V246">
            <v>45503.404255319147</v>
          </cell>
          <cell r="W246">
            <v>46.06</v>
          </cell>
        </row>
        <row r="247">
          <cell r="B247">
            <v>7920</v>
          </cell>
          <cell r="C247" t="str">
            <v>Insurance Charges - Export</v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38288</v>
          </cell>
          <cell r="L247">
            <v>831.26356925749019</v>
          </cell>
          <cell r="M247">
            <v>57312</v>
          </cell>
          <cell r="N247">
            <v>1244.290056448111</v>
          </cell>
          <cell r="O247">
            <v>442000</v>
          </cell>
          <cell r="P247">
            <v>9596.178897090751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537600</v>
          </cell>
          <cell r="V247">
            <v>11671.732522796352</v>
          </cell>
          <cell r="W247">
            <v>46.06</v>
          </cell>
        </row>
        <row r="248">
          <cell r="B248">
            <v>7930</v>
          </cell>
          <cell r="C248" t="str">
            <v>Insurance Charges - Import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L248">
            <v>0</v>
          </cell>
          <cell r="M248">
            <v>32389</v>
          </cell>
          <cell r="N248">
            <v>703.19148936170211</v>
          </cell>
          <cell r="O248">
            <v>115156</v>
          </cell>
          <cell r="P248">
            <v>2500.1302648719061</v>
          </cell>
          <cell r="Q248">
            <v>250</v>
          </cell>
          <cell r="R248">
            <v>5.4277029960920533</v>
          </cell>
          <cell r="S248">
            <v>0</v>
          </cell>
          <cell r="T248">
            <v>0</v>
          </cell>
          <cell r="U248">
            <v>147795</v>
          </cell>
          <cell r="V248">
            <v>3208.7494572297005</v>
          </cell>
          <cell r="W248">
            <v>46.059999999999995</v>
          </cell>
        </row>
        <row r="249">
          <cell r="E249">
            <v>528404</v>
          </cell>
          <cell r="F249">
            <v>11472.079895788102</v>
          </cell>
          <cell r="G249">
            <v>617957</v>
          </cell>
          <cell r="H249">
            <v>13416.348241424228</v>
          </cell>
          <cell r="I249">
            <v>490355</v>
          </cell>
          <cell r="J249">
            <v>10646.005210594876</v>
          </cell>
          <cell r="K249">
            <v>49802</v>
          </cell>
          <cell r="L249">
            <v>1081.2418584455058</v>
          </cell>
          <cell r="M249">
            <v>208325.8</v>
          </cell>
          <cell r="N249">
            <v>4522.9222752930955</v>
          </cell>
          <cell r="O249">
            <v>845695</v>
          </cell>
          <cell r="P249">
            <v>18360.725141120278</v>
          </cell>
          <cell r="Q249">
            <v>36962</v>
          </cell>
          <cell r="R249">
            <v>802.47503256621792</v>
          </cell>
          <cell r="S249">
            <v>3781</v>
          </cell>
          <cell r="T249">
            <v>82.088580112896224</v>
          </cell>
          <cell r="U249">
            <v>2781281.8</v>
          </cell>
          <cell r="V249">
            <v>60383.886235345199</v>
          </cell>
          <cell r="W249">
            <v>46.06</v>
          </cell>
        </row>
        <row r="251">
          <cell r="C251" t="str">
            <v>Clearing &amp; Forwarding Expenses</v>
          </cell>
        </row>
        <row r="252">
          <cell r="B252">
            <v>7610</v>
          </cell>
          <cell r="C252" t="str">
            <v>Clearing Expenses - Import</v>
          </cell>
          <cell r="E252">
            <v>720</v>
          </cell>
          <cell r="F252">
            <v>15.631784628745114</v>
          </cell>
          <cell r="G252">
            <v>1812750</v>
          </cell>
          <cell r="H252">
            <v>39356.274424663483</v>
          </cell>
          <cell r="I252">
            <v>1623685</v>
          </cell>
          <cell r="J252">
            <v>35251.519756838905</v>
          </cell>
          <cell r="K252">
            <v>138227</v>
          </cell>
          <cell r="L252">
            <v>3001.0204081632651</v>
          </cell>
          <cell r="M252">
            <v>33095</v>
          </cell>
          <cell r="N252">
            <v>718.5193226226661</v>
          </cell>
          <cell r="O252">
            <v>7208670</v>
          </cell>
          <cell r="P252">
            <v>156506.07902735562</v>
          </cell>
          <cell r="Q252">
            <v>171020</v>
          </cell>
          <cell r="R252">
            <v>3712.9830655666519</v>
          </cell>
          <cell r="S252">
            <v>14356</v>
          </cell>
          <cell r="T252">
            <v>311.6804168475901</v>
          </cell>
          <cell r="U252">
            <v>11002523</v>
          </cell>
          <cell r="V252">
            <v>238873.70820668692</v>
          </cell>
          <cell r="W252">
            <v>46.06</v>
          </cell>
        </row>
        <row r="253">
          <cell r="B253">
            <v>7611</v>
          </cell>
          <cell r="C253" t="str">
            <v>Clearing Expenses - Import Air India</v>
          </cell>
          <cell r="F253">
            <v>0</v>
          </cell>
          <cell r="G253">
            <v>534799</v>
          </cell>
          <cell r="H253">
            <v>11610.920538428136</v>
          </cell>
          <cell r="I253">
            <v>421281</v>
          </cell>
          <cell r="J253">
            <v>9146.3525835866258</v>
          </cell>
          <cell r="K253">
            <v>18876</v>
          </cell>
          <cell r="L253">
            <v>409.8132870169344</v>
          </cell>
          <cell r="N253">
            <v>0</v>
          </cell>
          <cell r="O253">
            <v>1027500</v>
          </cell>
          <cell r="P253">
            <v>22307.859313938341</v>
          </cell>
          <cell r="Q253">
            <v>2785</v>
          </cell>
          <cell r="R253">
            <v>60.464611376465477</v>
          </cell>
          <cell r="S253">
            <v>0</v>
          </cell>
          <cell r="T253">
            <v>0</v>
          </cell>
          <cell r="U253">
            <v>2005241</v>
          </cell>
          <cell r="V253">
            <v>43535.410334346503</v>
          </cell>
          <cell r="W253">
            <v>46.06</v>
          </cell>
        </row>
        <row r="254">
          <cell r="B254">
            <v>7620</v>
          </cell>
          <cell r="C254" t="str">
            <v>Transport Charges</v>
          </cell>
          <cell r="E254">
            <v>8225</v>
          </cell>
          <cell r="F254">
            <v>178.57142857142856</v>
          </cell>
          <cell r="G254">
            <v>63360</v>
          </cell>
          <cell r="H254">
            <v>1375.5970473295702</v>
          </cell>
          <cell r="I254">
            <v>52825</v>
          </cell>
          <cell r="J254">
            <v>1146.8736430742508</v>
          </cell>
          <cell r="K254">
            <v>108315</v>
          </cell>
          <cell r="L254">
            <v>2351.6066000868432</v>
          </cell>
          <cell r="M254">
            <v>0</v>
          </cell>
          <cell r="N254">
            <v>0</v>
          </cell>
          <cell r="O254">
            <v>312431</v>
          </cell>
          <cell r="P254">
            <v>6783.1306990881458</v>
          </cell>
          <cell r="Q254">
            <v>22543</v>
          </cell>
          <cell r="R254">
            <v>489.42683456361266</v>
          </cell>
          <cell r="S254">
            <v>0</v>
          </cell>
          <cell r="T254">
            <v>0</v>
          </cell>
          <cell r="U254">
            <v>567699</v>
          </cell>
          <cell r="V254">
            <v>12325.206252713851</v>
          </cell>
          <cell r="W254">
            <v>46.06</v>
          </cell>
        </row>
        <row r="255">
          <cell r="B255">
            <v>7630</v>
          </cell>
          <cell r="C255" t="str">
            <v>Coolie and Cartage</v>
          </cell>
          <cell r="E255">
            <v>4000</v>
          </cell>
          <cell r="F255">
            <v>86.843247937472853</v>
          </cell>
          <cell r="G255">
            <v>19500</v>
          </cell>
          <cell r="H255">
            <v>423.36083369518019</v>
          </cell>
          <cell r="I255">
            <v>0</v>
          </cell>
          <cell r="J255">
            <v>0</v>
          </cell>
          <cell r="L255">
            <v>0</v>
          </cell>
          <cell r="N255">
            <v>0</v>
          </cell>
          <cell r="O255">
            <v>146400</v>
          </cell>
          <cell r="P255">
            <v>3178.4628745115065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169900</v>
          </cell>
          <cell r="V255">
            <v>3688.6669561441595</v>
          </cell>
          <cell r="W255">
            <v>46.06</v>
          </cell>
        </row>
        <row r="256">
          <cell r="B256">
            <v>7640</v>
          </cell>
          <cell r="C256" t="str">
            <v>Octroi</v>
          </cell>
          <cell r="F256">
            <v>0</v>
          </cell>
          <cell r="G256">
            <v>53743</v>
          </cell>
          <cell r="H256">
            <v>1166.804168475901</v>
          </cell>
          <cell r="I256">
            <v>23608</v>
          </cell>
          <cell r="J256">
            <v>512.54884932696484</v>
          </cell>
          <cell r="L256">
            <v>0</v>
          </cell>
          <cell r="N256">
            <v>0</v>
          </cell>
          <cell r="O256">
            <v>181310</v>
          </cell>
          <cell r="P256">
            <v>3936.3873208858008</v>
          </cell>
          <cell r="Q256">
            <v>0</v>
          </cell>
          <cell r="R256">
            <v>0</v>
          </cell>
          <cell r="S256">
            <v>21018</v>
          </cell>
          <cell r="T256">
            <v>456.31784628745112</v>
          </cell>
          <cell r="U256">
            <v>279679</v>
          </cell>
          <cell r="V256">
            <v>6072.0581849761184</v>
          </cell>
          <cell r="W256">
            <v>46.059999999999995</v>
          </cell>
        </row>
        <row r="257">
          <cell r="B257">
            <v>7650</v>
          </cell>
          <cell r="C257" t="str">
            <v>Demarage Charges</v>
          </cell>
          <cell r="E257">
            <v>0</v>
          </cell>
          <cell r="F257">
            <v>0</v>
          </cell>
          <cell r="G257">
            <v>760</v>
          </cell>
          <cell r="H257">
            <v>16.500217108119841</v>
          </cell>
          <cell r="I257">
            <v>0</v>
          </cell>
          <cell r="J257">
            <v>0</v>
          </cell>
          <cell r="L257">
            <v>0</v>
          </cell>
          <cell r="N257">
            <v>0</v>
          </cell>
          <cell r="O257">
            <v>17103</v>
          </cell>
          <cell r="P257">
            <v>371.32001736864959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17863</v>
          </cell>
          <cell r="V257">
            <v>387.82023447676943</v>
          </cell>
          <cell r="W257">
            <v>46.06</v>
          </cell>
        </row>
        <row r="258">
          <cell r="E258">
            <v>12945</v>
          </cell>
          <cell r="F258">
            <v>281.04646113764653</v>
          </cell>
          <cell r="G258">
            <v>2484912</v>
          </cell>
          <cell r="H258">
            <v>53949.457229700391</v>
          </cell>
          <cell r="I258">
            <v>2121399</v>
          </cell>
          <cell r="J258">
            <v>46057.294832826745</v>
          </cell>
          <cell r="K258">
            <v>265418</v>
          </cell>
          <cell r="L258">
            <v>5762.4402952670425</v>
          </cell>
          <cell r="M258">
            <v>33095</v>
          </cell>
          <cell r="N258">
            <v>718.5193226226661</v>
          </cell>
          <cell r="O258">
            <v>8893414</v>
          </cell>
          <cell r="P258">
            <v>193083.23925314809</v>
          </cell>
          <cell r="Q258">
            <v>196348</v>
          </cell>
          <cell r="R258">
            <v>4262.8745115067304</v>
          </cell>
          <cell r="S258">
            <v>35374</v>
          </cell>
          <cell r="T258">
            <v>767.99826313504127</v>
          </cell>
          <cell r="U258">
            <v>14042905</v>
          </cell>
          <cell r="V258">
            <v>304882.8701693443</v>
          </cell>
          <cell r="W258">
            <v>46.06</v>
          </cell>
        </row>
        <row r="260">
          <cell r="B260">
            <v>7612</v>
          </cell>
          <cell r="C260" t="str">
            <v>Clearing Expenses - Export</v>
          </cell>
          <cell r="F260">
            <v>0</v>
          </cell>
          <cell r="G260">
            <v>651659</v>
          </cell>
          <cell r="H260">
            <v>14148.046026921405</v>
          </cell>
          <cell r="I260">
            <v>342964</v>
          </cell>
          <cell r="J260">
            <v>7446.0269214068603</v>
          </cell>
          <cell r="K260">
            <v>18670</v>
          </cell>
          <cell r="L260">
            <v>405.34085974815457</v>
          </cell>
          <cell r="N260">
            <v>0</v>
          </cell>
          <cell r="O260">
            <v>1423629</v>
          </cell>
          <cell r="P260">
            <v>30908.141554494137</v>
          </cell>
          <cell r="Q260">
            <v>2500</v>
          </cell>
          <cell r="R260">
            <v>54.277029960920537</v>
          </cell>
          <cell r="S260">
            <v>0</v>
          </cell>
          <cell r="T260">
            <v>0</v>
          </cell>
          <cell r="U260">
            <v>2439422</v>
          </cell>
          <cell r="V260">
            <v>52961.832392531476</v>
          </cell>
          <cell r="W260">
            <v>46.06</v>
          </cell>
        </row>
        <row r="261">
          <cell r="E261">
            <v>0</v>
          </cell>
          <cell r="F261">
            <v>0</v>
          </cell>
          <cell r="G261">
            <v>651659</v>
          </cell>
          <cell r="H261">
            <v>14148.046026921405</v>
          </cell>
          <cell r="I261">
            <v>342964</v>
          </cell>
          <cell r="J261">
            <v>7446.0269214068603</v>
          </cell>
          <cell r="K261">
            <v>18670</v>
          </cell>
          <cell r="L261">
            <v>405.34085974815457</v>
          </cell>
          <cell r="M261">
            <v>0</v>
          </cell>
          <cell r="N261">
            <v>0</v>
          </cell>
          <cell r="O261">
            <v>1423629</v>
          </cell>
          <cell r="P261">
            <v>30908.141554494137</v>
          </cell>
          <cell r="Q261">
            <v>2500</v>
          </cell>
          <cell r="R261">
            <v>54.277029960920537</v>
          </cell>
          <cell r="S261">
            <v>0</v>
          </cell>
          <cell r="T261">
            <v>0</v>
          </cell>
          <cell r="U261">
            <v>2439422</v>
          </cell>
          <cell r="V261">
            <v>52961.832392531476</v>
          </cell>
          <cell r="W261">
            <v>46.06</v>
          </cell>
        </row>
        <row r="263">
          <cell r="C263" t="str">
            <v>Depreciation</v>
          </cell>
        </row>
        <row r="264">
          <cell r="C264" t="str">
            <v>Depreciation on Building</v>
          </cell>
        </row>
        <row r="265">
          <cell r="B265">
            <v>8705</v>
          </cell>
          <cell r="C265" t="str">
            <v>Add Rent Building</v>
          </cell>
          <cell r="E265">
            <v>13408</v>
          </cell>
          <cell r="F265">
            <v>1008</v>
          </cell>
          <cell r="H265">
            <v>0</v>
          </cell>
          <cell r="I265">
            <v>50594</v>
          </cell>
          <cell r="J265">
            <v>8253</v>
          </cell>
          <cell r="L265">
            <v>0</v>
          </cell>
          <cell r="N265">
            <v>0</v>
          </cell>
          <cell r="O265">
            <v>25594.18</v>
          </cell>
          <cell r="P265">
            <v>1329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89596.18</v>
          </cell>
          <cell r="V265">
            <v>10590</v>
          </cell>
          <cell r="W265">
            <v>8.4604513692162406</v>
          </cell>
        </row>
        <row r="266">
          <cell r="B266">
            <v>8701</v>
          </cell>
          <cell r="C266" t="str">
            <v>Building</v>
          </cell>
          <cell r="E266">
            <v>0</v>
          </cell>
          <cell r="F266">
            <v>0</v>
          </cell>
          <cell r="H266">
            <v>67685</v>
          </cell>
          <cell r="J266">
            <v>44842</v>
          </cell>
          <cell r="K266">
            <v>723</v>
          </cell>
          <cell r="L266">
            <v>105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723</v>
          </cell>
          <cell r="V266">
            <v>112632</v>
          </cell>
          <cell r="W266">
            <v>6.4191348817387601E-3</v>
          </cell>
        </row>
        <row r="267">
          <cell r="E267">
            <v>13408</v>
          </cell>
          <cell r="F267">
            <v>1008</v>
          </cell>
          <cell r="G267">
            <v>0</v>
          </cell>
          <cell r="H267">
            <v>67685</v>
          </cell>
          <cell r="I267">
            <v>50594</v>
          </cell>
          <cell r="J267">
            <v>53095</v>
          </cell>
          <cell r="K267">
            <v>723</v>
          </cell>
          <cell r="L267">
            <v>105</v>
          </cell>
          <cell r="M267">
            <v>0</v>
          </cell>
          <cell r="N267">
            <v>0</v>
          </cell>
          <cell r="O267">
            <v>25594.18</v>
          </cell>
          <cell r="P267">
            <v>1329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90319.18</v>
          </cell>
          <cell r="V267">
            <v>123222</v>
          </cell>
          <cell r="W267">
            <v>0.73297933810520843</v>
          </cell>
        </row>
        <row r="269">
          <cell r="C269" t="str">
            <v>Depreciation on Plant and Machinery</v>
          </cell>
        </row>
        <row r="270">
          <cell r="B270">
            <v>8710</v>
          </cell>
          <cell r="C270" t="str">
            <v>Plant and Machinery - Local</v>
          </cell>
          <cell r="F270">
            <v>0</v>
          </cell>
          <cell r="G270">
            <v>337212.29</v>
          </cell>
          <cell r="H270">
            <v>5219.99</v>
          </cell>
          <cell r="I270">
            <v>290081</v>
          </cell>
          <cell r="J270">
            <v>6355</v>
          </cell>
          <cell r="K270">
            <v>81424</v>
          </cell>
          <cell r="L270">
            <v>36</v>
          </cell>
          <cell r="N270">
            <v>2930</v>
          </cell>
          <cell r="O270">
            <v>329157.11</v>
          </cell>
          <cell r="P270">
            <v>9518.14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1037874.4</v>
          </cell>
          <cell r="V270">
            <v>24059.129999999997</v>
          </cell>
          <cell r="W270">
            <v>43.138484226154482</v>
          </cell>
        </row>
        <row r="271">
          <cell r="B271">
            <v>8711</v>
          </cell>
          <cell r="C271" t="str">
            <v>Plant and Machinery - Imported</v>
          </cell>
          <cell r="F271">
            <v>0</v>
          </cell>
          <cell r="G271">
            <v>23033713.420000002</v>
          </cell>
          <cell r="H271">
            <v>538483.66</v>
          </cell>
          <cell r="I271">
            <v>11673929</v>
          </cell>
          <cell r="J271">
            <v>97107.72</v>
          </cell>
          <cell r="K271">
            <v>186274</v>
          </cell>
          <cell r="M271">
            <v>1339086</v>
          </cell>
          <cell r="N271">
            <v>949</v>
          </cell>
          <cell r="O271">
            <v>14539785.890000001</v>
          </cell>
          <cell r="P271">
            <v>440777.72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50772788.310000002</v>
          </cell>
          <cell r="V271">
            <v>1077318.1000000001</v>
          </cell>
          <cell r="W271">
            <v>47.1288733661859</v>
          </cell>
        </row>
        <row r="272">
          <cell r="B272">
            <v>8715</v>
          </cell>
          <cell r="C272" t="str">
            <v>Tools and Equipment - Local</v>
          </cell>
          <cell r="F272">
            <v>0</v>
          </cell>
          <cell r="G272">
            <v>17690.25</v>
          </cell>
          <cell r="H272">
            <v>234.66</v>
          </cell>
          <cell r="I272">
            <v>3183</v>
          </cell>
          <cell r="J272">
            <v>19.82</v>
          </cell>
          <cell r="K272">
            <v>7069</v>
          </cell>
          <cell r="L272">
            <v>125.83</v>
          </cell>
          <cell r="N272">
            <v>3283</v>
          </cell>
          <cell r="O272">
            <v>148360.32000000001</v>
          </cell>
          <cell r="P272">
            <v>3502.33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176302.57</v>
          </cell>
          <cell r="V272">
            <v>7165.6399999999994</v>
          </cell>
          <cell r="W272">
            <v>24.60388325397313</v>
          </cell>
        </row>
        <row r="273">
          <cell r="B273">
            <v>8716</v>
          </cell>
          <cell r="C273" t="str">
            <v>Tools and Equipment - Imported</v>
          </cell>
          <cell r="F273">
            <v>0</v>
          </cell>
          <cell r="G273">
            <v>3325762.17</v>
          </cell>
          <cell r="H273">
            <v>188498.88</v>
          </cell>
          <cell r="I273">
            <v>1081868</v>
          </cell>
          <cell r="J273">
            <v>23738.01</v>
          </cell>
          <cell r="K273">
            <v>2481</v>
          </cell>
          <cell r="N273">
            <v>91</v>
          </cell>
          <cell r="O273">
            <v>2013462.28</v>
          </cell>
          <cell r="P273">
            <v>51043.88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6423573.4500000002</v>
          </cell>
          <cell r="V273">
            <v>263371.77</v>
          </cell>
          <cell r="W273">
            <v>24.389756920417096</v>
          </cell>
        </row>
        <row r="274">
          <cell r="B274">
            <v>8720</v>
          </cell>
          <cell r="C274" t="str">
            <v>Electrical Installation</v>
          </cell>
          <cell r="F274">
            <v>0</v>
          </cell>
          <cell r="G274">
            <v>11039</v>
          </cell>
          <cell r="H274">
            <v>0</v>
          </cell>
          <cell r="J274">
            <v>0</v>
          </cell>
          <cell r="L274">
            <v>0</v>
          </cell>
          <cell r="N274">
            <v>381</v>
          </cell>
          <cell r="O274">
            <v>203680.82</v>
          </cell>
          <cell r="P274">
            <v>5967.17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214719.82</v>
          </cell>
          <cell r="V274">
            <v>6348.17</v>
          </cell>
          <cell r="W274">
            <v>33.823892554862269</v>
          </cell>
        </row>
        <row r="275">
          <cell r="B275">
            <v>8725</v>
          </cell>
          <cell r="C275" t="str">
            <v>Misc. Equipment - (Local)</v>
          </cell>
          <cell r="E275">
            <v>3517</v>
          </cell>
          <cell r="F275">
            <v>229.25</v>
          </cell>
          <cell r="G275">
            <v>113325.3</v>
          </cell>
          <cell r="H275">
            <v>1006.42</v>
          </cell>
          <cell r="I275">
            <v>14879</v>
          </cell>
          <cell r="J275">
            <v>535.28</v>
          </cell>
          <cell r="L275">
            <v>0</v>
          </cell>
          <cell r="N275">
            <v>0</v>
          </cell>
          <cell r="O275">
            <v>161479.39000000001</v>
          </cell>
          <cell r="P275">
            <v>3797.56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293200.69</v>
          </cell>
          <cell r="V275">
            <v>5568.51</v>
          </cell>
          <cell r="W275">
            <v>52.653347125173518</v>
          </cell>
        </row>
        <row r="276">
          <cell r="B276">
            <v>8726</v>
          </cell>
          <cell r="C276" t="str">
            <v>Misc. Equipment - (Imported)</v>
          </cell>
          <cell r="F276">
            <v>0</v>
          </cell>
          <cell r="G276">
            <v>57732.92</v>
          </cell>
          <cell r="H276">
            <v>487.53</v>
          </cell>
          <cell r="I276">
            <v>44476</v>
          </cell>
          <cell r="J276">
            <v>1184</v>
          </cell>
          <cell r="L276">
            <v>0</v>
          </cell>
          <cell r="N276">
            <v>0</v>
          </cell>
          <cell r="O276">
            <v>78625.88</v>
          </cell>
          <cell r="P276">
            <v>2701.63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180834.8</v>
          </cell>
          <cell r="V276">
            <v>4373.16</v>
          </cell>
          <cell r="W276">
            <v>41.351059645656683</v>
          </cell>
        </row>
        <row r="277">
          <cell r="B277">
            <v>8727</v>
          </cell>
          <cell r="C277" t="str">
            <v>Jigs and fixtures (Imported)</v>
          </cell>
          <cell r="E277">
            <v>0</v>
          </cell>
          <cell r="F277">
            <v>0</v>
          </cell>
          <cell r="H277">
            <v>0</v>
          </cell>
          <cell r="J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B278">
            <v>8728</v>
          </cell>
          <cell r="C278" t="str">
            <v>Jigs and fixtures (Local)</v>
          </cell>
          <cell r="E278">
            <v>0</v>
          </cell>
          <cell r="F278">
            <v>0</v>
          </cell>
          <cell r="H278">
            <v>0</v>
          </cell>
          <cell r="J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B279">
            <v>8730</v>
          </cell>
          <cell r="C279" t="str">
            <v>Air Conditioner</v>
          </cell>
          <cell r="F279">
            <v>0</v>
          </cell>
          <cell r="G279">
            <v>16971.59</v>
          </cell>
          <cell r="H279">
            <v>212</v>
          </cell>
          <cell r="I279">
            <v>77410</v>
          </cell>
          <cell r="J279">
            <v>1302</v>
          </cell>
          <cell r="K279">
            <v>2343</v>
          </cell>
          <cell r="L279">
            <v>56</v>
          </cell>
          <cell r="N279">
            <v>0</v>
          </cell>
          <cell r="O279">
            <v>167823.08</v>
          </cell>
          <cell r="P279">
            <v>4912.08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264547.67</v>
          </cell>
          <cell r="V279">
            <v>6482.08</v>
          </cell>
          <cell r="W279">
            <v>40.812157517340111</v>
          </cell>
        </row>
        <row r="280">
          <cell r="B280">
            <v>8735</v>
          </cell>
          <cell r="C280" t="str">
            <v>Fire Extinguisher</v>
          </cell>
          <cell r="F280">
            <v>0</v>
          </cell>
          <cell r="G280">
            <v>839.14</v>
          </cell>
          <cell r="H280">
            <v>0</v>
          </cell>
          <cell r="J280">
            <v>0</v>
          </cell>
          <cell r="L280">
            <v>0</v>
          </cell>
          <cell r="N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839.14</v>
          </cell>
          <cell r="V280">
            <v>0</v>
          </cell>
          <cell r="W280">
            <v>0</v>
          </cell>
        </row>
        <row r="281">
          <cell r="B281">
            <v>8752</v>
          </cell>
          <cell r="C281" t="str">
            <v>Computer (Local-P&amp;M Group)</v>
          </cell>
          <cell r="E281">
            <v>0</v>
          </cell>
          <cell r="F281">
            <v>0</v>
          </cell>
          <cell r="H281">
            <v>0</v>
          </cell>
          <cell r="J281">
            <v>0</v>
          </cell>
          <cell r="L281">
            <v>0</v>
          </cell>
          <cell r="N281">
            <v>0</v>
          </cell>
          <cell r="O281">
            <v>47728.91</v>
          </cell>
          <cell r="P281">
            <v>1246.04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47728.91</v>
          </cell>
          <cell r="V281">
            <v>1246.04</v>
          </cell>
          <cell r="W281">
            <v>38.30447658181118</v>
          </cell>
        </row>
        <row r="282">
          <cell r="B282">
            <v>8792</v>
          </cell>
          <cell r="C282" t="str">
            <v>USGAAP-One time</v>
          </cell>
          <cell r="F282">
            <v>0</v>
          </cell>
          <cell r="H282">
            <v>0</v>
          </cell>
          <cell r="K282">
            <v>0</v>
          </cell>
          <cell r="L282">
            <v>0</v>
          </cell>
          <cell r="N282">
            <v>0</v>
          </cell>
          <cell r="P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B283">
            <v>8791</v>
          </cell>
          <cell r="C283" t="str">
            <v>USGAAP</v>
          </cell>
          <cell r="E283">
            <v>929000</v>
          </cell>
          <cell r="F283">
            <v>0</v>
          </cell>
          <cell r="G283">
            <v>10000000</v>
          </cell>
          <cell r="H283">
            <v>0</v>
          </cell>
          <cell r="I283">
            <v>-4462000</v>
          </cell>
          <cell r="J283">
            <v>0</v>
          </cell>
          <cell r="K283">
            <v>-234702</v>
          </cell>
          <cell r="L283">
            <v>0</v>
          </cell>
          <cell r="N283">
            <v>0</v>
          </cell>
          <cell r="O283">
            <v>7112000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13344298</v>
          </cell>
          <cell r="V283">
            <v>0</v>
          </cell>
          <cell r="W283">
            <v>0</v>
          </cell>
        </row>
        <row r="284">
          <cell r="E284">
            <v>932517</v>
          </cell>
          <cell r="F284">
            <v>229.25</v>
          </cell>
          <cell r="G284">
            <v>36914286.080000006</v>
          </cell>
          <cell r="H284">
            <v>734143.14000000013</v>
          </cell>
          <cell r="I284">
            <v>8723826</v>
          </cell>
          <cell r="J284">
            <v>130241.83</v>
          </cell>
          <cell r="K284">
            <v>44889</v>
          </cell>
          <cell r="L284">
            <v>217.82999999999998</v>
          </cell>
          <cell r="M284">
            <v>1339086</v>
          </cell>
          <cell r="N284">
            <v>7634</v>
          </cell>
          <cell r="O284">
            <v>24802103.68</v>
          </cell>
          <cell r="P284">
            <v>523466.55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72756707.75999999</v>
          </cell>
          <cell r="V284">
            <v>1395932.5999999999</v>
          </cell>
        </row>
        <row r="286">
          <cell r="C286" t="str">
            <v>Depreciation on Furniture and Fixtures</v>
          </cell>
        </row>
        <row r="287">
          <cell r="B287">
            <v>8740</v>
          </cell>
          <cell r="C287" t="str">
            <v>Furniture and Fixtures(Local)</v>
          </cell>
          <cell r="E287">
            <v>65550</v>
          </cell>
          <cell r="F287">
            <v>1781.21</v>
          </cell>
          <cell r="G287">
            <v>47789</v>
          </cell>
          <cell r="H287">
            <v>1284.1400000000001</v>
          </cell>
          <cell r="I287">
            <v>34545</v>
          </cell>
          <cell r="J287">
            <v>3335</v>
          </cell>
          <cell r="K287">
            <v>10327</v>
          </cell>
          <cell r="L287">
            <v>542</v>
          </cell>
          <cell r="N287">
            <v>753</v>
          </cell>
          <cell r="O287">
            <v>102610.98</v>
          </cell>
          <cell r="P287">
            <v>4700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260821.97999999998</v>
          </cell>
          <cell r="V287">
            <v>12395.35</v>
          </cell>
          <cell r="W287">
            <v>21.041921365673417</v>
          </cell>
        </row>
        <row r="288">
          <cell r="B288">
            <v>8741</v>
          </cell>
          <cell r="C288" t="str">
            <v>Furniture and Fixtures(Imported)</v>
          </cell>
          <cell r="E288">
            <v>0</v>
          </cell>
          <cell r="F288">
            <v>0</v>
          </cell>
          <cell r="H288">
            <v>0</v>
          </cell>
          <cell r="J288">
            <v>0</v>
          </cell>
          <cell r="L288">
            <v>0</v>
          </cell>
          <cell r="N288">
            <v>0</v>
          </cell>
          <cell r="O288">
            <v>308.95999999999998</v>
          </cell>
          <cell r="P288">
            <v>594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308.95999999999998</v>
          </cell>
          <cell r="V288">
            <v>594</v>
          </cell>
          <cell r="W288">
            <v>0.52013468013468012</v>
          </cell>
        </row>
        <row r="289">
          <cell r="E289">
            <v>65550</v>
          </cell>
          <cell r="F289">
            <v>1781.21</v>
          </cell>
          <cell r="G289">
            <v>47789</v>
          </cell>
          <cell r="H289">
            <v>1284.1400000000001</v>
          </cell>
          <cell r="I289">
            <v>34545</v>
          </cell>
          <cell r="J289">
            <v>3335</v>
          </cell>
          <cell r="K289">
            <v>10327</v>
          </cell>
          <cell r="L289">
            <v>542</v>
          </cell>
          <cell r="M289">
            <v>0</v>
          </cell>
          <cell r="N289">
            <v>753</v>
          </cell>
          <cell r="O289">
            <v>102919.94</v>
          </cell>
          <cell r="P289">
            <v>5294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261130.93999999997</v>
          </cell>
          <cell r="V289">
            <v>12989.35</v>
          </cell>
          <cell r="W289">
            <v>20.103464761516161</v>
          </cell>
        </row>
        <row r="291">
          <cell r="C291" t="str">
            <v>Deprn on Factory and Office Equipment</v>
          </cell>
        </row>
        <row r="292">
          <cell r="B292">
            <v>8745</v>
          </cell>
          <cell r="C292" t="str">
            <v>Office Equipment - Local</v>
          </cell>
          <cell r="E292">
            <v>13539</v>
          </cell>
          <cell r="F292">
            <v>1280.8699999999999</v>
          </cell>
          <cell r="G292">
            <v>18151</v>
          </cell>
          <cell r="H292">
            <v>362.31</v>
          </cell>
          <cell r="I292">
            <v>11242</v>
          </cell>
          <cell r="J292">
            <v>656</v>
          </cell>
          <cell r="K292">
            <v>1298</v>
          </cell>
          <cell r="L292">
            <v>23.16</v>
          </cell>
          <cell r="N292">
            <v>175</v>
          </cell>
          <cell r="O292">
            <v>4003.03</v>
          </cell>
          <cell r="P292">
            <v>609.61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48233.03</v>
          </cell>
          <cell r="V292">
            <v>3106.95</v>
          </cell>
          <cell r="W292">
            <v>15.524237596356556</v>
          </cell>
        </row>
        <row r="293">
          <cell r="B293">
            <v>8747</v>
          </cell>
          <cell r="C293" t="str">
            <v>Air Conditoner - Office</v>
          </cell>
          <cell r="E293">
            <v>5914</v>
          </cell>
          <cell r="F293">
            <v>868.16</v>
          </cell>
          <cell r="G293">
            <v>3501</v>
          </cell>
          <cell r="H293">
            <v>256.64</v>
          </cell>
          <cell r="J293">
            <v>0</v>
          </cell>
          <cell r="L293">
            <v>0</v>
          </cell>
          <cell r="N293">
            <v>21</v>
          </cell>
          <cell r="O293">
            <v>6350.33</v>
          </cell>
          <cell r="P293">
            <v>936.16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15765.33</v>
          </cell>
          <cell r="V293">
            <v>2081.96</v>
          </cell>
          <cell r="W293">
            <v>7.5723500931814254</v>
          </cell>
        </row>
        <row r="294">
          <cell r="B294">
            <v>8746</v>
          </cell>
          <cell r="C294" t="str">
            <v>Office Equipment - Imported</v>
          </cell>
          <cell r="F294">
            <v>0</v>
          </cell>
          <cell r="G294">
            <v>331</v>
          </cell>
          <cell r="H294">
            <v>49.79</v>
          </cell>
          <cell r="I294">
            <v>3576</v>
          </cell>
          <cell r="J294">
            <v>515</v>
          </cell>
          <cell r="K294">
            <v>0</v>
          </cell>
          <cell r="L294">
            <v>0</v>
          </cell>
          <cell r="N294">
            <v>7</v>
          </cell>
          <cell r="O294">
            <v>5827.33</v>
          </cell>
          <cell r="P294">
            <v>844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9734.33</v>
          </cell>
          <cell r="V294">
            <v>1415.79</v>
          </cell>
          <cell r="W294">
            <v>6.8755465146667234</v>
          </cell>
        </row>
        <row r="295">
          <cell r="B295">
            <v>8748</v>
          </cell>
          <cell r="C295" t="str">
            <v>Fire Extinguisher (Office)</v>
          </cell>
          <cell r="F295">
            <v>0</v>
          </cell>
          <cell r="H295">
            <v>0</v>
          </cell>
          <cell r="I295">
            <v>1337</v>
          </cell>
          <cell r="J295">
            <v>198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1337</v>
          </cell>
          <cell r="V295">
            <v>198</v>
          </cell>
          <cell r="W295">
            <v>6.7525252525252526</v>
          </cell>
        </row>
        <row r="296">
          <cell r="B296">
            <v>8750</v>
          </cell>
          <cell r="C296" t="str">
            <v>Computers - Local</v>
          </cell>
          <cell r="E296">
            <v>33954</v>
          </cell>
          <cell r="F296">
            <v>1438.71</v>
          </cell>
          <cell r="G296">
            <v>87000</v>
          </cell>
          <cell r="H296">
            <v>2609.59</v>
          </cell>
          <cell r="I296">
            <v>112797</v>
          </cell>
          <cell r="J296">
            <v>3832</v>
          </cell>
          <cell r="K296">
            <v>17996</v>
          </cell>
          <cell r="L296">
            <v>322</v>
          </cell>
          <cell r="N296">
            <v>372</v>
          </cell>
          <cell r="O296">
            <v>12219.02</v>
          </cell>
          <cell r="P296">
            <v>7415.39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263966.02</v>
          </cell>
          <cell r="V296">
            <v>15989.689999999999</v>
          </cell>
          <cell r="W296">
            <v>16.50851392365956</v>
          </cell>
        </row>
        <row r="297">
          <cell r="B297">
            <v>8751</v>
          </cell>
          <cell r="C297" t="str">
            <v>Computers - Imported</v>
          </cell>
          <cell r="F297">
            <v>0</v>
          </cell>
          <cell r="G297">
            <v>127612</v>
          </cell>
          <cell r="H297">
            <v>756.5</v>
          </cell>
          <cell r="I297">
            <v>101771</v>
          </cell>
          <cell r="J297">
            <v>2821</v>
          </cell>
          <cell r="K297">
            <v>0</v>
          </cell>
          <cell r="L297">
            <v>0</v>
          </cell>
          <cell r="N297">
            <v>366</v>
          </cell>
          <cell r="O297">
            <v>88634.14</v>
          </cell>
          <cell r="P297">
            <v>3633.23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318017.14</v>
          </cell>
          <cell r="V297">
            <v>7576.73</v>
          </cell>
          <cell r="W297">
            <v>41.972874841785313</v>
          </cell>
        </row>
        <row r="298">
          <cell r="B298">
            <v>8755</v>
          </cell>
          <cell r="C298" t="str">
            <v xml:space="preserve">Computers - Software (Local) </v>
          </cell>
          <cell r="F298">
            <v>0</v>
          </cell>
          <cell r="H298">
            <v>0</v>
          </cell>
          <cell r="I298">
            <v>91571</v>
          </cell>
          <cell r="J298">
            <v>3920</v>
          </cell>
          <cell r="K298">
            <v>0</v>
          </cell>
          <cell r="L298">
            <v>0</v>
          </cell>
          <cell r="N298">
            <v>0</v>
          </cell>
          <cell r="O298">
            <v>11157.63</v>
          </cell>
          <cell r="P298">
            <v>479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102728.63</v>
          </cell>
          <cell r="V298">
            <v>4399</v>
          </cell>
          <cell r="W298">
            <v>23.352723346215051</v>
          </cell>
        </row>
        <row r="299">
          <cell r="B299">
            <v>8760</v>
          </cell>
          <cell r="C299" t="str">
            <v>Typewriter</v>
          </cell>
          <cell r="F299">
            <v>0</v>
          </cell>
          <cell r="G299">
            <v>52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52</v>
          </cell>
          <cell r="V299">
            <v>0</v>
          </cell>
        </row>
        <row r="300">
          <cell r="B300">
            <v>8765</v>
          </cell>
          <cell r="C300" t="str">
            <v>Water Cooler</v>
          </cell>
          <cell r="F300">
            <v>0</v>
          </cell>
          <cell r="H300">
            <v>16.579999999999998</v>
          </cell>
          <cell r="I300">
            <v>781</v>
          </cell>
          <cell r="J300">
            <v>0</v>
          </cell>
          <cell r="K300">
            <v>0</v>
          </cell>
          <cell r="L300">
            <v>0</v>
          </cell>
          <cell r="N300">
            <v>113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781</v>
          </cell>
          <cell r="V300">
            <v>129.57999999999998</v>
          </cell>
          <cell r="W300">
            <v>6.0271646859083203</v>
          </cell>
        </row>
        <row r="301">
          <cell r="B301">
            <v>8770</v>
          </cell>
          <cell r="C301" t="str">
            <v>Xerox Machine</v>
          </cell>
          <cell r="F301">
            <v>0</v>
          </cell>
          <cell r="H301">
            <v>0</v>
          </cell>
          <cell r="I301">
            <v>1667</v>
          </cell>
          <cell r="J301">
            <v>199</v>
          </cell>
          <cell r="K301">
            <v>0</v>
          </cell>
          <cell r="L301">
            <v>0</v>
          </cell>
          <cell r="N301">
            <v>546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1667</v>
          </cell>
          <cell r="V301">
            <v>745</v>
          </cell>
          <cell r="W301">
            <v>2.2375838926174496</v>
          </cell>
        </row>
        <row r="302">
          <cell r="B302">
            <v>8744</v>
          </cell>
          <cell r="C302" t="str">
            <v>Residential equipmnt</v>
          </cell>
          <cell r="E302">
            <v>67</v>
          </cell>
          <cell r="F302">
            <v>10.18</v>
          </cell>
          <cell r="I302">
            <v>3225</v>
          </cell>
          <cell r="J302">
            <v>70</v>
          </cell>
          <cell r="U302">
            <v>3292</v>
          </cell>
          <cell r="V302">
            <v>80.180000000000007</v>
          </cell>
          <cell r="W302">
            <v>41.057620354203038</v>
          </cell>
        </row>
        <row r="303">
          <cell r="B303">
            <v>8775</v>
          </cell>
          <cell r="C303" t="str">
            <v>Fax Machine</v>
          </cell>
          <cell r="F303">
            <v>0</v>
          </cell>
          <cell r="H303">
            <v>0</v>
          </cell>
          <cell r="I303">
            <v>2120</v>
          </cell>
          <cell r="J303">
            <v>81</v>
          </cell>
          <cell r="K303">
            <v>0</v>
          </cell>
          <cell r="L303">
            <v>0</v>
          </cell>
          <cell r="N303">
            <v>0</v>
          </cell>
          <cell r="O303">
            <v>296.89</v>
          </cell>
          <cell r="P303">
            <v>36.51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2416.89</v>
          </cell>
          <cell r="V303">
            <v>117.50999999999999</v>
          </cell>
          <cell r="W303">
            <v>20.567526167985704</v>
          </cell>
        </row>
        <row r="304">
          <cell r="E304">
            <v>53474</v>
          </cell>
          <cell r="F304">
            <v>3597.9199999999996</v>
          </cell>
          <cell r="G304">
            <v>236647</v>
          </cell>
          <cell r="H304">
            <v>4051.41</v>
          </cell>
          <cell r="I304">
            <v>330087</v>
          </cell>
          <cell r="J304">
            <v>12292</v>
          </cell>
          <cell r="K304">
            <v>19294</v>
          </cell>
          <cell r="L304">
            <v>345.16</v>
          </cell>
          <cell r="M304">
            <v>0</v>
          </cell>
          <cell r="N304">
            <v>1600</v>
          </cell>
          <cell r="O304">
            <v>128488.37000000001</v>
          </cell>
          <cell r="P304">
            <v>13953.9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767990.37000000011</v>
          </cell>
          <cell r="V304">
            <v>35840.39</v>
          </cell>
          <cell r="W304">
            <v>21.428069560626994</v>
          </cell>
        </row>
        <row r="306">
          <cell r="C306" t="str">
            <v>Depreciation on Vehicles</v>
          </cell>
        </row>
        <row r="307">
          <cell r="B307">
            <v>8780</v>
          </cell>
          <cell r="C307" t="str">
            <v>Motor Car</v>
          </cell>
          <cell r="E307">
            <v>724178</v>
          </cell>
          <cell r="F307">
            <v>32224.82</v>
          </cell>
          <cell r="G307">
            <v>129781</v>
          </cell>
          <cell r="H307">
            <v>3224</v>
          </cell>
          <cell r="I307">
            <v>74731</v>
          </cell>
          <cell r="J307">
            <v>1162</v>
          </cell>
          <cell r="K307">
            <v>24901</v>
          </cell>
          <cell r="L307">
            <v>964</v>
          </cell>
          <cell r="N307">
            <v>1926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953591</v>
          </cell>
          <cell r="V307">
            <v>39500.82</v>
          </cell>
          <cell r="W307">
            <v>24.141043147965028</v>
          </cell>
        </row>
        <row r="308">
          <cell r="B308">
            <v>8785</v>
          </cell>
          <cell r="C308" t="str">
            <v>Scooter</v>
          </cell>
          <cell r="E308">
            <v>0</v>
          </cell>
          <cell r="G308">
            <v>82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82</v>
          </cell>
          <cell r="V308">
            <v>0</v>
          </cell>
        </row>
        <row r="309">
          <cell r="E309">
            <v>724178</v>
          </cell>
          <cell r="F309">
            <v>32224.82</v>
          </cell>
          <cell r="G309">
            <v>129863</v>
          </cell>
          <cell r="H309">
            <v>3224</v>
          </cell>
          <cell r="I309">
            <v>74731</v>
          </cell>
          <cell r="J309">
            <v>1162</v>
          </cell>
          <cell r="K309">
            <v>24901</v>
          </cell>
          <cell r="L309">
            <v>964</v>
          </cell>
          <cell r="M309">
            <v>0</v>
          </cell>
          <cell r="N309">
            <v>1926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953673</v>
          </cell>
          <cell r="V309">
            <v>39500.82</v>
          </cell>
          <cell r="W309">
            <v>24.143119054237356</v>
          </cell>
        </row>
        <row r="311">
          <cell r="C311" t="str">
            <v>Total Depreciation</v>
          </cell>
          <cell r="E311">
            <v>1789127</v>
          </cell>
          <cell r="F311">
            <v>38841.199999999997</v>
          </cell>
          <cell r="G311">
            <v>37328585.080000006</v>
          </cell>
          <cell r="H311">
            <v>810387.69000000018</v>
          </cell>
          <cell r="I311">
            <v>9213783</v>
          </cell>
          <cell r="J311">
            <v>200125.83000000002</v>
          </cell>
          <cell r="K311">
            <v>100134</v>
          </cell>
          <cell r="L311">
            <v>2173.9899999999998</v>
          </cell>
          <cell r="M311">
            <v>1339086</v>
          </cell>
          <cell r="N311">
            <v>11913</v>
          </cell>
          <cell r="O311">
            <v>25059106.170000002</v>
          </cell>
          <cell r="P311">
            <v>544043.45000000007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74829821.25</v>
          </cell>
          <cell r="V311">
            <v>1607485.16</v>
          </cell>
          <cell r="W311">
            <v>46.550862870796273</v>
          </cell>
        </row>
        <row r="313">
          <cell r="C313" t="str">
            <v>Legal and Professional Fees</v>
          </cell>
          <cell r="I313">
            <v>-9213783</v>
          </cell>
        </row>
        <row r="314">
          <cell r="B314">
            <v>8420</v>
          </cell>
          <cell r="C314" t="str">
            <v>Legal and Professional Fees</v>
          </cell>
          <cell r="E314">
            <v>11000</v>
          </cell>
          <cell r="F314">
            <v>238.81893182805035</v>
          </cell>
          <cell r="H314">
            <v>0</v>
          </cell>
          <cell r="J314">
            <v>0</v>
          </cell>
          <cell r="K314">
            <v>1000</v>
          </cell>
          <cell r="L314">
            <v>21.710811984368213</v>
          </cell>
          <cell r="M314">
            <v>13200</v>
          </cell>
          <cell r="N314">
            <v>286.58271819366041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25200</v>
          </cell>
          <cell r="V314">
            <v>547.112462006079</v>
          </cell>
          <cell r="W314">
            <v>46.06</v>
          </cell>
        </row>
        <row r="315">
          <cell r="B315">
            <v>7842</v>
          </cell>
          <cell r="C315" t="str">
            <v>Service Charges - Import</v>
          </cell>
          <cell r="F315">
            <v>0</v>
          </cell>
          <cell r="H315">
            <v>0</v>
          </cell>
          <cell r="J315">
            <v>0</v>
          </cell>
          <cell r="L315">
            <v>0</v>
          </cell>
          <cell r="N315">
            <v>0</v>
          </cell>
          <cell r="O315">
            <v>554523.19999999995</v>
          </cell>
          <cell r="P315">
            <v>12038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554523.19999999995</v>
          </cell>
          <cell r="V315">
            <v>12038</v>
          </cell>
          <cell r="W315">
            <v>46.064396079082897</v>
          </cell>
        </row>
        <row r="316">
          <cell r="B316">
            <v>8350</v>
          </cell>
          <cell r="C316" t="str">
            <v>Legal Fees - Local</v>
          </cell>
          <cell r="E316">
            <v>905500</v>
          </cell>
          <cell r="F316">
            <v>19659.14025184542</v>
          </cell>
          <cell r="H316">
            <v>0</v>
          </cell>
          <cell r="J316">
            <v>0</v>
          </cell>
          <cell r="K316">
            <v>9750</v>
          </cell>
          <cell r="L316">
            <v>211.6804168475901</v>
          </cell>
          <cell r="M316">
            <v>0</v>
          </cell>
          <cell r="N316">
            <v>0</v>
          </cell>
          <cell r="P316">
            <v>0</v>
          </cell>
          <cell r="Q316">
            <v>75000</v>
          </cell>
          <cell r="R316">
            <v>1628.310898827616</v>
          </cell>
          <cell r="S316">
            <v>0</v>
          </cell>
          <cell r="T316">
            <v>0</v>
          </cell>
          <cell r="U316">
            <v>990250</v>
          </cell>
          <cell r="V316">
            <v>21499.131567520624</v>
          </cell>
          <cell r="W316">
            <v>46.06</v>
          </cell>
        </row>
        <row r="317">
          <cell r="B317">
            <v>8351</v>
          </cell>
          <cell r="C317" t="str">
            <v>Professional Chgs - Local</v>
          </cell>
          <cell r="E317">
            <v>1551338</v>
          </cell>
          <cell r="F317">
            <v>33680.807642205815</v>
          </cell>
          <cell r="G317">
            <v>3240</v>
          </cell>
          <cell r="H317">
            <v>70.343030829353012</v>
          </cell>
          <cell r="I317">
            <v>3240</v>
          </cell>
          <cell r="J317">
            <v>70.343030829353012</v>
          </cell>
          <cell r="L317">
            <v>0</v>
          </cell>
          <cell r="N317">
            <v>0</v>
          </cell>
          <cell r="O317">
            <v>31083</v>
          </cell>
          <cell r="P317">
            <v>674.83716891011716</v>
          </cell>
          <cell r="Q317">
            <v>0</v>
          </cell>
          <cell r="R317">
            <v>0</v>
          </cell>
          <cell r="S317">
            <v>80200</v>
          </cell>
          <cell r="T317">
            <v>1741.2071211463308</v>
          </cell>
          <cell r="U317">
            <v>1669101</v>
          </cell>
          <cell r="V317">
            <v>36237.537993920974</v>
          </cell>
          <cell r="W317">
            <v>46.059999999999995</v>
          </cell>
        </row>
        <row r="318">
          <cell r="B318">
            <v>8353</v>
          </cell>
          <cell r="C318" t="str">
            <v>Professional Chgs - Foreign</v>
          </cell>
          <cell r="F318">
            <v>0</v>
          </cell>
          <cell r="H318">
            <v>0</v>
          </cell>
          <cell r="J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E319">
            <v>2467838</v>
          </cell>
          <cell r="F319">
            <v>53578.766825879284</v>
          </cell>
          <cell r="G319">
            <v>3240</v>
          </cell>
          <cell r="H319">
            <v>70.343030829353012</v>
          </cell>
          <cell r="I319">
            <v>3240</v>
          </cell>
          <cell r="J319">
            <v>70.343030829353012</v>
          </cell>
          <cell r="K319">
            <v>10750</v>
          </cell>
          <cell r="L319">
            <v>233.3912288319583</v>
          </cell>
          <cell r="M319">
            <v>13200</v>
          </cell>
          <cell r="N319">
            <v>286.58271819366041</v>
          </cell>
          <cell r="O319">
            <v>585606.19999999995</v>
          </cell>
          <cell r="P319">
            <v>12712.837168910117</v>
          </cell>
          <cell r="Q319">
            <v>75000</v>
          </cell>
          <cell r="R319">
            <v>1628.310898827616</v>
          </cell>
          <cell r="S319">
            <v>80200</v>
          </cell>
          <cell r="T319">
            <v>1741.2071211463308</v>
          </cell>
          <cell r="U319">
            <v>3239074.2</v>
          </cell>
          <cell r="V319">
            <v>70321.782023447682</v>
          </cell>
          <cell r="W319">
            <v>46.060752540656352</v>
          </cell>
        </row>
        <row r="320">
          <cell r="C320" t="str">
            <v>Payment to Auditors</v>
          </cell>
        </row>
        <row r="321">
          <cell r="B321">
            <v>8100</v>
          </cell>
          <cell r="C321" t="str">
            <v>Audit Fees</v>
          </cell>
          <cell r="E321">
            <v>875000</v>
          </cell>
          <cell r="F321">
            <v>18996.960486322187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875000</v>
          </cell>
          <cell r="V321">
            <v>18996.960486322187</v>
          </cell>
          <cell r="W321">
            <v>46.06</v>
          </cell>
        </row>
        <row r="322">
          <cell r="B322">
            <v>8125</v>
          </cell>
          <cell r="C322" t="str">
            <v>Re-imbursemnt of Expenses</v>
          </cell>
          <cell r="E322">
            <v>5448</v>
          </cell>
          <cell r="F322">
            <v>118.28050369083803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5448</v>
          </cell>
          <cell r="V322">
            <v>118.28050369083803</v>
          </cell>
          <cell r="W322">
            <v>46.06</v>
          </cell>
        </row>
        <row r="323">
          <cell r="B323">
            <v>8110</v>
          </cell>
          <cell r="C323" t="str">
            <v>Out of Pocket Expenses</v>
          </cell>
          <cell r="E323">
            <v>0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B324">
            <v>8115</v>
          </cell>
          <cell r="C324" t="str">
            <v>Auditor's other Exp</v>
          </cell>
          <cell r="E324">
            <v>0</v>
          </cell>
          <cell r="F324">
            <v>0</v>
          </cell>
          <cell r="H324">
            <v>0</v>
          </cell>
          <cell r="J324">
            <v>0</v>
          </cell>
          <cell r="K324">
            <v>660</v>
          </cell>
          <cell r="L324">
            <v>14.329135909683021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660</v>
          </cell>
          <cell r="V324">
            <v>14.329135909683021</v>
          </cell>
          <cell r="W324">
            <v>46.06</v>
          </cell>
        </row>
        <row r="325">
          <cell r="E325">
            <v>880448</v>
          </cell>
          <cell r="F325">
            <v>19115.240990013026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660</v>
          </cell>
          <cell r="L325">
            <v>14.329135909683021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881108</v>
          </cell>
          <cell r="V325">
            <v>19129.57012592271</v>
          </cell>
          <cell r="W325">
            <v>46.06</v>
          </cell>
        </row>
        <row r="327">
          <cell r="C327" t="str">
            <v>Miscllaneous Expenses</v>
          </cell>
        </row>
        <row r="328">
          <cell r="B328">
            <v>7205</v>
          </cell>
          <cell r="C328" t="str">
            <v>Custom Duty</v>
          </cell>
          <cell r="E328">
            <v>0</v>
          </cell>
          <cell r="F328">
            <v>0</v>
          </cell>
          <cell r="G328">
            <v>87593</v>
          </cell>
          <cell r="H328">
            <v>1901.7151541467649</v>
          </cell>
          <cell r="J328">
            <v>0</v>
          </cell>
          <cell r="L328">
            <v>0</v>
          </cell>
          <cell r="N328">
            <v>0</v>
          </cell>
          <cell r="O328">
            <v>265057</v>
          </cell>
          <cell r="P328">
            <v>5754.6026921406856</v>
          </cell>
          <cell r="R328">
            <v>0</v>
          </cell>
          <cell r="S328">
            <v>65955</v>
          </cell>
          <cell r="T328">
            <v>1431.9366044290057</v>
          </cell>
          <cell r="U328">
            <v>418605</v>
          </cell>
          <cell r="V328">
            <v>9088.2544507164566</v>
          </cell>
          <cell r="W328">
            <v>46.06</v>
          </cell>
        </row>
        <row r="329">
          <cell r="B329">
            <v>7206</v>
          </cell>
          <cell r="C329" t="str">
            <v>Penalty paid for Customs</v>
          </cell>
          <cell r="E329">
            <v>0</v>
          </cell>
          <cell r="F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B330">
            <v>7200</v>
          </cell>
          <cell r="C330" t="str">
            <v>Excise Duty</v>
          </cell>
          <cell r="E330">
            <v>0</v>
          </cell>
          <cell r="F330">
            <v>0</v>
          </cell>
          <cell r="H330">
            <v>0</v>
          </cell>
          <cell r="J330">
            <v>0</v>
          </cell>
          <cell r="K330">
            <v>533512</v>
          </cell>
          <cell r="L330">
            <v>11582.978723404254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533512</v>
          </cell>
          <cell r="V330">
            <v>11582.978723404254</v>
          </cell>
          <cell r="W330">
            <v>46.06</v>
          </cell>
        </row>
        <row r="331">
          <cell r="B331">
            <v>7299</v>
          </cell>
          <cell r="C331" t="str">
            <v>Purchase Tax Dummy A/C</v>
          </cell>
          <cell r="E331">
            <v>0</v>
          </cell>
          <cell r="F331">
            <v>0</v>
          </cell>
          <cell r="H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185</v>
          </cell>
          <cell r="P331">
            <v>4.0165002171081197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185</v>
          </cell>
          <cell r="V331">
            <v>4.0165002171081197</v>
          </cell>
          <cell r="W331">
            <v>0</v>
          </cell>
        </row>
        <row r="332">
          <cell r="B332">
            <v>7560</v>
          </cell>
          <cell r="C332" t="str">
            <v>Leave and License Fees</v>
          </cell>
          <cell r="E332">
            <v>315000</v>
          </cell>
          <cell r="F332">
            <v>6838.9057750759875</v>
          </cell>
          <cell r="H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67500</v>
          </cell>
          <cell r="T332">
            <v>1465.4798089448545</v>
          </cell>
          <cell r="U332">
            <v>382500</v>
          </cell>
          <cell r="V332">
            <v>8304.3855840208416</v>
          </cell>
          <cell r="W332">
            <v>46.06</v>
          </cell>
        </row>
        <row r="333">
          <cell r="B333">
            <v>7660</v>
          </cell>
          <cell r="C333" t="str">
            <v>Warehousing charges</v>
          </cell>
          <cell r="F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69469</v>
          </cell>
          <cell r="N333">
            <v>1508.2283977420755</v>
          </cell>
          <cell r="O333">
            <v>120</v>
          </cell>
          <cell r="P333">
            <v>2.6052974381241856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69589</v>
          </cell>
          <cell r="V333">
            <v>1510.8336951801996</v>
          </cell>
          <cell r="W333">
            <v>46.06</v>
          </cell>
        </row>
        <row r="334">
          <cell r="B334">
            <v>7850</v>
          </cell>
          <cell r="C334" t="str">
            <v>Printing and Stationery</v>
          </cell>
          <cell r="E334">
            <v>361523.48</v>
          </cell>
          <cell r="F334">
            <v>7848.9683022145018</v>
          </cell>
          <cell r="G334">
            <v>331568</v>
          </cell>
          <cell r="H334">
            <v>7198.6105080329999</v>
          </cell>
          <cell r="I334">
            <v>145994.23000000001</v>
          </cell>
          <cell r="J334">
            <v>3169.6532783326097</v>
          </cell>
          <cell r="K334">
            <v>64321</v>
          </cell>
          <cell r="L334">
            <v>1396.461137646548</v>
          </cell>
          <cell r="M334">
            <v>106591.16</v>
          </cell>
          <cell r="N334">
            <v>2314.1806339557097</v>
          </cell>
          <cell r="O334">
            <v>736850</v>
          </cell>
          <cell r="P334">
            <v>15997.611810681719</v>
          </cell>
          <cell r="Q334">
            <v>16482.55</v>
          </cell>
          <cell r="R334">
            <v>357.84954407294828</v>
          </cell>
          <cell r="S334">
            <v>417</v>
          </cell>
          <cell r="T334">
            <v>9.0534085974815461</v>
          </cell>
          <cell r="U334">
            <v>1763747.4200000002</v>
          </cell>
          <cell r="V334">
            <v>38292.388623534513</v>
          </cell>
          <cell r="W334">
            <v>46.060000000000016</v>
          </cell>
        </row>
        <row r="335">
          <cell r="B335">
            <v>7843</v>
          </cell>
          <cell r="C335" t="str">
            <v>Service Charges - Courier</v>
          </cell>
          <cell r="F335">
            <v>0</v>
          </cell>
          <cell r="K335">
            <v>0</v>
          </cell>
          <cell r="O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>
            <v>8030</v>
          </cell>
          <cell r="C336" t="str">
            <v>Income Tax paid for earlier year</v>
          </cell>
          <cell r="E336">
            <v>14912</v>
          </cell>
          <cell r="F336">
            <v>323.75162831089881</v>
          </cell>
          <cell r="H336">
            <v>0</v>
          </cell>
          <cell r="I336">
            <v>4874</v>
          </cell>
          <cell r="J336">
            <v>105.81849761181067</v>
          </cell>
          <cell r="K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19786</v>
          </cell>
          <cell r="V336">
            <v>429.57012592270951</v>
          </cell>
          <cell r="W336">
            <v>46.06</v>
          </cell>
        </row>
        <row r="337">
          <cell r="B337">
            <v>8455</v>
          </cell>
          <cell r="C337" t="str">
            <v>Recruitment Expenses</v>
          </cell>
          <cell r="E337">
            <v>1428981</v>
          </cell>
          <cell r="F337">
            <v>31024.337820234476</v>
          </cell>
          <cell r="G337">
            <v>1138</v>
          </cell>
          <cell r="H337">
            <v>24.706904038211029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55620</v>
          </cell>
          <cell r="R337">
            <v>1207.5553625705602</v>
          </cell>
          <cell r="S337">
            <v>0</v>
          </cell>
          <cell r="T337">
            <v>0</v>
          </cell>
          <cell r="U337">
            <v>1485739</v>
          </cell>
          <cell r="V337">
            <v>32256.600086843249</v>
          </cell>
          <cell r="W337">
            <v>46.059999999999995</v>
          </cell>
        </row>
        <row r="338">
          <cell r="B338">
            <v>8405</v>
          </cell>
          <cell r="C338" t="str">
            <v>Motor Car Expenses</v>
          </cell>
          <cell r="E338">
            <v>1851000.01</v>
          </cell>
          <cell r="F338">
            <v>40186.713200173683</v>
          </cell>
          <cell r="G338">
            <v>1543</v>
          </cell>
          <cell r="H338">
            <v>33.499782891880152</v>
          </cell>
          <cell r="I338">
            <v>13732</v>
          </cell>
          <cell r="J338">
            <v>298.1328701693443</v>
          </cell>
          <cell r="K338">
            <v>61377.8</v>
          </cell>
          <cell r="L338">
            <v>1332.5618758141554</v>
          </cell>
          <cell r="M338">
            <v>114970.54</v>
          </cell>
          <cell r="N338">
            <v>2496.103777681285</v>
          </cell>
          <cell r="O338">
            <v>9170</v>
          </cell>
          <cell r="P338">
            <v>199.08814589665653</v>
          </cell>
          <cell r="Q338">
            <v>10728.85</v>
          </cell>
          <cell r="R338">
            <v>232.93204515848893</v>
          </cell>
          <cell r="S338">
            <v>0</v>
          </cell>
          <cell r="T338">
            <v>0</v>
          </cell>
          <cell r="U338">
            <v>2062522.2000000002</v>
          </cell>
          <cell r="V338">
            <v>44779.031697785489</v>
          </cell>
          <cell r="W338">
            <v>46.060000000000009</v>
          </cell>
        </row>
        <row r="339">
          <cell r="B339">
            <v>8031</v>
          </cell>
          <cell r="C339" t="str">
            <v>Income Tax Appeal Fees</v>
          </cell>
          <cell r="F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B340">
            <v>8060</v>
          </cell>
          <cell r="C340" t="str">
            <v>Guest House Expenses</v>
          </cell>
          <cell r="E340">
            <v>1083636</v>
          </cell>
          <cell r="F340">
            <v>23526.617455492833</v>
          </cell>
          <cell r="H340">
            <v>0</v>
          </cell>
          <cell r="I340">
            <v>7000</v>
          </cell>
          <cell r="J340">
            <v>151.9756838905775</v>
          </cell>
          <cell r="K340">
            <v>0</v>
          </cell>
          <cell r="L340">
            <v>0</v>
          </cell>
          <cell r="N340">
            <v>0</v>
          </cell>
          <cell r="O340">
            <v>10635</v>
          </cell>
          <cell r="P340">
            <v>230.89448545375595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1101271</v>
          </cell>
          <cell r="V340">
            <v>23909.487624837166</v>
          </cell>
          <cell r="W340">
            <v>46.060000000000009</v>
          </cell>
        </row>
        <row r="341">
          <cell r="B341">
            <v>8061</v>
          </cell>
          <cell r="C341" t="str">
            <v>Guest House Expenses-Rent</v>
          </cell>
          <cell r="E341">
            <v>612500</v>
          </cell>
          <cell r="F341">
            <v>13297.872340425531</v>
          </cell>
          <cell r="H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U341">
            <v>612500</v>
          </cell>
          <cell r="V341">
            <v>13297.872340425531</v>
          </cell>
          <cell r="W341">
            <v>46.06</v>
          </cell>
        </row>
        <row r="342">
          <cell r="B342">
            <v>8400</v>
          </cell>
          <cell r="C342" t="str">
            <v>Miscllaneous Expenses</v>
          </cell>
          <cell r="E342">
            <v>127838.5</v>
          </cell>
          <cell r="F342">
            <v>2775.4776378636561</v>
          </cell>
          <cell r="G342">
            <v>86804</v>
          </cell>
          <cell r="H342">
            <v>1884.5853234910985</v>
          </cell>
          <cell r="I342">
            <v>27746</v>
          </cell>
          <cell r="J342">
            <v>602.38818931828052</v>
          </cell>
          <cell r="K342">
            <v>26732.5</v>
          </cell>
          <cell r="L342">
            <v>580.38428137212327</v>
          </cell>
          <cell r="M342">
            <v>79543.570000000007</v>
          </cell>
          <cell r="N342">
            <v>1726.9554928354321</v>
          </cell>
          <cell r="O342">
            <v>69103</v>
          </cell>
          <cell r="P342">
            <v>1500.2822405557968</v>
          </cell>
          <cell r="Q342">
            <v>50420</v>
          </cell>
          <cell r="R342">
            <v>1094.6591402518454</v>
          </cell>
          <cell r="S342">
            <v>1467</v>
          </cell>
          <cell r="T342">
            <v>31.849761181068171</v>
          </cell>
          <cell r="U342">
            <v>469654.57</v>
          </cell>
          <cell r="V342">
            <v>10196.582066869301</v>
          </cell>
          <cell r="W342">
            <v>46.06</v>
          </cell>
        </row>
        <row r="343">
          <cell r="B343">
            <v>8409</v>
          </cell>
          <cell r="C343" t="str">
            <v>Factory Expenses</v>
          </cell>
          <cell r="F343">
            <v>0</v>
          </cell>
          <cell r="H343">
            <v>0</v>
          </cell>
          <cell r="J343">
            <v>0</v>
          </cell>
          <cell r="K343">
            <v>1960.5</v>
          </cell>
          <cell r="L343">
            <v>42.564046895353883</v>
          </cell>
          <cell r="N343">
            <v>0</v>
          </cell>
          <cell r="P343">
            <v>0</v>
          </cell>
          <cell r="Q343">
            <v>16733.5</v>
          </cell>
          <cell r="R343">
            <v>363.2978723404255</v>
          </cell>
          <cell r="S343">
            <v>0</v>
          </cell>
          <cell r="T343">
            <v>0</v>
          </cell>
          <cell r="U343">
            <v>18694</v>
          </cell>
          <cell r="V343">
            <v>405.8619192357794</v>
          </cell>
          <cell r="W343">
            <v>46.06</v>
          </cell>
        </row>
        <row r="344">
          <cell r="B344">
            <v>8410</v>
          </cell>
          <cell r="C344" t="str">
            <v>Entertainment Expenses</v>
          </cell>
          <cell r="E344">
            <v>368374.46</v>
          </cell>
          <cell r="F344">
            <v>7997.7086409031699</v>
          </cell>
          <cell r="G344">
            <v>48961</v>
          </cell>
          <cell r="H344">
            <v>1062.9830655666522</v>
          </cell>
          <cell r="I344">
            <v>59611</v>
          </cell>
          <cell r="J344">
            <v>1294.2032132001736</v>
          </cell>
          <cell r="K344">
            <v>0</v>
          </cell>
          <cell r="L344">
            <v>0</v>
          </cell>
          <cell r="N344">
            <v>0</v>
          </cell>
          <cell r="O344">
            <v>10048</v>
          </cell>
          <cell r="P344">
            <v>218.15023881893183</v>
          </cell>
          <cell r="Q344">
            <v>0</v>
          </cell>
          <cell r="R344">
            <v>0</v>
          </cell>
          <cell r="S344">
            <v>7461.6</v>
          </cell>
          <cell r="T344">
            <v>161.99739470256188</v>
          </cell>
          <cell r="U344">
            <v>494456.06</v>
          </cell>
          <cell r="V344">
            <v>10735.042553191488</v>
          </cell>
          <cell r="W344">
            <v>46.06</v>
          </cell>
        </row>
        <row r="345">
          <cell r="B345">
            <v>8412</v>
          </cell>
          <cell r="C345" t="str">
            <v>Watch and ward expennses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100066</v>
          </cell>
          <cell r="N345">
            <v>2172.5141120277899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100066</v>
          </cell>
          <cell r="V345">
            <v>2172.5141120277899</v>
          </cell>
          <cell r="W345">
            <v>46.059999999999995</v>
          </cell>
        </row>
        <row r="346">
          <cell r="B346">
            <v>8415</v>
          </cell>
          <cell r="C346" t="str">
            <v>Books and Periodicals</v>
          </cell>
          <cell r="E346">
            <v>27639</v>
          </cell>
          <cell r="F346">
            <v>600.06513243595305</v>
          </cell>
          <cell r="G346">
            <v>276</v>
          </cell>
          <cell r="H346">
            <v>5.9921841076856275</v>
          </cell>
          <cell r="J346">
            <v>0</v>
          </cell>
          <cell r="K346">
            <v>2796</v>
          </cell>
          <cell r="L346">
            <v>60.703430308293527</v>
          </cell>
          <cell r="M346">
            <v>12638</v>
          </cell>
          <cell r="N346">
            <v>274.38124185844549</v>
          </cell>
          <cell r="O346">
            <v>4161</v>
          </cell>
          <cell r="P346">
            <v>90.338688666956145</v>
          </cell>
          <cell r="Q346">
            <v>550</v>
          </cell>
          <cell r="R346">
            <v>11.940946591402518</v>
          </cell>
          <cell r="S346">
            <v>0</v>
          </cell>
          <cell r="T346">
            <v>0</v>
          </cell>
          <cell r="U346">
            <v>48060</v>
          </cell>
          <cell r="V346">
            <v>1043.4216239687362</v>
          </cell>
          <cell r="W346">
            <v>46.060000000000009</v>
          </cell>
        </row>
        <row r="347">
          <cell r="B347">
            <v>8417</v>
          </cell>
          <cell r="C347" t="str">
            <v>Filing Fees For Stay Application</v>
          </cell>
          <cell r="E347">
            <v>50</v>
          </cell>
          <cell r="F347">
            <v>1.0855405992184106</v>
          </cell>
          <cell r="Q347">
            <v>0</v>
          </cell>
          <cell r="R347">
            <v>0</v>
          </cell>
          <cell r="U347">
            <v>50</v>
          </cell>
          <cell r="V347">
            <v>1.0855405992184106</v>
          </cell>
          <cell r="W347">
            <v>46.060000000000009</v>
          </cell>
        </row>
        <row r="348">
          <cell r="B348">
            <v>8418</v>
          </cell>
          <cell r="C348" t="str">
            <v>Filing/Registration/Application Fees</v>
          </cell>
          <cell r="E348">
            <v>9380</v>
          </cell>
          <cell r="F348">
            <v>203.64741641337386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10200</v>
          </cell>
          <cell r="R348">
            <v>221.45028224055579</v>
          </cell>
          <cell r="S348">
            <v>0</v>
          </cell>
          <cell r="T348">
            <v>0</v>
          </cell>
          <cell r="U348">
            <v>19580</v>
          </cell>
          <cell r="V348">
            <v>425.09769865392968</v>
          </cell>
          <cell r="W348">
            <v>46.059999999999995</v>
          </cell>
        </row>
        <row r="349">
          <cell r="B349">
            <v>8419</v>
          </cell>
          <cell r="C349" t="str">
            <v>Stamp Duty</v>
          </cell>
          <cell r="E349">
            <v>7160</v>
          </cell>
          <cell r="F349">
            <v>155.4494138080764</v>
          </cell>
          <cell r="G349">
            <v>955</v>
          </cell>
          <cell r="H349">
            <v>20.733825445071645</v>
          </cell>
          <cell r="I349">
            <v>40</v>
          </cell>
          <cell r="J349">
            <v>0.86843247937472856</v>
          </cell>
          <cell r="K349">
            <v>0</v>
          </cell>
          <cell r="L349">
            <v>0</v>
          </cell>
          <cell r="N349">
            <v>0</v>
          </cell>
          <cell r="O349">
            <v>31970</v>
          </cell>
          <cell r="P349">
            <v>694.09465914025179</v>
          </cell>
          <cell r="Q349">
            <v>35370</v>
          </cell>
          <cell r="R349">
            <v>767.91141988710376</v>
          </cell>
          <cell r="S349">
            <v>0</v>
          </cell>
          <cell r="T349">
            <v>0</v>
          </cell>
          <cell r="U349">
            <v>75495</v>
          </cell>
          <cell r="V349">
            <v>1639.0577507598782</v>
          </cell>
          <cell r="W349">
            <v>46.06</v>
          </cell>
        </row>
        <row r="350">
          <cell r="B350">
            <v>8424</v>
          </cell>
          <cell r="C350" t="str">
            <v>Certification Fees (ISO - 9002)</v>
          </cell>
          <cell r="E350">
            <v>87500</v>
          </cell>
          <cell r="F350">
            <v>1899.6960486322187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87500</v>
          </cell>
          <cell r="V350">
            <v>1899.6960486322187</v>
          </cell>
          <cell r="W350">
            <v>0</v>
          </cell>
        </row>
        <row r="351">
          <cell r="B351">
            <v>8425</v>
          </cell>
          <cell r="C351" t="str">
            <v>License Fees</v>
          </cell>
          <cell r="E351">
            <v>33671</v>
          </cell>
          <cell r="F351">
            <v>731.02475032566213</v>
          </cell>
          <cell r="G351">
            <v>61704</v>
          </cell>
          <cell r="H351">
            <v>1339.6439426834563</v>
          </cell>
          <cell r="I351">
            <v>81793</v>
          </cell>
          <cell r="J351">
            <v>1775.7924446374293</v>
          </cell>
          <cell r="K351">
            <v>15580</v>
          </cell>
          <cell r="L351">
            <v>338.2544507164568</v>
          </cell>
          <cell r="M351">
            <v>9600</v>
          </cell>
          <cell r="N351">
            <v>208.42379504993485</v>
          </cell>
          <cell r="O351">
            <v>29110</v>
          </cell>
          <cell r="P351">
            <v>632.00173686495873</v>
          </cell>
          <cell r="Q351">
            <v>6660</v>
          </cell>
          <cell r="R351">
            <v>144.5940078158923</v>
          </cell>
          <cell r="S351">
            <v>0</v>
          </cell>
          <cell r="T351">
            <v>0</v>
          </cell>
          <cell r="U351">
            <v>238118</v>
          </cell>
          <cell r="V351">
            <v>5169.7351280937892</v>
          </cell>
          <cell r="W351">
            <v>46.060000000000016</v>
          </cell>
        </row>
        <row r="352">
          <cell r="B352">
            <v>8426</v>
          </cell>
          <cell r="C352" t="str">
            <v>Testing Fees</v>
          </cell>
          <cell r="E352">
            <v>40592</v>
          </cell>
          <cell r="F352">
            <v>881.28528006947454</v>
          </cell>
          <cell r="G352">
            <v>27140</v>
          </cell>
          <cell r="H352">
            <v>589.23143725575335</v>
          </cell>
          <cell r="I352">
            <v>6981</v>
          </cell>
          <cell r="J352">
            <v>151.5631784628745</v>
          </cell>
          <cell r="K352">
            <v>14300</v>
          </cell>
          <cell r="L352">
            <v>310.46461137646548</v>
          </cell>
          <cell r="N352">
            <v>0</v>
          </cell>
          <cell r="O352">
            <v>153127</v>
          </cell>
          <cell r="P352">
            <v>3324.5115067303514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242140</v>
          </cell>
          <cell r="V352">
            <v>5257.0560138949195</v>
          </cell>
          <cell r="W352">
            <v>46.06</v>
          </cell>
        </row>
        <row r="353">
          <cell r="B353">
            <v>8427</v>
          </cell>
          <cell r="C353" t="str">
            <v>Inspection Fees</v>
          </cell>
          <cell r="E353">
            <v>869</v>
          </cell>
          <cell r="F353">
            <v>18.866695614415978</v>
          </cell>
          <cell r="G353">
            <v>1965</v>
          </cell>
          <cell r="H353">
            <v>42.661745549283538</v>
          </cell>
          <cell r="I353">
            <v>3368</v>
          </cell>
          <cell r="J353">
            <v>73.122014763352141</v>
          </cell>
          <cell r="K353">
            <v>0</v>
          </cell>
          <cell r="L353">
            <v>0</v>
          </cell>
          <cell r="N353">
            <v>0</v>
          </cell>
          <cell r="O353">
            <v>2105</v>
          </cell>
          <cell r="P353">
            <v>45.701259227095093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8307</v>
          </cell>
          <cell r="V353">
            <v>180.35171515414675</v>
          </cell>
          <cell r="W353">
            <v>46.06</v>
          </cell>
        </row>
        <row r="354">
          <cell r="B354">
            <v>8428</v>
          </cell>
          <cell r="C354" t="str">
            <v>Membership and Subscription</v>
          </cell>
          <cell r="E354">
            <v>415841</v>
          </cell>
          <cell r="F354">
            <v>9028.245766391663</v>
          </cell>
          <cell r="H354">
            <v>0</v>
          </cell>
          <cell r="J354">
            <v>0</v>
          </cell>
          <cell r="K354">
            <v>1800</v>
          </cell>
          <cell r="L354">
            <v>39.079461571862787</v>
          </cell>
          <cell r="M354">
            <v>5368</v>
          </cell>
          <cell r="N354">
            <v>116.54363873208858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423009</v>
          </cell>
          <cell r="V354">
            <v>9183.8688666956132</v>
          </cell>
          <cell r="W354">
            <v>46.060000000000009</v>
          </cell>
        </row>
        <row r="355">
          <cell r="B355">
            <v>8429</v>
          </cell>
          <cell r="C355" t="str">
            <v>Annual Fees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B356">
            <v>8430</v>
          </cell>
          <cell r="C356" t="str">
            <v>Gift</v>
          </cell>
          <cell r="E356">
            <v>9163</v>
          </cell>
          <cell r="F356">
            <v>198.93617021276594</v>
          </cell>
          <cell r="G356">
            <v>4586</v>
          </cell>
          <cell r="H356">
            <v>99.565783760312627</v>
          </cell>
          <cell r="I356">
            <v>7977</v>
          </cell>
          <cell r="J356">
            <v>173.18714719930526</v>
          </cell>
          <cell r="K356">
            <v>0</v>
          </cell>
          <cell r="L356">
            <v>0</v>
          </cell>
          <cell r="N356">
            <v>0</v>
          </cell>
          <cell r="O356">
            <v>31411</v>
          </cell>
          <cell r="P356">
            <v>681.95831524099003</v>
          </cell>
          <cell r="Q356">
            <v>0</v>
          </cell>
          <cell r="R356">
            <v>0</v>
          </cell>
          <cell r="S356">
            <v>7000</v>
          </cell>
          <cell r="T356">
            <v>151.9756838905775</v>
          </cell>
          <cell r="U356">
            <v>60137</v>
          </cell>
          <cell r="V356">
            <v>1305.6231003039513</v>
          </cell>
          <cell r="W356">
            <v>46.06</v>
          </cell>
        </row>
        <row r="357">
          <cell r="B357">
            <v>8431</v>
          </cell>
          <cell r="C357" t="str">
            <v>Donation</v>
          </cell>
          <cell r="F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B358">
            <v>8434</v>
          </cell>
          <cell r="C358" t="str">
            <v>Testing fees - Import</v>
          </cell>
          <cell r="G358">
            <v>69189.429999999993</v>
          </cell>
          <cell r="H358">
            <v>1503</v>
          </cell>
          <cell r="U358">
            <v>69189.429999999993</v>
          </cell>
          <cell r="V358">
            <v>1503</v>
          </cell>
          <cell r="W358">
            <v>46.03421823020625</v>
          </cell>
        </row>
        <row r="359">
          <cell r="B359">
            <v>8435</v>
          </cell>
          <cell r="C359" t="str">
            <v>Sales promotion</v>
          </cell>
          <cell r="E359">
            <v>79000</v>
          </cell>
          <cell r="F359">
            <v>1715.1541467650889</v>
          </cell>
          <cell r="H359">
            <v>0</v>
          </cell>
          <cell r="J359">
            <v>0</v>
          </cell>
          <cell r="L359">
            <v>0</v>
          </cell>
          <cell r="M359">
            <v>35493.58</v>
          </cell>
          <cell r="N359">
            <v>770.59444203213195</v>
          </cell>
          <cell r="P359">
            <v>0</v>
          </cell>
          <cell r="Q359">
            <v>0</v>
          </cell>
          <cell r="R359">
            <v>0</v>
          </cell>
          <cell r="S359">
            <v>1500</v>
          </cell>
          <cell r="T359">
            <v>32.566217976552323</v>
          </cell>
          <cell r="U359">
            <v>115993.58</v>
          </cell>
          <cell r="V359">
            <v>2518.3148067737729</v>
          </cell>
          <cell r="W359">
            <v>46.060000000000009</v>
          </cell>
        </row>
        <row r="360">
          <cell r="B360">
            <v>8436</v>
          </cell>
          <cell r="C360" t="str">
            <v>Advertisement</v>
          </cell>
          <cell r="E360">
            <v>145906</v>
          </cell>
          <cell r="F360">
            <v>3167.7377333912286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1500</v>
          </cell>
          <cell r="N360">
            <v>32.566217976552323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147406</v>
          </cell>
          <cell r="V360">
            <v>3200.3039513677809</v>
          </cell>
          <cell r="W360">
            <v>46.06</v>
          </cell>
        </row>
        <row r="361">
          <cell r="B361">
            <v>8437</v>
          </cell>
          <cell r="C361" t="str">
            <v>Conference and Seminar Expenses</v>
          </cell>
          <cell r="E361">
            <v>83933</v>
          </cell>
          <cell r="F361">
            <v>1822.2535822839773</v>
          </cell>
          <cell r="H361">
            <v>0</v>
          </cell>
          <cell r="J361">
            <v>0</v>
          </cell>
          <cell r="K361">
            <v>0</v>
          </cell>
          <cell r="L361">
            <v>0</v>
          </cell>
          <cell r="N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83933</v>
          </cell>
          <cell r="V361">
            <v>1822.2535822839773</v>
          </cell>
          <cell r="W361">
            <v>46.06</v>
          </cell>
        </row>
        <row r="362">
          <cell r="B362">
            <v>8439</v>
          </cell>
          <cell r="C362" t="str">
            <v>Brokerage Charges</v>
          </cell>
          <cell r="E362">
            <v>162000</v>
          </cell>
          <cell r="F362">
            <v>3517.1515414676505</v>
          </cell>
          <cell r="U362">
            <v>162000</v>
          </cell>
          <cell r="V362">
            <v>3517.1515414676505</v>
          </cell>
          <cell r="W362">
            <v>46.06</v>
          </cell>
        </row>
        <row r="363">
          <cell r="B363">
            <v>8441</v>
          </cell>
          <cell r="C363" t="str">
            <v>Software Expenses</v>
          </cell>
          <cell r="E363">
            <v>28219</v>
          </cell>
          <cell r="F363">
            <v>612.65740338688659</v>
          </cell>
          <cell r="H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11500</v>
          </cell>
          <cell r="P363">
            <v>249.67433782023446</v>
          </cell>
          <cell r="Q363">
            <v>23834</v>
          </cell>
          <cell r="R363">
            <v>517.45549283543198</v>
          </cell>
          <cell r="S363">
            <v>0</v>
          </cell>
          <cell r="T363">
            <v>0</v>
          </cell>
          <cell r="U363">
            <v>63553</v>
          </cell>
          <cell r="V363">
            <v>1379.7872340425529</v>
          </cell>
          <cell r="W363">
            <v>46.060000000000009</v>
          </cell>
        </row>
        <row r="364">
          <cell r="B364">
            <v>8444</v>
          </cell>
          <cell r="C364" t="str">
            <v>Public Relation Expenses</v>
          </cell>
          <cell r="E364">
            <v>698</v>
          </cell>
          <cell r="F364">
            <v>15.154146765089013</v>
          </cell>
          <cell r="K364">
            <v>0</v>
          </cell>
          <cell r="Q364">
            <v>0</v>
          </cell>
          <cell r="R364">
            <v>0</v>
          </cell>
          <cell r="S364">
            <v>0</v>
          </cell>
          <cell r="U364">
            <v>698</v>
          </cell>
          <cell r="V364">
            <v>15.154146765089013</v>
          </cell>
          <cell r="W364">
            <v>46.06</v>
          </cell>
        </row>
        <row r="365">
          <cell r="B365">
            <v>8450</v>
          </cell>
          <cell r="C365" t="str">
            <v xml:space="preserve">Hire Charges </v>
          </cell>
          <cell r="E365">
            <v>1550</v>
          </cell>
          <cell r="F365">
            <v>33.651758575770735</v>
          </cell>
          <cell r="K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  <cell r="U365">
            <v>1550</v>
          </cell>
          <cell r="V365">
            <v>33.651758575770735</v>
          </cell>
          <cell r="W365">
            <v>0</v>
          </cell>
        </row>
        <row r="366">
          <cell r="B366">
            <v>8460</v>
          </cell>
          <cell r="C366" t="str">
            <v>Company's Prof Tax</v>
          </cell>
          <cell r="E366">
            <v>2500</v>
          </cell>
          <cell r="F366">
            <v>54.277029960920537</v>
          </cell>
          <cell r="H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1700</v>
          </cell>
          <cell r="T366">
            <v>36.908380373425963</v>
          </cell>
          <cell r="U366">
            <v>4200</v>
          </cell>
          <cell r="V366">
            <v>91.1854103343465</v>
          </cell>
          <cell r="W366">
            <v>46.06</v>
          </cell>
        </row>
        <row r="367">
          <cell r="B367">
            <v>8470</v>
          </cell>
          <cell r="C367" t="str">
            <v>Sundry Balanes written off</v>
          </cell>
          <cell r="F367">
            <v>0</v>
          </cell>
          <cell r="H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B368">
            <v>8530</v>
          </cell>
          <cell r="C368" t="str">
            <v>Premium on ECGC</v>
          </cell>
          <cell r="F368">
            <v>0</v>
          </cell>
          <cell r="H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B369">
            <v>8560</v>
          </cell>
          <cell r="C369" t="str">
            <v>Processing Charges On Documentation</v>
          </cell>
          <cell r="E369">
            <v>80</v>
          </cell>
          <cell r="F369">
            <v>1.7368649587494571</v>
          </cell>
          <cell r="H369">
            <v>0</v>
          </cell>
          <cell r="J369">
            <v>0</v>
          </cell>
          <cell r="K369">
            <v>890</v>
          </cell>
          <cell r="L369">
            <v>19.32262266608771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970</v>
          </cell>
          <cell r="V369">
            <v>21.059487624837168</v>
          </cell>
          <cell r="W369">
            <v>46.06</v>
          </cell>
        </row>
        <row r="370">
          <cell r="B370">
            <v>8650</v>
          </cell>
          <cell r="C370" t="str">
            <v>Exchange Diff on Dollar A/C</v>
          </cell>
          <cell r="E370">
            <v>1105225.71</v>
          </cell>
          <cell r="F370">
            <v>0</v>
          </cell>
          <cell r="G370">
            <v>6618.51</v>
          </cell>
          <cell r="I370">
            <v>4768.1099999999997</v>
          </cell>
          <cell r="K370">
            <v>17815.240000000002</v>
          </cell>
          <cell r="M370">
            <v>0</v>
          </cell>
          <cell r="O370">
            <v>3218.33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U370">
            <v>1137645.9000000001</v>
          </cell>
          <cell r="W370">
            <v>0</v>
          </cell>
        </row>
        <row r="371">
          <cell r="B371">
            <v>8161</v>
          </cell>
          <cell r="C371" t="str">
            <v>Hiring Charges - Equipment</v>
          </cell>
          <cell r="E371">
            <v>0</v>
          </cell>
          <cell r="F371">
            <v>0</v>
          </cell>
          <cell r="H371">
            <v>0</v>
          </cell>
          <cell r="J371">
            <v>0</v>
          </cell>
          <cell r="L371">
            <v>0</v>
          </cell>
          <cell r="N371">
            <v>0</v>
          </cell>
          <cell r="O371">
            <v>86450</v>
          </cell>
          <cell r="P371">
            <v>1876.8996960486322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86450</v>
          </cell>
          <cell r="V371">
            <v>1876.8996960486322</v>
          </cell>
          <cell r="W371">
            <v>46.06</v>
          </cell>
        </row>
        <row r="372">
          <cell r="E372">
            <v>8404742.1600000001</v>
          </cell>
          <cell r="F372">
            <v>158478.42922275292</v>
          </cell>
          <cell r="G372">
            <v>730040.94</v>
          </cell>
          <cell r="H372">
            <v>15706.929656969169</v>
          </cell>
          <cell r="I372">
            <v>363884.33999999997</v>
          </cell>
          <cell r="J372">
            <v>7796.7049500651328</v>
          </cell>
          <cell r="K372">
            <v>741085.04</v>
          </cell>
          <cell r="L372">
            <v>15702.774641771599</v>
          </cell>
          <cell r="M372">
            <v>535239.85</v>
          </cell>
          <cell r="N372">
            <v>11620.491749891446</v>
          </cell>
          <cell r="O372">
            <v>1454220.33</v>
          </cell>
          <cell r="P372">
            <v>31502.431610942254</v>
          </cell>
          <cell r="Q372">
            <v>226598.90000000002</v>
          </cell>
          <cell r="R372">
            <v>4919.6461137646538</v>
          </cell>
          <cell r="S372">
            <v>153000.6</v>
          </cell>
          <cell r="T372">
            <v>3321.7672600955275</v>
          </cell>
          <cell r="U372">
            <v>12608812.160000002</v>
          </cell>
          <cell r="V372">
            <v>249049.17520625275</v>
          </cell>
          <cell r="W372">
            <v>50.62780131497275</v>
          </cell>
        </row>
        <row r="374">
          <cell r="C374" t="str">
            <v>Total of Mfg and SG&amp;A expenses</v>
          </cell>
          <cell r="E374">
            <v>69026304.099999994</v>
          </cell>
          <cell r="F374">
            <v>1472021.1828484586</v>
          </cell>
          <cell r="G374">
            <v>97865430.180000007</v>
          </cell>
          <cell r="H374">
            <v>2125687.1637299182</v>
          </cell>
          <cell r="I374">
            <v>66682059.719999999</v>
          </cell>
          <cell r="J374">
            <v>1447417.9305210595</v>
          </cell>
          <cell r="K374">
            <v>7032882.8399999999</v>
          </cell>
          <cell r="L374">
            <v>152302.81327399041</v>
          </cell>
          <cell r="M374">
            <v>11633314.210000001</v>
          </cell>
          <cell r="N374">
            <v>235409.05319148934</v>
          </cell>
          <cell r="O374">
            <v>95352392.170000017</v>
          </cell>
          <cell r="P374">
            <v>2067386.5620277901</v>
          </cell>
          <cell r="Q374">
            <v>1523433</v>
          </cell>
          <cell r="R374">
            <v>33074.967433782018</v>
          </cell>
          <cell r="S374">
            <v>2030037.23</v>
          </cell>
          <cell r="T374">
            <v>44073.756621797649</v>
          </cell>
          <cell r="U374">
            <v>351145853.44999999</v>
          </cell>
          <cell r="V374">
            <v>7577373.4296482829</v>
          </cell>
          <cell r="W374">
            <v>46.341368379187699</v>
          </cell>
        </row>
        <row r="375">
          <cell r="F375">
            <v>1433179.9828484587</v>
          </cell>
          <cell r="G375">
            <v>60536845.100000001</v>
          </cell>
          <cell r="H375">
            <v>1315299.473729918</v>
          </cell>
          <cell r="I375">
            <v>57468276.719999999</v>
          </cell>
          <cell r="J375">
            <v>1247292.1005210595</v>
          </cell>
          <cell r="K375">
            <v>6932748.8399999999</v>
          </cell>
          <cell r="L375">
            <v>150128.82327399042</v>
          </cell>
          <cell r="M375">
            <v>10294228.210000001</v>
          </cell>
          <cell r="N375">
            <v>223496.05319148934</v>
          </cell>
          <cell r="O375">
            <v>70293286.000000015</v>
          </cell>
          <cell r="P375">
            <v>1523343.1120277899</v>
          </cell>
          <cell r="Q375">
            <v>1523433</v>
          </cell>
          <cell r="R375">
            <v>33074.967433782018</v>
          </cell>
          <cell r="S375">
            <v>2030037.23</v>
          </cell>
          <cell r="T375">
            <v>44073.756621797649</v>
          </cell>
          <cell r="U375">
            <v>276316032.19999999</v>
          </cell>
          <cell r="V375">
            <v>5969888.2696482828</v>
          </cell>
        </row>
        <row r="376">
          <cell r="C376" t="str">
            <v>Gross Profit/(Loss)</v>
          </cell>
          <cell r="E376">
            <v>-69003224.030000001</v>
          </cell>
          <cell r="F376">
            <v>-1472027.696092054</v>
          </cell>
          <cell r="G376">
            <v>-218443812.57999998</v>
          </cell>
          <cell r="H376">
            <v>-4816876.6303402791</v>
          </cell>
          <cell r="I376">
            <v>156082638.43000001</v>
          </cell>
          <cell r="J376">
            <v>3100460.6626183242</v>
          </cell>
          <cell r="K376">
            <v>-438107.97999999672</v>
          </cell>
          <cell r="L376">
            <v>-10101.30567520624</v>
          </cell>
          <cell r="M376">
            <v>20980880.900000006</v>
          </cell>
          <cell r="N376">
            <v>464032.05644811108</v>
          </cell>
          <cell r="O376">
            <v>145911731.09999901</v>
          </cell>
          <cell r="P376">
            <v>3564354.5339339967</v>
          </cell>
          <cell r="Q376">
            <v>-1525131.98</v>
          </cell>
          <cell r="R376">
            <v>-32814.526052974375</v>
          </cell>
          <cell r="S376">
            <v>-2150158.23</v>
          </cell>
          <cell r="T376">
            <v>-44073.756621797649</v>
          </cell>
          <cell r="U376">
            <v>31414815.629999936</v>
          </cell>
          <cell r="V376">
            <v>752953.33821811993</v>
          </cell>
          <cell r="W376">
            <v>41.722128099390282</v>
          </cell>
        </row>
        <row r="377">
          <cell r="U377">
            <v>31414815.629999023</v>
          </cell>
          <cell r="V377">
            <v>752953.33821812004</v>
          </cell>
        </row>
        <row r="378">
          <cell r="T378" t="str">
            <v>Cress check</v>
          </cell>
          <cell r="U378">
            <v>9.1269612312316895E-7</v>
          </cell>
          <cell r="V378">
            <v>0</v>
          </cell>
        </row>
        <row r="380">
          <cell r="C380" t="str">
            <v>Other (Income) / Expenses</v>
          </cell>
        </row>
        <row r="381">
          <cell r="C381" t="str">
            <v>(Gain)/Loss on Sale of Fixed Assets</v>
          </cell>
        </row>
        <row r="382">
          <cell r="B382">
            <v>8835</v>
          </cell>
          <cell r="C382" t="str">
            <v>Loss on Sale of Fixed Assets</v>
          </cell>
          <cell r="E382">
            <v>0</v>
          </cell>
          <cell r="F382">
            <v>0</v>
          </cell>
          <cell r="H382">
            <v>0</v>
          </cell>
          <cell r="J382">
            <v>0</v>
          </cell>
          <cell r="L382">
            <v>0</v>
          </cell>
          <cell r="N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B383">
            <v>5480</v>
          </cell>
          <cell r="C383" t="str">
            <v>Gain on Sale of Fixed Assets</v>
          </cell>
          <cell r="E383">
            <v>0</v>
          </cell>
          <cell r="F383">
            <v>0</v>
          </cell>
          <cell r="H383">
            <v>0</v>
          </cell>
          <cell r="J383">
            <v>0</v>
          </cell>
          <cell r="K383">
            <v>-6047.19</v>
          </cell>
          <cell r="L383">
            <v>-610</v>
          </cell>
          <cell r="N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0</v>
          </cell>
          <cell r="U383">
            <v>-6047.19</v>
          </cell>
          <cell r="V383">
            <v>-610</v>
          </cell>
          <cell r="W383">
            <v>9.9134262295081967</v>
          </cell>
        </row>
        <row r="384"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-6047.19</v>
          </cell>
          <cell r="L384">
            <v>-610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-6047.19</v>
          </cell>
          <cell r="V384">
            <v>-610</v>
          </cell>
          <cell r="W384">
            <v>9.9134262295081967</v>
          </cell>
        </row>
        <row r="386">
          <cell r="C386" t="str">
            <v>Miscllaneous Receipts</v>
          </cell>
        </row>
        <row r="387">
          <cell r="B387">
            <v>5401</v>
          </cell>
          <cell r="C387" t="str">
            <v>Sundry Balances written back</v>
          </cell>
          <cell r="E387">
            <v>0</v>
          </cell>
          <cell r="F387">
            <v>0</v>
          </cell>
          <cell r="H387">
            <v>0</v>
          </cell>
          <cell r="I387">
            <v>-3.93</v>
          </cell>
          <cell r="J387">
            <v>-8.5323491098567086E-2</v>
          </cell>
          <cell r="L387">
            <v>0</v>
          </cell>
          <cell r="M387">
            <v>-46012.99</v>
          </cell>
          <cell r="N387">
            <v>-998.97937472861474</v>
          </cell>
          <cell r="O387">
            <v>-5.5</v>
          </cell>
          <cell r="P387">
            <v>-0.11940946591402518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-46022.42</v>
          </cell>
          <cell r="V387">
            <v>-999.1841076856274</v>
          </cell>
          <cell r="W387">
            <v>46.06</v>
          </cell>
        </row>
        <row r="388">
          <cell r="B388">
            <v>5110</v>
          </cell>
          <cell r="C388" t="str">
            <v>Cash Sales</v>
          </cell>
          <cell r="E388">
            <v>0</v>
          </cell>
          <cell r="F388">
            <v>0</v>
          </cell>
          <cell r="H388">
            <v>0</v>
          </cell>
          <cell r="J388">
            <v>0</v>
          </cell>
          <cell r="L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B389">
            <v>5150</v>
          </cell>
          <cell r="C389" t="str">
            <v xml:space="preserve">C.S.T Recovery </v>
          </cell>
          <cell r="E389">
            <v>0</v>
          </cell>
          <cell r="F389">
            <v>0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N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B390">
            <v>5165</v>
          </cell>
          <cell r="C390" t="str">
            <v xml:space="preserve">Excise Duty Recovery </v>
          </cell>
          <cell r="E390">
            <v>0</v>
          </cell>
          <cell r="F390">
            <v>0</v>
          </cell>
          <cell r="H390">
            <v>0</v>
          </cell>
          <cell r="J390">
            <v>0</v>
          </cell>
          <cell r="K390">
            <v>-533512</v>
          </cell>
          <cell r="L390">
            <v>-11582.978723404254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-533512</v>
          </cell>
          <cell r="V390">
            <v>-11582.978723404254</v>
          </cell>
          <cell r="W390">
            <v>46.06</v>
          </cell>
        </row>
        <row r="391">
          <cell r="B391">
            <v>5170</v>
          </cell>
          <cell r="C391" t="str">
            <v>Octroi Recovery - DTA</v>
          </cell>
          <cell r="E391">
            <v>0</v>
          </cell>
          <cell r="F391">
            <v>0</v>
          </cell>
          <cell r="H391">
            <v>0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</row>
        <row r="392">
          <cell r="B392">
            <v>5400</v>
          </cell>
          <cell r="C392" t="str">
            <v>Miscellaneous Income</v>
          </cell>
          <cell r="E392">
            <v>-6484.95</v>
          </cell>
          <cell r="F392">
            <v>-140.79353017802865</v>
          </cell>
          <cell r="H392">
            <v>0</v>
          </cell>
          <cell r="I392">
            <v>-2469</v>
          </cell>
          <cell r="J392">
            <v>-53.603994789405121</v>
          </cell>
          <cell r="K392">
            <v>-19538</v>
          </cell>
          <cell r="L392">
            <v>-424.18584455058618</v>
          </cell>
          <cell r="N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-1852602</v>
          </cell>
          <cell r="T392">
            <v>-39757</v>
          </cell>
          <cell r="U392">
            <v>-1881093.95</v>
          </cell>
          <cell r="V392">
            <v>-40375.583369518019</v>
          </cell>
          <cell r="W392">
            <v>46.589889062015438</v>
          </cell>
        </row>
        <row r="393">
          <cell r="B393">
            <v>5475</v>
          </cell>
          <cell r="C393" t="str">
            <v>Sale of Scrap</v>
          </cell>
          <cell r="E393">
            <v>0</v>
          </cell>
          <cell r="F393">
            <v>0</v>
          </cell>
          <cell r="H393">
            <v>0</v>
          </cell>
          <cell r="J393">
            <v>0</v>
          </cell>
          <cell r="L393">
            <v>0</v>
          </cell>
          <cell r="M393">
            <v>-51244.85</v>
          </cell>
          <cell r="N393">
            <v>-1112.5673035171515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-51244.85</v>
          </cell>
          <cell r="V393">
            <v>-1112.5673035171515</v>
          </cell>
          <cell r="W393">
            <v>46.06</v>
          </cell>
        </row>
        <row r="394">
          <cell r="B394">
            <v>5492</v>
          </cell>
          <cell r="C394" t="str">
            <v>CST/BST/ PT Claim received</v>
          </cell>
          <cell r="E394">
            <v>-6555</v>
          </cell>
          <cell r="F394">
            <v>-142.31437255753366</v>
          </cell>
          <cell r="K394">
            <v>-592</v>
          </cell>
          <cell r="L394">
            <v>-12.852800694745984</v>
          </cell>
          <cell r="U394">
            <v>-7147</v>
          </cell>
          <cell r="V394">
            <v>-155.16717325227964</v>
          </cell>
          <cell r="W394">
            <v>46.06</v>
          </cell>
        </row>
        <row r="395">
          <cell r="B395">
            <v>5155</v>
          </cell>
          <cell r="C395" t="str">
            <v>Custom duty recovery</v>
          </cell>
          <cell r="Q395">
            <v>0</v>
          </cell>
          <cell r="R395">
            <v>0</v>
          </cell>
          <cell r="S395">
            <v>0</v>
          </cell>
          <cell r="U395">
            <v>0</v>
          </cell>
          <cell r="V395">
            <v>0</v>
          </cell>
        </row>
        <row r="396">
          <cell r="B396">
            <v>8446</v>
          </cell>
          <cell r="C396" t="str">
            <v>Cash discount on Sales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19201.7</v>
          </cell>
          <cell r="L396">
            <v>416.88449848024317</v>
          </cell>
          <cell r="N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19201.7</v>
          </cell>
          <cell r="V396">
            <v>416.88449848024317</v>
          </cell>
          <cell r="W396">
            <v>46.06</v>
          </cell>
        </row>
        <row r="397">
          <cell r="C397" t="str">
            <v>Tooling Charges</v>
          </cell>
          <cell r="E397">
            <v>0</v>
          </cell>
          <cell r="F397">
            <v>0</v>
          </cell>
          <cell r="H397">
            <v>0</v>
          </cell>
          <cell r="J397">
            <v>0</v>
          </cell>
          <cell r="L397">
            <v>0</v>
          </cell>
          <cell r="M397">
            <v>0</v>
          </cell>
          <cell r="N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E398">
            <v>-13039.95</v>
          </cell>
          <cell r="F398">
            <v>-283.10790273556233</v>
          </cell>
          <cell r="G398">
            <v>0</v>
          </cell>
          <cell r="H398">
            <v>0</v>
          </cell>
          <cell r="I398">
            <v>-2472.9299999999998</v>
          </cell>
          <cell r="J398">
            <v>-53.689318280503691</v>
          </cell>
          <cell r="K398">
            <v>-534440.30000000005</v>
          </cell>
          <cell r="L398">
            <v>-11603.132870169342</v>
          </cell>
          <cell r="M398">
            <v>-97257.84</v>
          </cell>
          <cell r="N398">
            <v>-2111.5466782457661</v>
          </cell>
          <cell r="O398">
            <v>-5.5</v>
          </cell>
          <cell r="P398">
            <v>-0.11940946591402518</v>
          </cell>
          <cell r="Q398">
            <v>0</v>
          </cell>
          <cell r="R398">
            <v>0</v>
          </cell>
          <cell r="S398">
            <v>-1852602</v>
          </cell>
          <cell r="T398">
            <v>-39757</v>
          </cell>
          <cell r="U398">
            <v>-2499818.52</v>
          </cell>
          <cell r="V398">
            <v>-53808.596178897089</v>
          </cell>
          <cell r="W398">
            <v>46.457605243758259</v>
          </cell>
        </row>
        <row r="400">
          <cell r="C400" t="str">
            <v>Total   other  Income</v>
          </cell>
          <cell r="E400">
            <v>-13039.95</v>
          </cell>
          <cell r="F400">
            <v>-283.10790273556233</v>
          </cell>
          <cell r="G400">
            <v>0</v>
          </cell>
          <cell r="H400">
            <v>0</v>
          </cell>
          <cell r="I400">
            <v>-2472.9299999999998</v>
          </cell>
          <cell r="J400">
            <v>-53.689318280503691</v>
          </cell>
          <cell r="K400">
            <v>-540487.49</v>
          </cell>
          <cell r="L400">
            <v>-12213.132870169342</v>
          </cell>
          <cell r="M400">
            <v>-97257.84</v>
          </cell>
          <cell r="N400">
            <v>-2111.5466782457661</v>
          </cell>
          <cell r="O400">
            <v>-5.5</v>
          </cell>
          <cell r="P400">
            <v>-0.11940946591402518</v>
          </cell>
          <cell r="Q400">
            <v>0</v>
          </cell>
          <cell r="R400">
            <v>0</v>
          </cell>
          <cell r="S400">
            <v>-1852602</v>
          </cell>
          <cell r="T400">
            <v>-39757</v>
          </cell>
          <cell r="U400">
            <v>-2505865.71</v>
          </cell>
          <cell r="V400">
            <v>-54418.596178897089</v>
          </cell>
          <cell r="W400">
            <v>46.04796679727189</v>
          </cell>
        </row>
        <row r="403">
          <cell r="C403" t="str">
            <v>Interest (Income) / Expenses</v>
          </cell>
        </row>
        <row r="404">
          <cell r="C404" t="str">
            <v>Income</v>
          </cell>
        </row>
        <row r="405">
          <cell r="B405">
            <v>5403</v>
          </cell>
          <cell r="C405" t="str">
            <v>Int on FD with UBI</v>
          </cell>
          <cell r="E405">
            <v>0</v>
          </cell>
          <cell r="F405">
            <v>0</v>
          </cell>
          <cell r="H405">
            <v>0</v>
          </cell>
          <cell r="I405">
            <v>7149.22</v>
          </cell>
          <cell r="J405">
            <v>155.21537125488493</v>
          </cell>
          <cell r="L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7149.22</v>
          </cell>
          <cell r="V405">
            <v>155.21537125488493</v>
          </cell>
          <cell r="W405">
            <v>46.06</v>
          </cell>
        </row>
        <row r="406">
          <cell r="B406">
            <v>5404</v>
          </cell>
          <cell r="C406" t="str">
            <v>Int on FD with SBI</v>
          </cell>
          <cell r="F406">
            <v>0</v>
          </cell>
          <cell r="G406">
            <v>-1099525.05</v>
          </cell>
          <cell r="H406">
            <v>-23871.581632653062</v>
          </cell>
          <cell r="I406">
            <v>-1475</v>
          </cell>
          <cell r="J406">
            <v>-32.023447676943114</v>
          </cell>
          <cell r="L406">
            <v>0</v>
          </cell>
          <cell r="N406">
            <v>0</v>
          </cell>
          <cell r="O406">
            <v>-111271.14</v>
          </cell>
          <cell r="P406">
            <v>-2415.7867998263132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-1212271.19</v>
          </cell>
          <cell r="V406">
            <v>-26319.39188015632</v>
          </cell>
          <cell r="W406">
            <v>46.059999999999995</v>
          </cell>
        </row>
        <row r="407">
          <cell r="B407">
            <v>5405</v>
          </cell>
          <cell r="C407" t="str">
            <v>Int on FD with UWB</v>
          </cell>
          <cell r="E407">
            <v>0</v>
          </cell>
          <cell r="F407">
            <v>0</v>
          </cell>
          <cell r="H407">
            <v>0</v>
          </cell>
          <cell r="I407">
            <v>-587305</v>
          </cell>
          <cell r="J407">
            <v>-12750.868432479374</v>
          </cell>
          <cell r="L407">
            <v>0</v>
          </cell>
          <cell r="N407">
            <v>0</v>
          </cell>
          <cell r="O407">
            <v>-975132</v>
          </cell>
          <cell r="P407">
            <v>-21170.907511940946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-1562437</v>
          </cell>
          <cell r="V407">
            <v>-33921.775944420318</v>
          </cell>
          <cell r="W407">
            <v>46.06</v>
          </cell>
        </row>
        <row r="408">
          <cell r="B408">
            <v>5406</v>
          </cell>
          <cell r="C408" t="str">
            <v>Int on FD with IB</v>
          </cell>
          <cell r="E408">
            <v>0</v>
          </cell>
          <cell r="F408">
            <v>0</v>
          </cell>
          <cell r="H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B409">
            <v>5409</v>
          </cell>
          <cell r="C409" t="str">
            <v>Int on Other Deposit</v>
          </cell>
          <cell r="E409">
            <v>0</v>
          </cell>
          <cell r="F409">
            <v>0</v>
          </cell>
          <cell r="H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B410">
            <v>5411</v>
          </cell>
          <cell r="C410" t="str">
            <v>Int on FD with GTB</v>
          </cell>
          <cell r="E410">
            <v>0</v>
          </cell>
          <cell r="F410">
            <v>0</v>
          </cell>
          <cell r="H410">
            <v>0</v>
          </cell>
          <cell r="I410">
            <v>-1077</v>
          </cell>
          <cell r="J410">
            <v>-23.382544507164567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-1077</v>
          </cell>
          <cell r="V410">
            <v>-23.382544507164567</v>
          </cell>
          <cell r="W410">
            <v>46.06</v>
          </cell>
        </row>
        <row r="411">
          <cell r="B411">
            <v>5412</v>
          </cell>
          <cell r="C411" t="str">
            <v>Int. on Bonds-UWB</v>
          </cell>
          <cell r="E411">
            <v>0</v>
          </cell>
          <cell r="F411">
            <v>0</v>
          </cell>
          <cell r="H411">
            <v>0</v>
          </cell>
          <cell r="I411">
            <v>-839877</v>
          </cell>
          <cell r="J411">
            <v>-18234.411636995224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-839877</v>
          </cell>
          <cell r="V411">
            <v>-18234.411636995224</v>
          </cell>
          <cell r="W411">
            <v>46.059999999999995</v>
          </cell>
        </row>
        <row r="412">
          <cell r="B412">
            <v>5413</v>
          </cell>
          <cell r="C412" t="str">
            <v>Int. on FD-DCB</v>
          </cell>
          <cell r="E412">
            <v>-41983</v>
          </cell>
          <cell r="F412">
            <v>-911.48501953973073</v>
          </cell>
          <cell r="H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U412">
            <v>-41983</v>
          </cell>
          <cell r="V412">
            <v>-911.48501953973073</v>
          </cell>
          <cell r="W412">
            <v>46.06</v>
          </cell>
        </row>
        <row r="413">
          <cell r="B413">
            <v>5454</v>
          </cell>
          <cell r="C413" t="str">
            <v>Interest recd on advance income tax</v>
          </cell>
          <cell r="E413">
            <v>-14749</v>
          </cell>
          <cell r="F413">
            <v>-320.21276595744678</v>
          </cell>
          <cell r="H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-14749</v>
          </cell>
          <cell r="V413">
            <v>-320.21276595744678</v>
          </cell>
          <cell r="W413">
            <v>46.06</v>
          </cell>
        </row>
        <row r="414">
          <cell r="C414" t="str">
            <v>Exchange difference on Foreign Curr transc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E415">
            <v>-56732</v>
          </cell>
          <cell r="F415">
            <v>-1231.6977854971774</v>
          </cell>
          <cell r="G415">
            <v>-1099525.05</v>
          </cell>
          <cell r="H415">
            <v>-23871.581632653062</v>
          </cell>
          <cell r="I415">
            <v>-1422584.78</v>
          </cell>
          <cell r="J415">
            <v>-30885.470690403821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-1086403.1399999999</v>
          </cell>
          <cell r="P415">
            <v>-23586.69431176726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-3665244.9699999997</v>
          </cell>
          <cell r="V415">
            <v>-79575.444420321321</v>
          </cell>
          <cell r="W415">
            <v>46.059999999999995</v>
          </cell>
        </row>
        <row r="417">
          <cell r="C417" t="str">
            <v>Interest Expense - 3rd Party</v>
          </cell>
        </row>
        <row r="418">
          <cell r="B418">
            <v>8551</v>
          </cell>
          <cell r="C418" t="str">
            <v>Interest - Allocation</v>
          </cell>
          <cell r="F418">
            <v>0</v>
          </cell>
          <cell r="G418">
            <v>0</v>
          </cell>
          <cell r="H418">
            <v>0</v>
          </cell>
          <cell r="J418">
            <v>0</v>
          </cell>
          <cell r="K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B419">
            <v>8555</v>
          </cell>
          <cell r="C419" t="str">
            <v>Other Interest</v>
          </cell>
          <cell r="E419">
            <v>2695</v>
          </cell>
          <cell r="F419">
            <v>58.51063829787234</v>
          </cell>
          <cell r="H419">
            <v>0</v>
          </cell>
          <cell r="I419">
            <v>18450</v>
          </cell>
          <cell r="J419">
            <v>400.56448111159358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21145</v>
          </cell>
          <cell r="V419">
            <v>459.07511940946591</v>
          </cell>
          <cell r="W419">
            <v>46.06</v>
          </cell>
        </row>
        <row r="420">
          <cell r="B420">
            <v>8600</v>
          </cell>
          <cell r="C420" t="str">
            <v>Bank Interest</v>
          </cell>
          <cell r="E420">
            <v>299</v>
          </cell>
          <cell r="F420">
            <v>6.4915327833260958</v>
          </cell>
          <cell r="G420">
            <v>717.43</v>
          </cell>
          <cell r="H420">
            <v>15.575987841945286</v>
          </cell>
          <cell r="I420">
            <v>40</v>
          </cell>
          <cell r="J420">
            <v>0.86843247937472856</v>
          </cell>
          <cell r="L420">
            <v>0</v>
          </cell>
          <cell r="O420">
            <v>151.38</v>
          </cell>
          <cell r="P420">
            <v>3.2865827181936602</v>
          </cell>
          <cell r="Q420">
            <v>25</v>
          </cell>
          <cell r="R420">
            <v>0.54277029960920531</v>
          </cell>
          <cell r="S420">
            <v>0</v>
          </cell>
          <cell r="U420">
            <v>1232.81</v>
          </cell>
          <cell r="V420">
            <v>26.765306122448976</v>
          </cell>
          <cell r="W420">
            <v>46.06</v>
          </cell>
        </row>
        <row r="421">
          <cell r="B421">
            <v>8610</v>
          </cell>
          <cell r="C421" t="str">
            <v>Interest on Bill Discounting</v>
          </cell>
          <cell r="E421">
            <v>0</v>
          </cell>
          <cell r="F421">
            <v>0</v>
          </cell>
          <cell r="H421">
            <v>0</v>
          </cell>
          <cell r="I421">
            <v>503822</v>
          </cell>
          <cell r="J421">
            <v>10938.384715588363</v>
          </cell>
          <cell r="L421">
            <v>0</v>
          </cell>
          <cell r="N421">
            <v>0</v>
          </cell>
          <cell r="O421">
            <v>5316664</v>
          </cell>
          <cell r="P421">
            <v>115429.09248805905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5820486</v>
          </cell>
          <cell r="V421">
            <v>126367.4772036474</v>
          </cell>
          <cell r="W421">
            <v>46.06</v>
          </cell>
        </row>
        <row r="422">
          <cell r="B422">
            <v>8615</v>
          </cell>
          <cell r="C422" t="str">
            <v>Overdue Interest on Bill Discounting</v>
          </cell>
          <cell r="E422">
            <v>0</v>
          </cell>
          <cell r="F422">
            <v>0</v>
          </cell>
          <cell r="H422">
            <v>0</v>
          </cell>
          <cell r="I422">
            <v>97254</v>
          </cell>
          <cell r="J422">
            <v>2111.4633087277462</v>
          </cell>
          <cell r="L422">
            <v>0</v>
          </cell>
          <cell r="N422">
            <v>0</v>
          </cell>
          <cell r="O422">
            <v>2160363</v>
          </cell>
          <cell r="P422">
            <v>46903.234910985666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2257617</v>
          </cell>
          <cell r="V422">
            <v>49014.698219713413</v>
          </cell>
          <cell r="W422">
            <v>46.06</v>
          </cell>
        </row>
        <row r="423">
          <cell r="B423">
            <v>8616</v>
          </cell>
          <cell r="C423" t="str">
            <v>Interest on Bills Crystalized</v>
          </cell>
          <cell r="E423">
            <v>0</v>
          </cell>
          <cell r="F423">
            <v>0</v>
          </cell>
          <cell r="G423">
            <v>4340229</v>
          </cell>
          <cell r="H423">
            <v>94229.895788102469</v>
          </cell>
          <cell r="J423">
            <v>0</v>
          </cell>
          <cell r="L423">
            <v>0</v>
          </cell>
          <cell r="N423">
            <v>0</v>
          </cell>
          <cell r="O423">
            <v>2611796</v>
          </cell>
          <cell r="P423">
            <v>56704.211897524961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6952025</v>
          </cell>
          <cell r="V423">
            <v>150934.10768562742</v>
          </cell>
          <cell r="W423">
            <v>46.060000000000009</v>
          </cell>
        </row>
        <row r="424">
          <cell r="B424">
            <v>8617</v>
          </cell>
          <cell r="C424" t="str">
            <v>Interest on Advance Bills (LC)</v>
          </cell>
          <cell r="E424">
            <v>0</v>
          </cell>
          <cell r="O424">
            <v>2435</v>
          </cell>
          <cell r="P424">
            <v>52.865827181936602</v>
          </cell>
          <cell r="Q424">
            <v>0</v>
          </cell>
          <cell r="R424">
            <v>0</v>
          </cell>
          <cell r="S424">
            <v>0</v>
          </cell>
          <cell r="U424">
            <v>2435</v>
          </cell>
          <cell r="V424">
            <v>52.865827181936602</v>
          </cell>
          <cell r="W424">
            <v>46.06</v>
          </cell>
        </row>
        <row r="425">
          <cell r="B425">
            <v>8618</v>
          </cell>
          <cell r="C425" t="str">
            <v>Interest on Rupee Advance against Bill</v>
          </cell>
          <cell r="E425">
            <v>0</v>
          </cell>
          <cell r="F425">
            <v>0</v>
          </cell>
          <cell r="G425">
            <v>1821233</v>
          </cell>
          <cell r="H425">
            <v>39540.447242726877</v>
          </cell>
          <cell r="J425">
            <v>0</v>
          </cell>
          <cell r="L425">
            <v>0</v>
          </cell>
          <cell r="N425">
            <v>0</v>
          </cell>
          <cell r="O425">
            <v>3990040</v>
          </cell>
          <cell r="P425">
            <v>86627.008250108556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5811273</v>
          </cell>
          <cell r="V425">
            <v>126167.45549283543</v>
          </cell>
          <cell r="W425">
            <v>46.06</v>
          </cell>
        </row>
        <row r="426">
          <cell r="B426">
            <v>8620</v>
          </cell>
          <cell r="C426" t="str">
            <v>Interest on Packing Credit</v>
          </cell>
          <cell r="E426">
            <v>0</v>
          </cell>
          <cell r="F426">
            <v>0</v>
          </cell>
          <cell r="H426">
            <v>0</v>
          </cell>
          <cell r="J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B427">
            <v>8630</v>
          </cell>
          <cell r="C427" t="str">
            <v>Interest on IDBI Term Loan</v>
          </cell>
          <cell r="E427">
            <v>0</v>
          </cell>
          <cell r="F427">
            <v>0</v>
          </cell>
          <cell r="G427">
            <v>1425520</v>
          </cell>
          <cell r="H427">
            <v>30949.196699956578</v>
          </cell>
          <cell r="J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1425520</v>
          </cell>
          <cell r="V427">
            <v>30949.196699956578</v>
          </cell>
          <cell r="W427">
            <v>46.06</v>
          </cell>
        </row>
        <row r="428">
          <cell r="B428">
            <v>8635</v>
          </cell>
          <cell r="C428" t="str">
            <v>Interest on ICICI Term Loan A/C</v>
          </cell>
          <cell r="E428">
            <v>0</v>
          </cell>
          <cell r="F428">
            <v>0</v>
          </cell>
          <cell r="H428">
            <v>0</v>
          </cell>
          <cell r="I428">
            <v>5263832.63</v>
          </cell>
          <cell r="J428">
            <v>114282.08054711245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5263832.63</v>
          </cell>
          <cell r="V428">
            <v>114282.08054711245</v>
          </cell>
          <cell r="W428">
            <v>46.06</v>
          </cell>
        </row>
        <row r="429">
          <cell r="B429">
            <v>8665</v>
          </cell>
          <cell r="C429" t="str">
            <v>Interest on Car Loan</v>
          </cell>
          <cell r="E429">
            <v>284480.5</v>
          </cell>
          <cell r="F429">
            <v>6176.3026487190618</v>
          </cell>
          <cell r="H429">
            <v>0</v>
          </cell>
          <cell r="J429">
            <v>0</v>
          </cell>
          <cell r="K429">
            <v>14332.27</v>
          </cell>
          <cell r="L429">
            <v>311.16521927920104</v>
          </cell>
          <cell r="M429">
            <v>31379.77</v>
          </cell>
          <cell r="N429">
            <v>681.28028658271819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330192.54000000004</v>
          </cell>
          <cell r="V429">
            <v>7168.7481545809806</v>
          </cell>
          <cell r="W429">
            <v>46.060000000000009</v>
          </cell>
        </row>
        <row r="430">
          <cell r="E430">
            <v>287474.5</v>
          </cell>
          <cell r="F430">
            <v>6241.3048198002607</v>
          </cell>
          <cell r="G430">
            <v>7587699.4299999997</v>
          </cell>
          <cell r="H430">
            <v>164735.11571862787</v>
          </cell>
          <cell r="I430">
            <v>5883398.6299999999</v>
          </cell>
          <cell r="J430">
            <v>127733.36148501953</v>
          </cell>
          <cell r="K430">
            <v>14332.27</v>
          </cell>
          <cell r="L430">
            <v>311.16521927920104</v>
          </cell>
          <cell r="M430">
            <v>31379.77</v>
          </cell>
          <cell r="N430">
            <v>681.28028658271819</v>
          </cell>
          <cell r="O430">
            <v>14081449.379999999</v>
          </cell>
          <cell r="P430">
            <v>305719.69995657832</v>
          </cell>
          <cell r="Q430">
            <v>25</v>
          </cell>
          <cell r="R430">
            <v>0.54277029960920531</v>
          </cell>
          <cell r="S430">
            <v>0</v>
          </cell>
          <cell r="T430">
            <v>0</v>
          </cell>
          <cell r="U430">
            <v>27885758.979999997</v>
          </cell>
          <cell r="V430">
            <v>605422.4702561876</v>
          </cell>
          <cell r="W430">
            <v>46.059999999999995</v>
          </cell>
        </row>
        <row r="432">
          <cell r="C432" t="str">
            <v>Interest Expense - Affiliated</v>
          </cell>
        </row>
        <row r="433">
          <cell r="B433">
            <v>8647</v>
          </cell>
          <cell r="C433" t="str">
            <v>Interest on ATD Partnership Loan</v>
          </cell>
          <cell r="E433">
            <v>8316892</v>
          </cell>
          <cell r="F433">
            <v>179055</v>
          </cell>
          <cell r="H433">
            <v>0</v>
          </cell>
          <cell r="J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8316892</v>
          </cell>
          <cell r="V433">
            <v>179055</v>
          </cell>
          <cell r="W433">
            <v>46.448811817597942</v>
          </cell>
        </row>
        <row r="434">
          <cell r="B434">
            <v>9930</v>
          </cell>
          <cell r="C434" t="str">
            <v>Exchange difference on loan</v>
          </cell>
          <cell r="E434">
            <v>-3954066</v>
          </cell>
          <cell r="F434">
            <v>0</v>
          </cell>
          <cell r="J434">
            <v>0</v>
          </cell>
          <cell r="L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U434">
            <v>-3954066</v>
          </cell>
          <cell r="V434">
            <v>0</v>
          </cell>
          <cell r="W434">
            <v>0</v>
          </cell>
        </row>
        <row r="435">
          <cell r="E435">
            <v>4362826</v>
          </cell>
          <cell r="F435">
            <v>179055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4362826</v>
          </cell>
          <cell r="V435">
            <v>179055</v>
          </cell>
          <cell r="W435">
            <v>24.365842897433751</v>
          </cell>
        </row>
        <row r="437">
          <cell r="C437" t="str">
            <v>Bank Charges</v>
          </cell>
        </row>
        <row r="438">
          <cell r="B438">
            <v>8500</v>
          </cell>
          <cell r="C438" t="str">
            <v>Bank Charges - General</v>
          </cell>
          <cell r="E438">
            <v>7586</v>
          </cell>
          <cell r="F438">
            <v>164.69821971341727</v>
          </cell>
          <cell r="G438">
            <v>10011.77</v>
          </cell>
          <cell r="H438">
            <v>217.36365610073815</v>
          </cell>
          <cell r="I438">
            <v>5983.18</v>
          </cell>
          <cell r="J438">
            <v>129.89969604863222</v>
          </cell>
          <cell r="K438">
            <v>4959.8999999999996</v>
          </cell>
          <cell r="L438">
            <v>107.6834563612679</v>
          </cell>
          <cell r="M438">
            <v>7479</v>
          </cell>
          <cell r="N438">
            <v>162.37516283108988</v>
          </cell>
          <cell r="O438">
            <v>91748.36</v>
          </cell>
          <cell r="P438">
            <v>1991.9313938341293</v>
          </cell>
          <cell r="Q438">
            <v>9576</v>
          </cell>
          <cell r="R438">
            <v>207.90273556231003</v>
          </cell>
          <cell r="S438">
            <v>1632.68</v>
          </cell>
          <cell r="T438">
            <v>35.446808510638299</v>
          </cell>
          <cell r="U438">
            <v>138976.88999999998</v>
          </cell>
          <cell r="V438">
            <v>3017.3011289622232</v>
          </cell>
          <cell r="W438">
            <v>46.059999999999995</v>
          </cell>
        </row>
        <row r="439">
          <cell r="B439">
            <v>8501</v>
          </cell>
          <cell r="C439" t="str">
            <v>Bank Charges - Import</v>
          </cell>
          <cell r="E439">
            <v>0</v>
          </cell>
          <cell r="F439">
            <v>0</v>
          </cell>
          <cell r="G439">
            <v>98590.97</v>
          </cell>
          <cell r="H439">
            <v>2140.4900130264873</v>
          </cell>
          <cell r="I439">
            <v>62151.75</v>
          </cell>
          <cell r="J439">
            <v>1349.3649587494572</v>
          </cell>
          <cell r="K439">
            <v>20209</v>
          </cell>
          <cell r="L439">
            <v>438.75379939209722</v>
          </cell>
          <cell r="M439">
            <v>115094.98</v>
          </cell>
          <cell r="N439">
            <v>2498.80547112462</v>
          </cell>
          <cell r="O439">
            <v>1539032.65</v>
          </cell>
          <cell r="P439">
            <v>33413.648501953969</v>
          </cell>
          <cell r="Q439">
            <v>3511.35</v>
          </cell>
          <cell r="R439">
            <v>76.234259661311327</v>
          </cell>
          <cell r="S439">
            <v>799.9</v>
          </cell>
          <cell r="T439">
            <v>17.366478506296133</v>
          </cell>
          <cell r="U439">
            <v>1839390.5999999999</v>
          </cell>
          <cell r="V439">
            <v>39934.663482414231</v>
          </cell>
          <cell r="W439">
            <v>46.060000000000009</v>
          </cell>
        </row>
        <row r="440">
          <cell r="B440">
            <v>8502</v>
          </cell>
          <cell r="C440" t="str">
            <v>Bank Charges - Export</v>
          </cell>
          <cell r="E440">
            <v>0</v>
          </cell>
          <cell r="F440">
            <v>0</v>
          </cell>
          <cell r="G440">
            <v>400504.38</v>
          </cell>
          <cell r="H440">
            <v>8695.2752930959614</v>
          </cell>
          <cell r="I440">
            <v>235999</v>
          </cell>
          <cell r="J440">
            <v>5123.7299174989139</v>
          </cell>
          <cell r="K440">
            <v>26809.1</v>
          </cell>
          <cell r="L440">
            <v>582.04732957012584</v>
          </cell>
          <cell r="M440">
            <v>123916.75</v>
          </cell>
          <cell r="N440">
            <v>2690.3332609639601</v>
          </cell>
          <cell r="O440">
            <v>1602982.15</v>
          </cell>
          <cell r="P440">
            <v>34802.044072948323</v>
          </cell>
          <cell r="Q440">
            <v>0</v>
          </cell>
          <cell r="R440">
            <v>0</v>
          </cell>
          <cell r="S440">
            <v>7500</v>
          </cell>
          <cell r="T440">
            <v>162.8310898827616</v>
          </cell>
          <cell r="U440">
            <v>2397711.38</v>
          </cell>
          <cell r="V440">
            <v>52056.260963960049</v>
          </cell>
          <cell r="W440">
            <v>46.06</v>
          </cell>
        </row>
        <row r="441">
          <cell r="B441">
            <v>8503</v>
          </cell>
          <cell r="C441" t="str">
            <v>Bank Charges - L.C</v>
          </cell>
          <cell r="E441">
            <v>0</v>
          </cell>
          <cell r="F441">
            <v>0</v>
          </cell>
          <cell r="G441">
            <v>59703</v>
          </cell>
          <cell r="H441">
            <v>1296.2006079027356</v>
          </cell>
          <cell r="I441">
            <v>17026</v>
          </cell>
          <cell r="J441">
            <v>369.6482848458532</v>
          </cell>
          <cell r="L441">
            <v>0</v>
          </cell>
          <cell r="N441">
            <v>0</v>
          </cell>
          <cell r="O441">
            <v>628082</v>
          </cell>
          <cell r="P441">
            <v>13636.170212765957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704811</v>
          </cell>
          <cell r="V441">
            <v>15302.019105514546</v>
          </cell>
          <cell r="W441">
            <v>46.06</v>
          </cell>
        </row>
        <row r="442">
          <cell r="B442">
            <v>8520</v>
          </cell>
          <cell r="C442" t="str">
            <v>Bank Commission / Proessing fees</v>
          </cell>
          <cell r="E442">
            <v>0</v>
          </cell>
          <cell r="F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E443">
            <v>7586</v>
          </cell>
          <cell r="F443">
            <v>164.69821971341727</v>
          </cell>
          <cell r="G443">
            <v>568810.12</v>
          </cell>
          <cell r="H443">
            <v>12349.329570125923</v>
          </cell>
          <cell r="I443">
            <v>321159.93</v>
          </cell>
          <cell r="J443">
            <v>6972.6428571428569</v>
          </cell>
          <cell r="K443">
            <v>51978</v>
          </cell>
          <cell r="L443">
            <v>1128.484585323491</v>
          </cell>
          <cell r="M443">
            <v>246490.72999999998</v>
          </cell>
          <cell r="N443">
            <v>5351.5138949196698</v>
          </cell>
          <cell r="O443">
            <v>3861845.16</v>
          </cell>
          <cell r="P443">
            <v>83843.794181502366</v>
          </cell>
          <cell r="Q443">
            <v>13087.35</v>
          </cell>
          <cell r="R443">
            <v>284.13699522362134</v>
          </cell>
          <cell r="S443">
            <v>9932.58</v>
          </cell>
          <cell r="T443">
            <v>215.64437689969603</v>
          </cell>
          <cell r="U443">
            <v>5080889.8699999992</v>
          </cell>
          <cell r="V443">
            <v>110310.24468085104</v>
          </cell>
          <cell r="W443">
            <v>46.06</v>
          </cell>
        </row>
        <row r="445">
          <cell r="C445" t="str">
            <v>Total Interest / Bank / (Income) Expenses</v>
          </cell>
          <cell r="E445">
            <v>4601154.5</v>
          </cell>
          <cell r="F445">
            <v>184229.30525401648</v>
          </cell>
          <cell r="G445">
            <v>7056984.5</v>
          </cell>
          <cell r="H445">
            <v>153212.86365610073</v>
          </cell>
          <cell r="I445">
            <v>4781973.7799999993</v>
          </cell>
          <cell r="J445">
            <v>103820.53365175857</v>
          </cell>
          <cell r="K445">
            <v>66310.27</v>
          </cell>
          <cell r="L445">
            <v>1439.649804602692</v>
          </cell>
          <cell r="M445">
            <v>277870.5</v>
          </cell>
          <cell r="N445">
            <v>6032.7941815023878</v>
          </cell>
          <cell r="O445">
            <v>16856891.399999999</v>
          </cell>
          <cell r="P445">
            <v>365976.79982631345</v>
          </cell>
          <cell r="Q445">
            <v>13112.35</v>
          </cell>
          <cell r="R445">
            <v>284.67976552323057</v>
          </cell>
          <cell r="S445">
            <v>9932.58</v>
          </cell>
          <cell r="T445">
            <v>215.64437689969603</v>
          </cell>
          <cell r="U445">
            <v>33664229.879999995</v>
          </cell>
          <cell r="V445">
            <v>815212.27051671734</v>
          </cell>
          <cell r="W445">
            <v>41.295048047623382</v>
          </cell>
        </row>
        <row r="447">
          <cell r="C447" t="str">
            <v>Share of Expenses of Corporate Office</v>
          </cell>
        </row>
        <row r="448">
          <cell r="B448">
            <v>8950</v>
          </cell>
          <cell r="C448" t="str">
            <v>Share of Expenses of Corporate Office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50">
          <cell r="C450" t="str">
            <v>Foereign Exchange Gain/Loss</v>
          </cell>
        </row>
        <row r="451">
          <cell r="B451">
            <v>9800</v>
          </cell>
          <cell r="C451" t="str">
            <v>Cumulative Translation Adjustment</v>
          </cell>
          <cell r="E451">
            <v>0</v>
          </cell>
          <cell r="F451">
            <v>-5676962</v>
          </cell>
          <cell r="H451">
            <v>1452046</v>
          </cell>
          <cell r="J451">
            <v>857019</v>
          </cell>
          <cell r="L451">
            <v>61562</v>
          </cell>
          <cell r="N451">
            <v>105241</v>
          </cell>
          <cell r="P451">
            <v>3344729</v>
          </cell>
          <cell r="Q451">
            <v>0</v>
          </cell>
          <cell r="R451">
            <v>-1922</v>
          </cell>
          <cell r="S451">
            <v>0</v>
          </cell>
          <cell r="T451">
            <v>-7878</v>
          </cell>
          <cell r="U451">
            <v>0</v>
          </cell>
          <cell r="V451">
            <v>133835</v>
          </cell>
        </row>
        <row r="453">
          <cell r="C453" t="str">
            <v>Net Profit /(Loss)</v>
          </cell>
          <cell r="E453">
            <v>-73591338.579999998</v>
          </cell>
          <cell r="F453">
            <v>4020988.1065566652</v>
          </cell>
          <cell r="G453">
            <v>-225500797.07999998</v>
          </cell>
          <cell r="H453">
            <v>-6422135.4939963799</v>
          </cell>
          <cell r="I453">
            <v>151303137.58000001</v>
          </cell>
          <cell r="J453">
            <v>2139674.8182848464</v>
          </cell>
          <cell r="K453">
            <v>36069.240000003265</v>
          </cell>
          <cell r="L453">
            <v>-60889.822609639588</v>
          </cell>
          <cell r="M453">
            <v>20800268.240000006</v>
          </cell>
          <cell r="N453">
            <v>354869.80894485448</v>
          </cell>
          <cell r="O453">
            <v>129054845.199999</v>
          </cell>
          <cell r="P453">
            <v>-146351.14648285089</v>
          </cell>
          <cell r="Q453">
            <v>-1538244.33</v>
          </cell>
          <cell r="R453">
            <v>-31177.205818497605</v>
          </cell>
          <cell r="S453">
            <v>-307488.81</v>
          </cell>
          <cell r="T453">
            <v>3345.5990013026549</v>
          </cell>
          <cell r="U453">
            <v>256451.45999994129</v>
          </cell>
          <cell r="V453">
            <v>-141675.33611970034</v>
          </cell>
          <cell r="W453">
            <v>-1.810134826737009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cy BS Expl-17A"/>
      <sheetName val="Agency BS"/>
      <sheetName val="Agency BS Expl-17B"/>
      <sheetName val="Agency PL variance-17A"/>
      <sheetName val="Agency PL"/>
      <sheetName val="KPI"/>
      <sheetName val="KPI-july 2001"/>
      <sheetName val="Agency PL variance-17B"/>
      <sheetName val="Agency-Cash Flow"/>
      <sheetName val="Group BS"/>
      <sheetName val="Group PL"/>
      <sheetName val="Budget-2001 to 2005"/>
      <sheetName val="Estimate 2001"/>
      <sheetName val="Actual-2000"/>
    </sheetNames>
    <sheetDataSet>
      <sheetData sheetId="0"/>
      <sheetData sheetId="1">
        <row r="1">
          <cell r="A1" t="str">
            <v>Safmarine  India  Private  Limited</v>
          </cell>
        </row>
        <row r="3">
          <cell r="A3" t="str">
            <v>Balance  Sheet  Budget</v>
          </cell>
        </row>
        <row r="5">
          <cell r="A5" t="str">
            <v>In  Local  Currency  ( '000 )</v>
          </cell>
          <cell r="B5" t="str">
            <v>Actual</v>
          </cell>
          <cell r="C5" t="str">
            <v>Budget</v>
          </cell>
          <cell r="D5" t="str">
            <v>Actual</v>
          </cell>
          <cell r="E5" t="str">
            <v>Budget</v>
          </cell>
        </row>
        <row r="6">
          <cell r="B6" t="str">
            <v>31.12.2000</v>
          </cell>
          <cell r="C6" t="str">
            <v>30.06.2001</v>
          </cell>
          <cell r="D6" t="str">
            <v>30.06.2001</v>
          </cell>
          <cell r="E6" t="str">
            <v>31.12.2001</v>
          </cell>
        </row>
        <row r="7">
          <cell r="A7" t="str">
            <v>ASSETS:</v>
          </cell>
        </row>
        <row r="8">
          <cell r="A8" t="str">
            <v>FIXED ASSETS</v>
          </cell>
        </row>
        <row r="9">
          <cell r="A9" t="str">
            <v>Land &amp; Buildings</v>
          </cell>
          <cell r="B9">
            <v>790.45</v>
          </cell>
          <cell r="C9">
            <v>11790.45</v>
          </cell>
          <cell r="D9">
            <v>790.45</v>
          </cell>
          <cell r="E9">
            <v>11790.45</v>
          </cell>
        </row>
        <row r="10">
          <cell r="A10" t="str">
            <v>Containers &amp; Gensets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</row>
        <row r="11">
          <cell r="A11" t="str">
            <v>Machinery &amp; Equipment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>Furniture &amp; Office Equipment</v>
          </cell>
          <cell r="B12">
            <v>16370.459650000001</v>
          </cell>
          <cell r="C12">
            <v>18213.722000000002</v>
          </cell>
          <cell r="D12">
            <v>14689.537</v>
          </cell>
          <cell r="E12">
            <v>18413.722000000002</v>
          </cell>
        </row>
        <row r="13">
          <cell r="A13" t="str">
            <v>EDP Equipment</v>
          </cell>
          <cell r="B13">
            <v>11953.477999999999</v>
          </cell>
          <cell r="C13">
            <v>13424.329</v>
          </cell>
          <cell r="D13">
            <v>11804.766</v>
          </cell>
          <cell r="E13">
            <v>13524.329</v>
          </cell>
        </row>
        <row r="14">
          <cell r="A14" t="str">
            <v>Cars / Motor Vehicles</v>
          </cell>
          <cell r="B14">
            <v>15004.98</v>
          </cell>
          <cell r="C14">
            <v>13648.120999999999</v>
          </cell>
          <cell r="D14">
            <v>12878.49</v>
          </cell>
          <cell r="E14">
            <v>14268.120999999999</v>
          </cell>
        </row>
        <row r="15">
          <cell r="A15" t="str">
            <v>Trucks &amp; Chassis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FIXED ASSETS AT COST PRICE</v>
          </cell>
          <cell r="B16">
            <v>44119.36765</v>
          </cell>
          <cell r="C16">
            <v>57076.622000000003</v>
          </cell>
          <cell r="D16">
            <v>40163.243000000002</v>
          </cell>
          <cell r="E16">
            <v>57996.622000000003</v>
          </cell>
        </row>
        <row r="17">
          <cell r="A17" t="str">
            <v>- Accumulated Depreciation</v>
          </cell>
          <cell r="B17">
            <v>-31017.195</v>
          </cell>
          <cell r="C17">
            <v>-23245</v>
          </cell>
          <cell r="D17">
            <v>-27854.202000000005</v>
          </cell>
          <cell r="E17">
            <v>-24861.803999999996</v>
          </cell>
        </row>
        <row r="18">
          <cell r="B18">
            <v>13102.17265</v>
          </cell>
          <cell r="C18">
            <v>33831.622000000003</v>
          </cell>
          <cell r="D18">
            <v>12309.040999999997</v>
          </cell>
          <cell r="E18">
            <v>33134.818000000007</v>
          </cell>
        </row>
        <row r="19">
          <cell r="A19" t="str">
            <v>FINANCIAL ASSETS</v>
          </cell>
        </row>
        <row r="20">
          <cell r="A20" t="str">
            <v>Investment in Subsidiaries</v>
          </cell>
          <cell r="B20">
            <v>5500.02</v>
          </cell>
          <cell r="C20">
            <v>5499.98</v>
          </cell>
          <cell r="D20">
            <v>5500.02</v>
          </cell>
          <cell r="E20">
            <v>5499.98</v>
          </cell>
        </row>
        <row r="21">
          <cell r="A21" t="str">
            <v>Shares / Bonds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Other Financial Assets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</row>
        <row r="23">
          <cell r="A23" t="str">
            <v>TOTAL FINANCIAL ASSETS</v>
          </cell>
          <cell r="B23">
            <v>5500.02</v>
          </cell>
          <cell r="C23">
            <v>5499.98</v>
          </cell>
          <cell r="D23">
            <v>5500.02</v>
          </cell>
          <cell r="E23">
            <v>5499.98</v>
          </cell>
        </row>
        <row r="24">
          <cell r="A24" t="str">
            <v>CURRENT ASSETS</v>
          </cell>
        </row>
        <row r="25">
          <cell r="A25" t="str">
            <v>Trade Debtors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Other Debtors</v>
          </cell>
          <cell r="B26">
            <v>6806</v>
          </cell>
          <cell r="C26">
            <v>6806</v>
          </cell>
          <cell r="D26">
            <v>6306</v>
          </cell>
          <cell r="E26">
            <v>6806</v>
          </cell>
        </row>
        <row r="27">
          <cell r="A27" t="str">
            <v>Reservation for Bad Debts</v>
          </cell>
          <cell r="B27">
            <v>-1824.027</v>
          </cell>
          <cell r="C27">
            <v>-1824.027</v>
          </cell>
          <cell r="D27">
            <v>-1824.027</v>
          </cell>
          <cell r="E27">
            <v>-1824.027</v>
          </cell>
        </row>
        <row r="28">
          <cell r="A28" t="str">
            <v>Stores and Inventories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Prepaid Expenses / Deposits</v>
          </cell>
          <cell r="B29">
            <v>18172.181999999997</v>
          </cell>
          <cell r="C29">
            <v>18500</v>
          </cell>
          <cell r="D29">
            <v>42002.627</v>
          </cell>
          <cell r="E29">
            <v>18500</v>
          </cell>
        </row>
        <row r="30">
          <cell r="A30" t="str">
            <v xml:space="preserve">Accruals </v>
          </cell>
          <cell r="B30">
            <v>2807.2150000000001</v>
          </cell>
          <cell r="C30">
            <v>1650</v>
          </cell>
          <cell r="D30">
            <v>2270.701</v>
          </cell>
          <cell r="E30">
            <v>1650</v>
          </cell>
        </row>
        <row r="31">
          <cell r="A31" t="str">
            <v>Loans to Staff</v>
          </cell>
          <cell r="B31">
            <v>5186.3</v>
          </cell>
          <cell r="C31">
            <v>4636</v>
          </cell>
          <cell r="D31">
            <v>4974.5</v>
          </cell>
          <cell r="E31">
            <v>4078</v>
          </cell>
        </row>
        <row r="32">
          <cell r="A32" t="str">
            <v>Other Current Assets</v>
          </cell>
          <cell r="B32">
            <v>18930.545669999996</v>
          </cell>
          <cell r="C32">
            <v>10910.767</v>
          </cell>
          <cell r="D32">
            <v>26708.546049999997</v>
          </cell>
          <cell r="E32">
            <v>11468.767</v>
          </cell>
        </row>
        <row r="33">
          <cell r="A33" t="str">
            <v>Loans to Subsidiaries</v>
          </cell>
          <cell r="B33">
            <v>65200.02</v>
          </cell>
          <cell r="C33">
            <v>68300.02</v>
          </cell>
          <cell r="D33">
            <v>65300.02</v>
          </cell>
          <cell r="E33">
            <v>61800.02</v>
          </cell>
        </row>
        <row r="34">
          <cell r="A34" t="str">
            <v>Cash and Bank</v>
          </cell>
          <cell r="B34">
            <v>196243.94514</v>
          </cell>
          <cell r="C34">
            <v>181142.96851000012</v>
          </cell>
          <cell r="D34">
            <v>204876.60250999985</v>
          </cell>
          <cell r="E34">
            <v>204859.14351000031</v>
          </cell>
        </row>
        <row r="35">
          <cell r="A35" t="str">
            <v>TOTAL CURRENT ASSETS</v>
          </cell>
          <cell r="B35">
            <v>311522.18080999999</v>
          </cell>
          <cell r="C35">
            <v>290121.72851000016</v>
          </cell>
          <cell r="D35">
            <v>350614.96955999988</v>
          </cell>
          <cell r="E35">
            <v>307337.90351000032</v>
          </cell>
        </row>
        <row r="36">
          <cell r="A36" t="str">
            <v>TOTAL ASSETS</v>
          </cell>
          <cell r="B36">
            <v>330124.37346000003</v>
          </cell>
          <cell r="C36">
            <v>329453.33051000012</v>
          </cell>
          <cell r="D36">
            <v>368424.03055999987</v>
          </cell>
          <cell r="E36">
            <v>345972.70151000033</v>
          </cell>
        </row>
        <row r="38">
          <cell r="A38" t="str">
            <v>LIABILITIES &amp; EQUITY</v>
          </cell>
        </row>
        <row r="39">
          <cell r="A39" t="str">
            <v>LIABILITIES</v>
          </cell>
        </row>
        <row r="40">
          <cell r="A40" t="str">
            <v>Loans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</row>
        <row r="41">
          <cell r="A41" t="str">
            <v>Accounts Payable</v>
          </cell>
          <cell r="B41">
            <v>2793.633249999999</v>
          </cell>
          <cell r="C41">
            <v>51775</v>
          </cell>
          <cell r="D41">
            <v>37803.590720000007</v>
          </cell>
          <cell r="E41">
            <v>51075</v>
          </cell>
        </row>
        <row r="42">
          <cell r="A42" t="str">
            <v>Current Account with Safmarine</v>
          </cell>
          <cell r="B42">
            <v>251189.5674</v>
          </cell>
          <cell r="C42">
            <v>111200</v>
          </cell>
          <cell r="D42">
            <v>219986.34223000001</v>
          </cell>
          <cell r="E42">
            <v>106200</v>
          </cell>
        </row>
        <row r="43">
          <cell r="A43" t="str">
            <v>Company Taxes</v>
          </cell>
          <cell r="B43">
            <v>15573.974</v>
          </cell>
          <cell r="C43">
            <v>18127.457999999999</v>
          </cell>
          <cell r="D43">
            <v>19827.290999999997</v>
          </cell>
          <cell r="E43">
            <v>28627.457999999999</v>
          </cell>
        </row>
        <row r="44">
          <cell r="A44" t="str">
            <v>Provident / Pension Funds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Dividend for the year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</row>
        <row r="46">
          <cell r="A46" t="str">
            <v>Accruals / Other Provisions</v>
          </cell>
          <cell r="B46">
            <v>6333.7349999999997</v>
          </cell>
          <cell r="C46">
            <v>7120</v>
          </cell>
          <cell r="D46">
            <v>6821.6059999999998</v>
          </cell>
          <cell r="E46">
            <v>7820</v>
          </cell>
        </row>
        <row r="47">
          <cell r="A47" t="str">
            <v>Other Liabilities</v>
          </cell>
          <cell r="B47">
            <v>34825.906999999999</v>
          </cell>
          <cell r="C47">
            <v>107305</v>
          </cell>
          <cell r="D47">
            <v>45472.153749999998</v>
          </cell>
          <cell r="E47">
            <v>107305</v>
          </cell>
        </row>
        <row r="48">
          <cell r="A48" t="str">
            <v>TOTAL LIABILITIES</v>
          </cell>
          <cell r="B48">
            <v>310716.81664999999</v>
          </cell>
          <cell r="C48">
            <v>295527.45799999998</v>
          </cell>
          <cell r="D48">
            <v>329910.98370000004</v>
          </cell>
          <cell r="E48">
            <v>301027.45799999998</v>
          </cell>
        </row>
        <row r="49">
          <cell r="A49" t="str">
            <v>EQUITY</v>
          </cell>
        </row>
        <row r="50">
          <cell r="A50" t="str">
            <v>Share Capital</v>
          </cell>
          <cell r="B50">
            <v>1507.46</v>
          </cell>
          <cell r="C50">
            <v>1507.46</v>
          </cell>
          <cell r="D50">
            <v>1507.46</v>
          </cell>
          <cell r="E50">
            <v>1507.46</v>
          </cell>
        </row>
        <row r="51">
          <cell r="A51" t="str">
            <v>Legal Reserves</v>
          </cell>
          <cell r="B51">
            <v>1568.5989999999999</v>
          </cell>
          <cell r="C51">
            <v>23357.424510000001</v>
          </cell>
          <cell r="D51">
            <v>19788.627789999999</v>
          </cell>
          <cell r="E51">
            <v>23357.424510000001</v>
          </cell>
        </row>
        <row r="52">
          <cell r="A52" t="str">
            <v>Other Reserves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>P &amp; L Account</v>
          </cell>
          <cell r="B53">
            <v>16331.49765000001</v>
          </cell>
          <cell r="C53">
            <v>9060.9880000000012</v>
          </cell>
          <cell r="D53">
            <v>17216.958219999997</v>
          </cell>
          <cell r="E53">
            <v>20080.359000000004</v>
          </cell>
        </row>
        <row r="54">
          <cell r="A54" t="str">
            <v>TOTAL EQUITY</v>
          </cell>
          <cell r="B54">
            <v>19407.55665000001</v>
          </cell>
          <cell r="C54">
            <v>33925.872510000001</v>
          </cell>
          <cell r="D54">
            <v>38513.046009999991</v>
          </cell>
          <cell r="E54">
            <v>44945.24351</v>
          </cell>
        </row>
        <row r="55">
          <cell r="A55" t="str">
            <v>TOTAL LIABILITIES &amp; EQUITY</v>
          </cell>
          <cell r="B55">
            <v>330124.37329999998</v>
          </cell>
          <cell r="C55">
            <v>329453.33051</v>
          </cell>
          <cell r="D55">
            <v>368424.02971000003</v>
          </cell>
          <cell r="E55">
            <v>345972.70150999998</v>
          </cell>
        </row>
        <row r="57">
          <cell r="B57">
            <v>-1.6000005416572094E-4</v>
          </cell>
          <cell r="C57">
            <v>0</v>
          </cell>
          <cell r="D57">
            <v>-8.4999983664602041E-4</v>
          </cell>
          <cell r="E57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Customer Summary"/>
      <sheetName val="Sales Saummary"/>
      <sheetName val="Capacity Balancing"/>
      <sheetName val="RM"/>
      <sheetName val="Employment"/>
      <sheetName val="Utility"/>
      <sheetName val="Expenses"/>
      <sheetName val="Working Capital"/>
      <sheetName val="Cash Flow"/>
      <sheetName val="Fund Flow"/>
      <sheetName val="Profit &amp; Loss"/>
      <sheetName val="Qtrly P &amp; L"/>
      <sheetName val="days"/>
      <sheetName val="Balance Sheet"/>
      <sheetName val="Ratios"/>
      <sheetName val="sensitivity"/>
      <sheetName val="Monthwise"/>
      <sheetName val="table"/>
      <sheetName val="Sheet2"/>
      <sheetName val="Article Data"/>
      <sheetName val="WC Working"/>
      <sheetName val="utility data"/>
      <sheetName val="sale data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And Loss"/>
      <sheetName val="Cash Flow"/>
      <sheetName val="Cash Flow Working"/>
      <sheetName val="Accounting policies"/>
      <sheetName val="2 &amp; 3. Share Capital &amp; Reserve"/>
      <sheetName val="4. Long-Term liabillities"/>
      <sheetName val="5 to 6  Long term provision"/>
      <sheetName val="7 to 9  Short-Term Liabilities"/>
      <sheetName val="10. NCA_Fixed as"/>
      <sheetName val="11 to 13 . NCA-Lngloans &amp; adv "/>
      <sheetName val="13 to 16. Trade Rec,Oth curr "/>
      <sheetName val="17 &amp; 18. Revenue "/>
      <sheetName val="19 &amp; 20 Material, Mfg"/>
      <sheetName val="21. Changes in Inventories"/>
      <sheetName val="22. Employee Benefits"/>
      <sheetName val="23. Finance Cost"/>
      <sheetName val="24. Other Expenses"/>
      <sheetName val="Notes 1"/>
      <sheetName val="AS 15"/>
      <sheetName val="VAT Receivable"/>
      <sheetName val="TB"/>
      <sheetName val="Repayment of Term Loan"/>
      <sheetName val="Tax Working - ITax"/>
      <sheetName val="TB Dump"/>
      <sheetName val="Entries"/>
      <sheetName val="Advance"/>
    </sheetNames>
    <sheetDataSet>
      <sheetData sheetId="0">
        <row r="1">
          <cell r="A1" t="str">
            <v>RAYMOND ZAMBAITI LIMITED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And Loss"/>
      <sheetName val="Cash Flow"/>
      <sheetName val="Cash Flow Working"/>
      <sheetName val="Accounting policies"/>
      <sheetName val="2 &amp; 3. Share Capital &amp; Reserve"/>
      <sheetName val="4. Long-Term liabillities"/>
      <sheetName val="5 to 6  Long term provision"/>
      <sheetName val="7 to 9  Short-Term Liabilities"/>
      <sheetName val="10. NCA_Fixed as"/>
      <sheetName val="11 to 13 . NCA-Lngloans &amp; adv "/>
      <sheetName val="13 to 16. Trade Rec,Oth curr "/>
      <sheetName val="17 &amp; 18. Revenue "/>
      <sheetName val="19 &amp; 20 Material, Mfg"/>
      <sheetName val="21. Changes in Inventories"/>
      <sheetName val="22. Employee Benefits"/>
      <sheetName val="23. Finance Cost"/>
      <sheetName val="24. Other Expenses"/>
      <sheetName val="Notes 1"/>
      <sheetName val="AS 15"/>
      <sheetName val="VAT Receivable"/>
      <sheetName val="TB"/>
      <sheetName val="Repayment of Term Loan"/>
      <sheetName val="Tax Working - ITax"/>
      <sheetName val="TB Dump"/>
      <sheetName val="Entries"/>
      <sheetName val="Advance"/>
    </sheetNames>
    <sheetDataSet>
      <sheetData sheetId="0">
        <row r="1">
          <cell r="A1" t="str">
            <v>RAYMOND ZAMBAITI LIMITED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tion Top 20"/>
      <sheetName val="Contribution"/>
      <sheetName val="Sheet1"/>
      <sheetName val="EXPORT RATE"/>
      <sheetName val="RGN02spg_99 (3)"/>
      <sheetName val="RGN02spg_99 (2)"/>
    </sheetNames>
    <sheetDataSet>
      <sheetData sheetId="0" refreshError="1"/>
      <sheetData sheetId="1" refreshError="1"/>
      <sheetData sheetId="2">
        <row r="3">
          <cell r="B3" t="str">
            <v>STYLE DESCRIPTION</v>
          </cell>
          <cell r="C3" t="str">
            <v>USD</v>
          </cell>
        </row>
        <row r="4">
          <cell r="B4" t="str">
            <v>3D ECRU-PBLK</v>
          </cell>
          <cell r="C4">
            <v>2.98</v>
          </cell>
        </row>
        <row r="5">
          <cell r="B5" t="str">
            <v>AKS-225</v>
          </cell>
          <cell r="C5">
            <v>2.8798493507479876</v>
          </cell>
        </row>
        <row r="6">
          <cell r="B6" t="str">
            <v>AKS-314</v>
          </cell>
          <cell r="C6">
            <v>2.2450000000000001</v>
          </cell>
        </row>
        <row r="7">
          <cell r="B7" t="str">
            <v>AKS-518</v>
          </cell>
          <cell r="C7">
            <v>2.8433940213476543</v>
          </cell>
        </row>
        <row r="8">
          <cell r="B8" t="str">
            <v>AKS-730</v>
          </cell>
          <cell r="C8">
            <v>2.65</v>
          </cell>
        </row>
        <row r="9">
          <cell r="B9" t="str">
            <v>BAKHOS-1</v>
          </cell>
          <cell r="C9">
            <v>2.590771973381401</v>
          </cell>
        </row>
        <row r="10">
          <cell r="B10" t="str">
            <v>BAKHOS-2</v>
          </cell>
          <cell r="C10">
            <v>2.3250000000000002</v>
          </cell>
        </row>
        <row r="11">
          <cell r="B11" t="str">
            <v>BAKHOSH1-PBLK</v>
          </cell>
          <cell r="C11">
            <v>3.0048473245759668</v>
          </cell>
        </row>
        <row r="12">
          <cell r="B12" t="str">
            <v>BAKHOS-I LITE</v>
          </cell>
          <cell r="C12">
            <v>2.5153101071975499</v>
          </cell>
        </row>
        <row r="13">
          <cell r="B13" t="str">
            <v>BARBED WIRE</v>
          </cell>
          <cell r="C13">
            <v>2.6</v>
          </cell>
        </row>
        <row r="14">
          <cell r="B14" t="str">
            <v>BLACK BERRY</v>
          </cell>
          <cell r="C14">
            <v>3.23</v>
          </cell>
        </row>
        <row r="15">
          <cell r="B15" t="str">
            <v>BRADY</v>
          </cell>
          <cell r="C15">
            <v>2.8185729974679572</v>
          </cell>
        </row>
        <row r="16">
          <cell r="B16" t="str">
            <v>BRADY STRETCH</v>
          </cell>
          <cell r="C16">
            <v>3.5071428571428567</v>
          </cell>
        </row>
        <row r="17">
          <cell r="B17" t="str">
            <v>COSBY</v>
          </cell>
          <cell r="C17">
            <v>2.85</v>
          </cell>
        </row>
        <row r="18">
          <cell r="B18" t="str">
            <v>EASY</v>
          </cell>
          <cell r="C18">
            <v>3.3354347826086959</v>
          </cell>
        </row>
        <row r="19">
          <cell r="B19" t="str">
            <v>ELVIRA BLK</v>
          </cell>
          <cell r="C19">
            <v>3.1167972907595551</v>
          </cell>
        </row>
        <row r="20">
          <cell r="B20" t="str">
            <v>EMOTION</v>
          </cell>
          <cell r="C20">
            <v>2.0499999999999998</v>
          </cell>
        </row>
        <row r="21">
          <cell r="B21" t="str">
            <v>ENERGISE</v>
          </cell>
          <cell r="C21">
            <v>3.7</v>
          </cell>
        </row>
        <row r="22">
          <cell r="B22" t="str">
            <v>EYECAN. BLACK</v>
          </cell>
          <cell r="C22">
            <v>2.2250000000000001</v>
          </cell>
        </row>
        <row r="23">
          <cell r="B23" t="str">
            <v>EYECANDY</v>
          </cell>
          <cell r="C23">
            <v>2.2174999999999998</v>
          </cell>
        </row>
        <row r="24">
          <cell r="B24" t="str">
            <v>FABLE</v>
          </cell>
          <cell r="C24">
            <v>2.65</v>
          </cell>
        </row>
        <row r="25">
          <cell r="B25" t="str">
            <v>FLASH RIGHT</v>
          </cell>
          <cell r="C25">
            <v>2.8425545973813189</v>
          </cell>
        </row>
        <row r="26">
          <cell r="B26" t="str">
            <v>FLEET WOOD</v>
          </cell>
          <cell r="C26">
            <v>2.9239130434782612</v>
          </cell>
        </row>
        <row r="27">
          <cell r="B27" t="str">
            <v>FONDA</v>
          </cell>
          <cell r="C27">
            <v>2.9</v>
          </cell>
        </row>
        <row r="28">
          <cell r="B28" t="str">
            <v>FORME</v>
          </cell>
          <cell r="C28">
            <v>2.2000000000000002</v>
          </cell>
        </row>
        <row r="29">
          <cell r="B29" t="str">
            <v>FRENZY</v>
          </cell>
          <cell r="C29">
            <v>3.1451002923481277</v>
          </cell>
        </row>
        <row r="30">
          <cell r="B30" t="str">
            <v>GOSSIP</v>
          </cell>
          <cell r="C30">
            <v>2.624675496688742</v>
          </cell>
        </row>
        <row r="31">
          <cell r="B31" t="str">
            <v>HAMILTON BLUE</v>
          </cell>
          <cell r="C31">
            <v>2.6793528505392912</v>
          </cell>
        </row>
        <row r="32">
          <cell r="B32" t="str">
            <v>HAMMERED</v>
          </cell>
          <cell r="C32">
            <v>2.7887133326112341</v>
          </cell>
        </row>
        <row r="33">
          <cell r="B33" t="str">
            <v>HELLO DOLLY</v>
          </cell>
          <cell r="C33">
            <v>2.4</v>
          </cell>
        </row>
        <row r="34">
          <cell r="B34" t="str">
            <v>HERO</v>
          </cell>
          <cell r="C34">
            <v>3.31</v>
          </cell>
        </row>
        <row r="35">
          <cell r="B35" t="str">
            <v>ILLUSION</v>
          </cell>
          <cell r="C35">
            <v>2.6494232369211206</v>
          </cell>
        </row>
        <row r="36">
          <cell r="B36" t="str">
            <v>JUNIOR</v>
          </cell>
          <cell r="C36">
            <v>2.0499999999999998</v>
          </cell>
        </row>
        <row r="37">
          <cell r="B37" t="str">
            <v>JUNIOR STRETCH</v>
          </cell>
          <cell r="C37">
            <v>2.93</v>
          </cell>
        </row>
        <row r="38">
          <cell r="B38" t="str">
            <v>KIMBERLITE</v>
          </cell>
          <cell r="C38">
            <v>2.6793852095747952</v>
          </cell>
        </row>
        <row r="39">
          <cell r="B39" t="str">
            <v>LAMIA 1- FX</v>
          </cell>
          <cell r="C39">
            <v>2.8980666196891809</v>
          </cell>
        </row>
        <row r="40">
          <cell r="B40" t="str">
            <v>LAMIA 3</v>
          </cell>
          <cell r="C40">
            <v>2.6793529611336386</v>
          </cell>
        </row>
        <row r="41">
          <cell r="B41" t="str">
            <v>LAMIA-1</v>
          </cell>
          <cell r="C41">
            <v>2.6007789048850496</v>
          </cell>
        </row>
        <row r="42">
          <cell r="B42" t="str">
            <v>MADIGAN</v>
          </cell>
          <cell r="C42">
            <v>2.7241581659635883</v>
          </cell>
        </row>
        <row r="43">
          <cell r="B43" t="str">
            <v>MECHANIC</v>
          </cell>
          <cell r="C43">
            <v>2.8980434782608695</v>
          </cell>
        </row>
        <row r="44">
          <cell r="B44" t="str">
            <v>MECHANIC BLACK</v>
          </cell>
          <cell r="C44">
            <v>2.8434782608695657</v>
          </cell>
        </row>
        <row r="45">
          <cell r="B45" t="str">
            <v>MESH</v>
          </cell>
          <cell r="C45">
            <v>2.8882854575171919</v>
          </cell>
        </row>
        <row r="46">
          <cell r="B46" t="str">
            <v>MESH ECRU  STRETC</v>
          </cell>
          <cell r="C46">
            <v>3.7972368421052636</v>
          </cell>
        </row>
        <row r="47">
          <cell r="B47" t="str">
            <v>MULTIPLY</v>
          </cell>
          <cell r="C47">
            <v>2.585</v>
          </cell>
        </row>
        <row r="48">
          <cell r="B48" t="str">
            <v>OPTIC</v>
          </cell>
          <cell r="C48">
            <v>2.4500000000000002</v>
          </cell>
        </row>
        <row r="49">
          <cell r="B49" t="str">
            <v>OPTIC - PBLK</v>
          </cell>
          <cell r="C49">
            <v>3.55</v>
          </cell>
        </row>
        <row r="50">
          <cell r="B50" t="str">
            <v>PANAMA</v>
          </cell>
          <cell r="C50">
            <v>2.2749999999999999</v>
          </cell>
        </row>
        <row r="51">
          <cell r="B51" t="str">
            <v>PULSAR</v>
          </cell>
          <cell r="C51">
            <v>2.66</v>
          </cell>
        </row>
        <row r="52">
          <cell r="B52" t="str">
            <v>PUSSYCAT II</v>
          </cell>
          <cell r="C52">
            <v>3.2917748420448016</v>
          </cell>
        </row>
        <row r="53">
          <cell r="B53" t="str">
            <v>RDS- 11271</v>
          </cell>
          <cell r="C53">
            <v>3.1</v>
          </cell>
        </row>
        <row r="54">
          <cell r="B54" t="str">
            <v>RDS- 1153</v>
          </cell>
          <cell r="C54">
            <v>2.95</v>
          </cell>
        </row>
        <row r="55">
          <cell r="B55" t="str">
            <v>RDS-10326</v>
          </cell>
          <cell r="C55">
            <v>2.7154502223088572</v>
          </cell>
        </row>
        <row r="56">
          <cell r="B56" t="str">
            <v>RDS-1135</v>
          </cell>
          <cell r="C56">
            <v>2.6</v>
          </cell>
        </row>
        <row r="57">
          <cell r="B57" t="str">
            <v>RDS-11357</v>
          </cell>
          <cell r="C57">
            <v>2.734035087719298</v>
          </cell>
        </row>
        <row r="58">
          <cell r="B58" t="str">
            <v>RDS-1165</v>
          </cell>
          <cell r="C58">
            <v>2.4650000201276092</v>
          </cell>
        </row>
        <row r="59">
          <cell r="B59" t="str">
            <v>RDS-70050</v>
          </cell>
          <cell r="C59">
            <v>4.4000000000000004</v>
          </cell>
        </row>
        <row r="60">
          <cell r="B60" t="str">
            <v>RDS-70161</v>
          </cell>
          <cell r="C60">
            <v>2.65</v>
          </cell>
        </row>
        <row r="61">
          <cell r="B61" t="str">
            <v>RDS-891</v>
          </cell>
          <cell r="C61">
            <v>2.4575</v>
          </cell>
        </row>
        <row r="62">
          <cell r="B62" t="str">
            <v>RDS-971</v>
          </cell>
          <cell r="C62">
            <v>2.8</v>
          </cell>
        </row>
        <row r="63">
          <cell r="B63" t="str">
            <v>REFINED</v>
          </cell>
          <cell r="C63">
            <v>2.82</v>
          </cell>
        </row>
        <row r="64">
          <cell r="B64" t="str">
            <v>REVIVAL</v>
          </cell>
          <cell r="C64">
            <v>2.65</v>
          </cell>
        </row>
        <row r="65">
          <cell r="B65" t="str">
            <v>RIDER</v>
          </cell>
          <cell r="C65">
            <v>3.15</v>
          </cell>
        </row>
        <row r="66">
          <cell r="B66" t="str">
            <v>ROCKIE</v>
          </cell>
          <cell r="C66">
            <v>2.7340334789181946</v>
          </cell>
        </row>
        <row r="67">
          <cell r="B67" t="str">
            <v>ROOTS</v>
          </cell>
          <cell r="C67">
            <v>2.9090107857310037</v>
          </cell>
        </row>
        <row r="68">
          <cell r="B68" t="str">
            <v>ROXY</v>
          </cell>
          <cell r="C68">
            <v>2.68</v>
          </cell>
        </row>
        <row r="69">
          <cell r="B69" t="str">
            <v>SALTEE</v>
          </cell>
          <cell r="C69">
            <v>2.35</v>
          </cell>
        </row>
        <row r="70">
          <cell r="B70" t="str">
            <v>STANFORD</v>
          </cell>
          <cell r="C70">
            <v>2.648309287099087</v>
          </cell>
        </row>
        <row r="71">
          <cell r="B71" t="str">
            <v>STANFORD-PGRN</v>
          </cell>
          <cell r="C71">
            <v>4.3</v>
          </cell>
        </row>
        <row r="72">
          <cell r="B72" t="str">
            <v>THUNDER BLACK</v>
          </cell>
          <cell r="C72">
            <v>2.5918613772556895</v>
          </cell>
        </row>
        <row r="73">
          <cell r="B73" t="str">
            <v>TIK TAK</v>
          </cell>
          <cell r="C73">
            <v>2.9</v>
          </cell>
        </row>
        <row r="74">
          <cell r="B74" t="str">
            <v>TRAPEZE</v>
          </cell>
          <cell r="C74">
            <v>2.9204738657568834</v>
          </cell>
        </row>
        <row r="75">
          <cell r="B75" t="str">
            <v>TRUE GRIT</v>
          </cell>
          <cell r="C75">
            <v>2.4</v>
          </cell>
        </row>
        <row r="76">
          <cell r="B76" t="str">
            <v>VIGO</v>
          </cell>
          <cell r="C76">
            <v>2.9316274700674314</v>
          </cell>
        </row>
        <row r="77">
          <cell r="B77" t="str">
            <v>WALES- PBLK</v>
          </cell>
          <cell r="C77">
            <v>4.3</v>
          </cell>
        </row>
        <row r="78">
          <cell r="B78" t="str">
            <v>YORKSHIRE SPECIAL</v>
          </cell>
          <cell r="C78">
            <v>2.0505232044338397</v>
          </cell>
        </row>
        <row r="79">
          <cell r="B79" t="str">
            <v>ZEN</v>
          </cell>
          <cell r="C79">
            <v>4.18</v>
          </cell>
        </row>
        <row r="80">
          <cell r="B80" t="str">
            <v>Grand Total</v>
          </cell>
          <cell r="C80">
            <v>2.7673446362828686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DB2RRIS"/>
      <sheetName val="HYPERION"/>
      <sheetName val="INCOME"/>
      <sheetName val="EXPENSES"/>
      <sheetName val="REPORT"/>
      <sheetName val="EXPL"/>
      <sheetName val="STATUS"/>
      <sheetName val="JOBDESC"/>
      <sheetName val="KEY"/>
      <sheetName val="LOOKUP"/>
      <sheetName val="MACRO"/>
      <sheetName val="RENOVATION"/>
      <sheetName val="PUB"/>
      <sheetName val="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come (2)"/>
      <sheetName val="Income NT"/>
      <sheetName val="CIPL JULY04"/>
      <sheetName val="CPIPL JULY 04"/>
      <sheetName val="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Led.Cd</v>
          </cell>
          <cell r="B3" t="str">
            <v>Account Description</v>
          </cell>
          <cell r="D3">
            <v>38172</v>
          </cell>
          <cell r="E3">
            <v>38142</v>
          </cell>
        </row>
        <row r="5">
          <cell r="A5">
            <v>450100</v>
          </cell>
          <cell r="B5" t="str">
            <v xml:space="preserve">Direct Labor Wages             </v>
          </cell>
          <cell r="D5">
            <v>118527.23</v>
          </cell>
          <cell r="E5">
            <v>114938.13</v>
          </cell>
        </row>
        <row r="6">
          <cell r="A6">
            <v>450400</v>
          </cell>
          <cell r="B6" t="str">
            <v xml:space="preserve">Direct Labor Bonuses           </v>
          </cell>
          <cell r="D6">
            <v>3056.3500000000004</v>
          </cell>
          <cell r="E6">
            <v>3002.22</v>
          </cell>
        </row>
        <row r="7">
          <cell r="A7">
            <v>450101</v>
          </cell>
          <cell r="B7" t="str">
            <v xml:space="preserve">Direct Labor Wages-Other Serv  </v>
          </cell>
          <cell r="D7">
            <v>10580.810000000001</v>
          </cell>
          <cell r="E7">
            <v>10208.870000000001</v>
          </cell>
        </row>
        <row r="8">
          <cell r="A8">
            <v>1</v>
          </cell>
          <cell r="B8" t="str">
            <v>Operator Cost</v>
          </cell>
          <cell r="D8">
            <v>132164.39000000001</v>
          </cell>
          <cell r="E8">
            <v>128149.22</v>
          </cell>
        </row>
        <row r="9">
          <cell r="A9">
            <v>531500</v>
          </cell>
          <cell r="B9" t="str">
            <v xml:space="preserve">Utilities Electricity             </v>
          </cell>
          <cell r="D9">
            <v>22361.860000000004</v>
          </cell>
          <cell r="E9">
            <v>29238.87</v>
          </cell>
        </row>
        <row r="10">
          <cell r="A10">
            <v>531600</v>
          </cell>
          <cell r="B10" t="str">
            <v xml:space="preserve">Utilities Water                </v>
          </cell>
          <cell r="D10">
            <v>1586.4099999999999</v>
          </cell>
          <cell r="E10">
            <v>1569.15</v>
          </cell>
        </row>
        <row r="11">
          <cell r="A11">
            <v>2</v>
          </cell>
          <cell r="B11" t="str">
            <v>Utilites</v>
          </cell>
          <cell r="D11">
            <v>23948.270000000004</v>
          </cell>
          <cell r="E11">
            <v>30808.02</v>
          </cell>
        </row>
        <row r="12">
          <cell r="A12">
            <v>500000</v>
          </cell>
          <cell r="B12" t="str">
            <v xml:space="preserve">Indirect Salaries &amp; Wages           </v>
          </cell>
          <cell r="D12">
            <v>60846.079999999994</v>
          </cell>
          <cell r="E12">
            <v>51132.160000000003</v>
          </cell>
        </row>
        <row r="13">
          <cell r="A13">
            <v>500100</v>
          </cell>
          <cell r="B13" t="str">
            <v xml:space="preserve">Indirect Bonuses             </v>
          </cell>
          <cell r="D13">
            <v>1545.2399999999998</v>
          </cell>
          <cell r="E13">
            <v>1563.17</v>
          </cell>
        </row>
        <row r="14">
          <cell r="A14">
            <v>500200</v>
          </cell>
          <cell r="B14" t="str">
            <v xml:space="preserve">Indirect Employee Benefits          </v>
          </cell>
          <cell r="D14">
            <v>3446.4500000000007</v>
          </cell>
          <cell r="E14">
            <v>2454.6999999999998</v>
          </cell>
        </row>
        <row r="15">
          <cell r="A15">
            <v>500202</v>
          </cell>
          <cell r="B15" t="str">
            <v xml:space="preserve">Indirect Emp. Co. Contri To PF </v>
          </cell>
          <cell r="D15">
            <v>6071.1900000000005</v>
          </cell>
          <cell r="E15">
            <v>5860.04</v>
          </cell>
        </row>
        <row r="16">
          <cell r="A16">
            <v>500207</v>
          </cell>
          <cell r="B16" t="str">
            <v xml:space="preserve">Medical                        </v>
          </cell>
          <cell r="D16">
            <v>2580.8000000000002</v>
          </cell>
          <cell r="E16">
            <v>1434.38</v>
          </cell>
        </row>
        <row r="17">
          <cell r="A17">
            <v>500209</v>
          </cell>
          <cell r="B17" t="str">
            <v xml:space="preserve">Indirect - Service Award       </v>
          </cell>
          <cell r="D17">
            <v>1632.3200000000002</v>
          </cell>
          <cell r="E17">
            <v>838.8</v>
          </cell>
        </row>
        <row r="18">
          <cell r="A18">
            <v>500210</v>
          </cell>
          <cell r="B18" t="str">
            <v xml:space="preserve">Gratutiy/Mediclaim/Other Benef </v>
          </cell>
          <cell r="D18">
            <v>1236.1899999999996</v>
          </cell>
          <cell r="E18">
            <v>1214.28</v>
          </cell>
        </row>
        <row r="19">
          <cell r="A19">
            <v>500211</v>
          </cell>
          <cell r="B19" t="str">
            <v xml:space="preserve">Indirect - Conveyance Reimburs </v>
          </cell>
          <cell r="D19">
            <v>9140.5199999999986</v>
          </cell>
          <cell r="E19">
            <v>8187.66</v>
          </cell>
        </row>
        <row r="20">
          <cell r="A20">
            <v>500212</v>
          </cell>
          <cell r="B20" t="str">
            <v xml:space="preserve">Indirect - Entertainment Reimb </v>
          </cell>
          <cell r="D20">
            <v>2653.55</v>
          </cell>
          <cell r="E20">
            <v>2674.38</v>
          </cell>
        </row>
        <row r="21">
          <cell r="A21">
            <v>500213</v>
          </cell>
          <cell r="B21" t="str">
            <v xml:space="preserve">Indirect - Books And Periodica </v>
          </cell>
          <cell r="D21">
            <v>2868.7999999999997</v>
          </cell>
          <cell r="E21">
            <v>2449.94</v>
          </cell>
        </row>
        <row r="22">
          <cell r="A22">
            <v>500214</v>
          </cell>
          <cell r="B22" t="str">
            <v xml:space="preserve">Indirect - Telephone Reimburse </v>
          </cell>
          <cell r="D22">
            <v>621.01</v>
          </cell>
          <cell r="E22">
            <v>34.42</v>
          </cell>
        </row>
        <row r="23">
          <cell r="A23">
            <v>500215</v>
          </cell>
          <cell r="B23" t="str">
            <v xml:space="preserve">Indirect - Flat Maintenace     </v>
          </cell>
          <cell r="D23">
            <v>-3.5300000000000296</v>
          </cell>
          <cell r="E23">
            <v>402.87</v>
          </cell>
        </row>
        <row r="24">
          <cell r="A24">
            <v>500216</v>
          </cell>
          <cell r="B24" t="str">
            <v xml:space="preserve">Indirect - Car Maintenance  </v>
          </cell>
          <cell r="D24">
            <v>3662.54</v>
          </cell>
          <cell r="E24">
            <v>0</v>
          </cell>
        </row>
        <row r="25">
          <cell r="A25">
            <v>510114</v>
          </cell>
          <cell r="B25" t="str">
            <v xml:space="preserve">Leave Travel Allowance Reimb.  </v>
          </cell>
          <cell r="D25">
            <v>2354.34</v>
          </cell>
          <cell r="E25">
            <v>3511.71</v>
          </cell>
        </row>
        <row r="26">
          <cell r="A26">
            <v>531804</v>
          </cell>
          <cell r="B26" t="str">
            <v xml:space="preserve"> TELEPHONE REIMBURSMENT         </v>
          </cell>
          <cell r="D26">
            <v>-455.7</v>
          </cell>
          <cell r="E26">
            <v>170</v>
          </cell>
        </row>
        <row r="27">
          <cell r="A27">
            <v>530102</v>
          </cell>
          <cell r="B27" t="str">
            <v xml:space="preserve">House Rental - Employee        </v>
          </cell>
          <cell r="D27">
            <v>2726.97</v>
          </cell>
          <cell r="E27">
            <v>0</v>
          </cell>
        </row>
        <row r="28">
          <cell r="A28">
            <v>530100</v>
          </cell>
          <cell r="B28" t="str">
            <v xml:space="preserve">Rent                           </v>
          </cell>
          <cell r="D28">
            <v>-2048.4499999999998</v>
          </cell>
          <cell r="E28">
            <v>662.56</v>
          </cell>
        </row>
        <row r="29">
          <cell r="A29">
            <v>3</v>
          </cell>
          <cell r="B29" t="str">
            <v>Staff Cost</v>
          </cell>
          <cell r="D29">
            <v>98878.32</v>
          </cell>
          <cell r="E29">
            <v>82591.070000000007</v>
          </cell>
        </row>
        <row r="30">
          <cell r="A30">
            <v>531203</v>
          </cell>
          <cell r="B30" t="str">
            <v xml:space="preserve">Guest House Maintenance        </v>
          </cell>
          <cell r="D30">
            <v>0</v>
          </cell>
          <cell r="E30">
            <v>0</v>
          </cell>
        </row>
        <row r="31">
          <cell r="A31">
            <v>510106</v>
          </cell>
          <cell r="B31" t="str">
            <v xml:space="preserve">Staff Welfare                  </v>
          </cell>
          <cell r="D31">
            <v>4462.420000000001</v>
          </cell>
          <cell r="E31">
            <v>4735.6000000000004</v>
          </cell>
        </row>
        <row r="32">
          <cell r="A32">
            <v>4</v>
          </cell>
          <cell r="B32" t="str">
            <v>Staff Welfare</v>
          </cell>
          <cell r="D32">
            <v>4462.420000000001</v>
          </cell>
          <cell r="E32">
            <v>4735.6000000000004</v>
          </cell>
        </row>
        <row r="33">
          <cell r="A33">
            <v>510113</v>
          </cell>
          <cell r="B33" t="str">
            <v xml:space="preserve">Conveyance                     </v>
          </cell>
          <cell r="D33">
            <v>741.86</v>
          </cell>
          <cell r="E33">
            <v>1030.57</v>
          </cell>
        </row>
        <row r="34">
          <cell r="A34">
            <v>510200</v>
          </cell>
          <cell r="B34" t="str">
            <v xml:space="preserve">Travel Airfare (Domestic)      </v>
          </cell>
          <cell r="D34">
            <v>0</v>
          </cell>
          <cell r="E34">
            <v>0</v>
          </cell>
        </row>
        <row r="35">
          <cell r="A35">
            <v>510201</v>
          </cell>
          <cell r="B35" t="str">
            <v xml:space="preserve">Travel Airfare (International) </v>
          </cell>
          <cell r="D35">
            <v>7114.55</v>
          </cell>
          <cell r="E35">
            <v>2394.4</v>
          </cell>
        </row>
        <row r="36">
          <cell r="A36">
            <v>510400</v>
          </cell>
          <cell r="B36" t="str">
            <v xml:space="preserve">Travel Other (Domestic)        </v>
          </cell>
          <cell r="D36">
            <v>988.41</v>
          </cell>
          <cell r="E36">
            <v>1123.5999999999999</v>
          </cell>
        </row>
        <row r="37">
          <cell r="A37">
            <v>510401</v>
          </cell>
          <cell r="B37" t="str">
            <v>Engineers' Exp</v>
          </cell>
          <cell r="D37">
            <v>3897.4000000000005</v>
          </cell>
          <cell r="E37">
            <v>6074.73</v>
          </cell>
        </row>
        <row r="38">
          <cell r="A38">
            <v>5</v>
          </cell>
          <cell r="B38" t="str">
            <v xml:space="preserve">Travelling </v>
          </cell>
          <cell r="D38">
            <v>12742.220000000001</v>
          </cell>
          <cell r="E38">
            <v>10623.3</v>
          </cell>
        </row>
        <row r="39">
          <cell r="A39">
            <v>530900</v>
          </cell>
          <cell r="B39" t="str">
            <v xml:space="preserve">Vehicle Expenses               </v>
          </cell>
          <cell r="D39">
            <v>-2479.94</v>
          </cell>
          <cell r="E39">
            <v>1076.57</v>
          </cell>
        </row>
        <row r="40">
          <cell r="A40">
            <v>510300</v>
          </cell>
          <cell r="B40" t="str">
            <v xml:space="preserve">Travel Car Rental              </v>
          </cell>
          <cell r="D40">
            <v>435.65</v>
          </cell>
          <cell r="E40">
            <v>254.86</v>
          </cell>
        </row>
        <row r="41">
          <cell r="A41">
            <v>450308</v>
          </cell>
          <cell r="B41" t="str">
            <v xml:space="preserve">Transportion      </v>
          </cell>
          <cell r="D41">
            <v>4470.0099999999984</v>
          </cell>
          <cell r="E41">
            <v>4662.72</v>
          </cell>
        </row>
        <row r="42">
          <cell r="A42">
            <v>6</v>
          </cell>
          <cell r="B42" t="str">
            <v>Transportation</v>
          </cell>
          <cell r="D42">
            <v>2425.7199999999984</v>
          </cell>
          <cell r="E42">
            <v>5994.15</v>
          </cell>
        </row>
        <row r="43">
          <cell r="A43">
            <v>531800</v>
          </cell>
          <cell r="B43" t="str">
            <v xml:space="preserve">Telephone And Fax  </v>
          </cell>
          <cell r="D43">
            <v>1055.6400000000003</v>
          </cell>
          <cell r="E43">
            <v>925.81</v>
          </cell>
        </row>
        <row r="44">
          <cell r="A44">
            <v>531803</v>
          </cell>
          <cell r="B44" t="str">
            <v xml:space="preserve">Internet Lease Line Rent/Expen </v>
          </cell>
          <cell r="D44">
            <v>0</v>
          </cell>
          <cell r="E44">
            <v>0</v>
          </cell>
        </row>
        <row r="45">
          <cell r="A45">
            <v>532200</v>
          </cell>
          <cell r="B45" t="str">
            <v xml:space="preserve">Postage                        </v>
          </cell>
          <cell r="D45">
            <v>0</v>
          </cell>
          <cell r="E45">
            <v>0</v>
          </cell>
        </row>
        <row r="46">
          <cell r="A46">
            <v>532202</v>
          </cell>
          <cell r="B46" t="str">
            <v xml:space="preserve">Courier                        </v>
          </cell>
          <cell r="D46">
            <v>0</v>
          </cell>
          <cell r="E46">
            <v>0</v>
          </cell>
        </row>
        <row r="47">
          <cell r="A47">
            <v>7</v>
          </cell>
          <cell r="B47" t="str">
            <v>Communication</v>
          </cell>
          <cell r="D47">
            <v>1055.6400000000003</v>
          </cell>
          <cell r="E47">
            <v>925.81</v>
          </cell>
        </row>
        <row r="48">
          <cell r="A48">
            <v>405104</v>
          </cell>
          <cell r="B48" t="str">
            <v xml:space="preserve">Octoroi / Other Taxes          </v>
          </cell>
          <cell r="D48">
            <v>587.41</v>
          </cell>
          <cell r="E48">
            <v>801.17</v>
          </cell>
        </row>
        <row r="49">
          <cell r="A49">
            <v>405103</v>
          </cell>
          <cell r="B49" t="str">
            <v xml:space="preserve">Purchase Tax Paid              </v>
          </cell>
          <cell r="D49">
            <v>336.33</v>
          </cell>
          <cell r="E49">
            <v>208.88</v>
          </cell>
        </row>
        <row r="50">
          <cell r="A50">
            <v>405100</v>
          </cell>
          <cell r="B50" t="str">
            <v xml:space="preserve">Custom Duties                  </v>
          </cell>
          <cell r="D50">
            <v>0</v>
          </cell>
          <cell r="E50">
            <v>0</v>
          </cell>
        </row>
        <row r="51">
          <cell r="A51">
            <v>531900</v>
          </cell>
          <cell r="B51" t="str">
            <v xml:space="preserve">Taxes/ Fees/ Licenses          </v>
          </cell>
          <cell r="D51">
            <v>2046.96</v>
          </cell>
          <cell r="E51">
            <v>1209.3900000000001</v>
          </cell>
        </row>
        <row r="52">
          <cell r="A52">
            <v>530101</v>
          </cell>
          <cell r="B52" t="str">
            <v xml:space="preserve">Equipment Rental               </v>
          </cell>
          <cell r="D52">
            <v>0</v>
          </cell>
          <cell r="E52">
            <v>0</v>
          </cell>
        </row>
        <row r="53">
          <cell r="A53">
            <v>405102</v>
          </cell>
          <cell r="B53" t="str">
            <v xml:space="preserve">Excise Duty Paid               </v>
          </cell>
          <cell r="D53">
            <v>60.33</v>
          </cell>
          <cell r="E53">
            <v>40.69</v>
          </cell>
        </row>
        <row r="54">
          <cell r="A54">
            <v>405106</v>
          </cell>
          <cell r="B54" t="str">
            <v xml:space="preserve">Excisde Duty Recovered         </v>
          </cell>
          <cell r="D54">
            <v>0</v>
          </cell>
          <cell r="E54">
            <v>0</v>
          </cell>
        </row>
        <row r="55">
          <cell r="A55">
            <v>530200</v>
          </cell>
          <cell r="B55" t="str">
            <v xml:space="preserve">Lease Expense                  </v>
          </cell>
          <cell r="D55">
            <v>3887.33</v>
          </cell>
          <cell r="E55">
            <v>3765.35</v>
          </cell>
        </row>
        <row r="56">
          <cell r="A56">
            <v>8</v>
          </cell>
          <cell r="B56" t="str">
            <v>Rent &amp; Taxes</v>
          </cell>
          <cell r="D56">
            <v>6918.36</v>
          </cell>
          <cell r="E56">
            <v>6025.48</v>
          </cell>
        </row>
        <row r="57">
          <cell r="A57">
            <v>533100</v>
          </cell>
          <cell r="B57" t="str">
            <v>Computer Maintenance</v>
          </cell>
          <cell r="D57">
            <v>0</v>
          </cell>
          <cell r="E57">
            <v>0</v>
          </cell>
        </row>
        <row r="58">
          <cell r="A58">
            <v>532000</v>
          </cell>
          <cell r="B58" t="str">
            <v xml:space="preserve">Office Supplies                </v>
          </cell>
          <cell r="D58">
            <v>59.579999999999927</v>
          </cell>
          <cell r="E58">
            <v>2458.4899999999998</v>
          </cell>
        </row>
        <row r="59">
          <cell r="A59">
            <v>531200</v>
          </cell>
          <cell r="B59" t="str">
            <v xml:space="preserve">Facilities Maintenane          </v>
          </cell>
          <cell r="D59">
            <v>3022.41</v>
          </cell>
          <cell r="E59">
            <v>2615.48</v>
          </cell>
        </row>
        <row r="60">
          <cell r="A60">
            <v>531201</v>
          </cell>
          <cell r="B60" t="str">
            <v xml:space="preserve">Plant &amp; M/C Repair And Main.   </v>
          </cell>
          <cell r="D60">
            <v>4698.71</v>
          </cell>
          <cell r="E60">
            <v>2500.16</v>
          </cell>
        </row>
        <row r="61">
          <cell r="A61">
            <v>530302</v>
          </cell>
          <cell r="B61" t="str">
            <v xml:space="preserve">Equip Maintenance - Test Equip </v>
          </cell>
          <cell r="D61">
            <v>205.93</v>
          </cell>
          <cell r="E61">
            <v>775.02</v>
          </cell>
        </row>
        <row r="62">
          <cell r="A62">
            <v>530306</v>
          </cell>
          <cell r="B62" t="str">
            <v xml:space="preserve">Instrument Calibration         </v>
          </cell>
          <cell r="D62">
            <v>809.54000000000008</v>
          </cell>
          <cell r="E62">
            <v>2710.87</v>
          </cell>
        </row>
        <row r="63">
          <cell r="A63">
            <v>531202</v>
          </cell>
          <cell r="B63" t="str">
            <v xml:space="preserve">Bldg Fur. Oth Repair And Main. </v>
          </cell>
          <cell r="D63">
            <v>4809.45</v>
          </cell>
          <cell r="E63">
            <v>5008.84</v>
          </cell>
        </row>
        <row r="64">
          <cell r="A64">
            <v>9</v>
          </cell>
          <cell r="B64" t="str">
            <v>Repairs &amp; Maint</v>
          </cell>
          <cell r="D64">
            <v>13605.619999999999</v>
          </cell>
          <cell r="E64">
            <v>16068.86</v>
          </cell>
        </row>
        <row r="65">
          <cell r="A65">
            <v>531103</v>
          </cell>
          <cell r="B65" t="str">
            <v xml:space="preserve">Insurance Recovery             </v>
          </cell>
          <cell r="D65">
            <v>0</v>
          </cell>
          <cell r="E65">
            <v>0</v>
          </cell>
        </row>
        <row r="66">
          <cell r="A66">
            <v>531102</v>
          </cell>
          <cell r="B66" t="str">
            <v xml:space="preserve">Insurance                      </v>
          </cell>
          <cell r="D66">
            <v>1931.2700000000002</v>
          </cell>
          <cell r="E66">
            <v>44.17</v>
          </cell>
        </row>
        <row r="67">
          <cell r="A67">
            <v>10</v>
          </cell>
          <cell r="B67" t="str">
            <v>Insurance</v>
          </cell>
          <cell r="D67">
            <v>1931.2700000000002</v>
          </cell>
          <cell r="E67">
            <v>44.17</v>
          </cell>
        </row>
        <row r="68">
          <cell r="A68">
            <v>400601</v>
          </cell>
          <cell r="B68" t="str">
            <v xml:space="preserve">Clg. &amp; Freight Fwd Chgs Import </v>
          </cell>
          <cell r="D68">
            <v>14216.1</v>
          </cell>
          <cell r="E68">
            <v>24012.29</v>
          </cell>
        </row>
        <row r="69">
          <cell r="A69">
            <v>400801</v>
          </cell>
          <cell r="B69" t="str">
            <v xml:space="preserve">Clg. &amp; Freight Fwd. Export     </v>
          </cell>
          <cell r="D69">
            <v>8847.5099999999984</v>
          </cell>
          <cell r="E69">
            <v>10301.219999999999</v>
          </cell>
        </row>
        <row r="70">
          <cell r="A70">
            <v>400600</v>
          </cell>
          <cell r="B70" t="str">
            <v xml:space="preserve"> Freight In                     </v>
          </cell>
          <cell r="D70">
            <v>61498.95</v>
          </cell>
          <cell r="E70">
            <v>73420.320000000007</v>
          </cell>
        </row>
        <row r="71">
          <cell r="A71">
            <v>400800</v>
          </cell>
          <cell r="B71" t="str">
            <v xml:space="preserve">Freight Out                    </v>
          </cell>
          <cell r="D71">
            <v>69732.56</v>
          </cell>
          <cell r="E71">
            <v>114191.59</v>
          </cell>
        </row>
        <row r="72">
          <cell r="A72">
            <v>11</v>
          </cell>
          <cell r="B72" t="str">
            <v>C &amp; F &amp; Freight</v>
          </cell>
          <cell r="D72">
            <v>154295.12</v>
          </cell>
          <cell r="E72">
            <v>221925.42</v>
          </cell>
        </row>
        <row r="73">
          <cell r="A73">
            <v>532100</v>
          </cell>
          <cell r="B73" t="str">
            <v xml:space="preserve">Recruiting                     </v>
          </cell>
          <cell r="D73">
            <v>0</v>
          </cell>
          <cell r="E73">
            <v>0</v>
          </cell>
        </row>
        <row r="74">
          <cell r="A74">
            <v>532500</v>
          </cell>
          <cell r="B74" t="str">
            <v xml:space="preserve">Legal                          </v>
          </cell>
          <cell r="D74">
            <v>0</v>
          </cell>
          <cell r="E74">
            <v>3130.7</v>
          </cell>
        </row>
        <row r="75">
          <cell r="A75">
            <v>532600</v>
          </cell>
          <cell r="B75" t="str">
            <v xml:space="preserve">Audit And Tax Fees             </v>
          </cell>
          <cell r="D75">
            <v>5212.5600000000004</v>
          </cell>
          <cell r="E75">
            <v>694.42</v>
          </cell>
        </row>
        <row r="76">
          <cell r="A76">
            <v>532700</v>
          </cell>
          <cell r="B76" t="str">
            <v xml:space="preserve">Professional Fees              </v>
          </cell>
          <cell r="D76">
            <v>972.34</v>
          </cell>
          <cell r="E76">
            <v>1183.8800000000001</v>
          </cell>
        </row>
        <row r="77">
          <cell r="A77">
            <v>12</v>
          </cell>
          <cell r="B77" t="str">
            <v>Professional Fees</v>
          </cell>
          <cell r="D77">
            <v>6184.9000000000005</v>
          </cell>
          <cell r="E77">
            <v>5009</v>
          </cell>
        </row>
        <row r="78">
          <cell r="A78">
            <v>510700</v>
          </cell>
          <cell r="B78" t="str">
            <v xml:space="preserve">Entertainment                  </v>
          </cell>
          <cell r="D78">
            <v>0</v>
          </cell>
          <cell r="E78">
            <v>0</v>
          </cell>
        </row>
        <row r="79">
          <cell r="A79">
            <v>510000</v>
          </cell>
          <cell r="B79" t="str">
            <v xml:space="preserve">Meetings                       </v>
          </cell>
          <cell r="D79">
            <v>0</v>
          </cell>
          <cell r="E79">
            <v>0</v>
          </cell>
        </row>
        <row r="80">
          <cell r="A80">
            <v>533504</v>
          </cell>
          <cell r="B80" t="str">
            <v xml:space="preserve">Business Promotion Expenses    </v>
          </cell>
          <cell r="D80">
            <v>42.78</v>
          </cell>
          <cell r="E80">
            <v>5.52</v>
          </cell>
        </row>
        <row r="81">
          <cell r="A81">
            <v>530700</v>
          </cell>
          <cell r="B81" t="str">
            <v xml:space="preserve">Training And Seminars          </v>
          </cell>
          <cell r="D81">
            <v>0</v>
          </cell>
          <cell r="E81">
            <v>0</v>
          </cell>
        </row>
        <row r="82">
          <cell r="A82">
            <v>750201</v>
          </cell>
          <cell r="B82" t="str">
            <v xml:space="preserve">Director Sitting Fees          </v>
          </cell>
          <cell r="D82">
            <v>0</v>
          </cell>
          <cell r="E82">
            <v>0</v>
          </cell>
        </row>
        <row r="83">
          <cell r="A83">
            <v>533617</v>
          </cell>
          <cell r="B83" t="str">
            <v xml:space="preserve">Gifts                          </v>
          </cell>
          <cell r="D83">
            <v>0</v>
          </cell>
          <cell r="E83">
            <v>0</v>
          </cell>
        </row>
        <row r="84">
          <cell r="A84">
            <v>532304</v>
          </cell>
          <cell r="B84" t="str">
            <v xml:space="preserve">Subscriptions                  </v>
          </cell>
          <cell r="D84">
            <v>182.44</v>
          </cell>
          <cell r="E84">
            <v>88.35</v>
          </cell>
        </row>
        <row r="85">
          <cell r="A85">
            <v>533000</v>
          </cell>
          <cell r="B85" t="str">
            <v xml:space="preserve">Donations And Contributions    </v>
          </cell>
          <cell r="D85">
            <v>0</v>
          </cell>
          <cell r="E85">
            <v>0</v>
          </cell>
        </row>
        <row r="86">
          <cell r="A86">
            <v>533500</v>
          </cell>
          <cell r="B86" t="str">
            <v xml:space="preserve">Advertising And Promotion      </v>
          </cell>
          <cell r="D86">
            <v>0</v>
          </cell>
          <cell r="E86">
            <v>0</v>
          </cell>
        </row>
        <row r="87">
          <cell r="A87">
            <v>13</v>
          </cell>
          <cell r="B87" t="str">
            <v>Corporate Services</v>
          </cell>
          <cell r="D87">
            <v>225.22</v>
          </cell>
          <cell r="E87">
            <v>93.87</v>
          </cell>
        </row>
        <row r="88">
          <cell r="A88">
            <v>533600</v>
          </cell>
          <cell r="B88" t="str">
            <v xml:space="preserve">Misc. Expenses                 </v>
          </cell>
          <cell r="D88">
            <v>603.91999999999996</v>
          </cell>
          <cell r="E88">
            <v>769.88</v>
          </cell>
        </row>
        <row r="89">
          <cell r="A89">
            <v>532300</v>
          </cell>
          <cell r="B89" t="str">
            <v xml:space="preserve">Books And Periodicals Office   </v>
          </cell>
          <cell r="D89">
            <v>0</v>
          </cell>
          <cell r="E89">
            <v>0</v>
          </cell>
        </row>
        <row r="90">
          <cell r="A90">
            <v>600000</v>
          </cell>
          <cell r="B90" t="str">
            <v xml:space="preserve">Department Exp Allocation In   </v>
          </cell>
          <cell r="D90">
            <v>-13.85</v>
          </cell>
          <cell r="E90">
            <v>0</v>
          </cell>
        </row>
        <row r="91">
          <cell r="A91">
            <v>810210</v>
          </cell>
          <cell r="B91" t="str">
            <v xml:space="preserve">Payment Differences            </v>
          </cell>
          <cell r="D91">
            <v>0</v>
          </cell>
          <cell r="E91">
            <v>0</v>
          </cell>
        </row>
        <row r="92">
          <cell r="A92">
            <v>810201</v>
          </cell>
          <cell r="B92" t="str">
            <v xml:space="preserve">Rounding Differences (Par)     </v>
          </cell>
          <cell r="D92">
            <v>-0.87000000000000011</v>
          </cell>
          <cell r="E92">
            <v>0.21</v>
          </cell>
        </row>
        <row r="93">
          <cell r="A93">
            <v>810225</v>
          </cell>
          <cell r="B93" t="str">
            <v xml:space="preserve">Rounding Diff.Account          </v>
          </cell>
          <cell r="D93">
            <v>0</v>
          </cell>
          <cell r="E93">
            <v>0</v>
          </cell>
        </row>
        <row r="94">
          <cell r="A94">
            <v>14</v>
          </cell>
          <cell r="B94" t="str">
            <v>Other Misc Expense</v>
          </cell>
          <cell r="D94">
            <v>589.19999999999993</v>
          </cell>
          <cell r="E94">
            <v>770.09</v>
          </cell>
        </row>
        <row r="95">
          <cell r="A95">
            <v>520200</v>
          </cell>
          <cell r="B95" t="str">
            <v xml:space="preserve"> DEPRECIATION MACHINERY &amp; EQUIP </v>
          </cell>
          <cell r="D95">
            <v>14406.92</v>
          </cell>
          <cell r="E95">
            <v>16810</v>
          </cell>
        </row>
        <row r="96">
          <cell r="A96">
            <v>520300</v>
          </cell>
          <cell r="B96" t="str">
            <v xml:space="preserve"> DEPRECIATION VEHICLES          </v>
          </cell>
          <cell r="D96">
            <v>0</v>
          </cell>
          <cell r="E96">
            <v>-142</v>
          </cell>
        </row>
        <row r="97">
          <cell r="A97">
            <v>520400</v>
          </cell>
          <cell r="B97" t="str">
            <v xml:space="preserve"> DEPREC OFFICE FUR, FIX         </v>
          </cell>
          <cell r="D97">
            <v>494</v>
          </cell>
          <cell r="E97">
            <v>545</v>
          </cell>
        </row>
        <row r="98">
          <cell r="A98">
            <v>520500</v>
          </cell>
          <cell r="B98" t="str">
            <v xml:space="preserve"> DEPRECIATION TOOLS &amp; FIXTURES  </v>
          </cell>
          <cell r="D98">
            <v>5112.3</v>
          </cell>
          <cell r="E98">
            <v>5483</v>
          </cell>
        </row>
        <row r="99">
          <cell r="A99">
            <v>520600</v>
          </cell>
          <cell r="B99" t="str">
            <v xml:space="preserve"> DEPRECIATION COMP EQUIP &amp; SOFT </v>
          </cell>
          <cell r="D99">
            <v>3016</v>
          </cell>
          <cell r="E99">
            <v>3244</v>
          </cell>
        </row>
        <row r="100">
          <cell r="A100">
            <v>15</v>
          </cell>
          <cell r="B100" t="str">
            <v>Depriciation</v>
          </cell>
          <cell r="D100">
            <v>23029.22</v>
          </cell>
          <cell r="E100">
            <v>25940</v>
          </cell>
        </row>
        <row r="101">
          <cell r="A101">
            <v>532800</v>
          </cell>
          <cell r="B101" t="str">
            <v xml:space="preserve"> BANK FEES AND CHARGES          </v>
          </cell>
          <cell r="D101">
            <v>6096.41</v>
          </cell>
          <cell r="E101">
            <v>4816</v>
          </cell>
        </row>
        <row r="102">
          <cell r="A102">
            <v>16</v>
          </cell>
          <cell r="B102" t="str">
            <v>Bank Charges</v>
          </cell>
          <cell r="D102">
            <v>6096.41</v>
          </cell>
          <cell r="E102">
            <v>4816</v>
          </cell>
        </row>
        <row r="104">
          <cell r="B104" t="str">
            <v>Total Manufacturing And Sga Expenses</v>
          </cell>
          <cell r="D104">
            <v>488552.3</v>
          </cell>
          <cell r="E104">
            <v>544520.06000000006</v>
          </cell>
        </row>
      </sheetData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checking"/>
      <sheetName val="payrollindepth"/>
      <sheetName val="payrollreco"/>
    </sheetNames>
    <sheetDataSet>
      <sheetData sheetId="0" refreshError="1"/>
      <sheetData sheetId="1" refreshError="1"/>
      <sheetData sheetId="2" refreshError="1">
        <row r="38">
          <cell r="M38">
            <v>19012524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M"/>
    </sheetNames>
    <sheetDataSet>
      <sheetData sheetId="0">
        <row r="4">
          <cell r="I4">
            <v>-2469056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"/>
      <sheetName val="Sal_allownce_bonus"/>
      <sheetName val="Contribution to PF"/>
      <sheetName val="Welfare Expns"/>
      <sheetName val="Payroll Indepth"/>
      <sheetName val="payrollreco"/>
      <sheetName val="PF breakup"/>
      <sheetName val="Breakup of employer's cont."/>
      <sheetName val="Labour welfare fund"/>
      <sheetName val="StaffWelfare-liner"/>
      <sheetName val="Staff welfare-C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A5" t="str">
            <v>Salary checking</v>
          </cell>
        </row>
      </sheetData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V200"/>
      <sheetName val="SAP V300"/>
      <sheetName val="SAP V300 Vj"/>
      <sheetName val="SAP V300Mo"/>
      <sheetName val="SAP V300Mo Vj"/>
      <sheetName val="SAP V110 Vj"/>
      <sheetName val="121200"/>
      <sheetName val="121400"/>
      <sheetName val="G12200"/>
      <sheetName val="122100"/>
      <sheetName val="131100"/>
      <sheetName val="132100"/>
      <sheetName val="132200"/>
      <sheetName val="135000"/>
      <sheetName val="139000"/>
      <sheetName val="139100"/>
      <sheetName val="141000"/>
      <sheetName val="141300"/>
      <sheetName val="142000"/>
      <sheetName val="142100"/>
      <sheetName val="142200"/>
      <sheetName val="142300"/>
      <sheetName val="142400"/>
      <sheetName val="142500"/>
      <sheetName val="142600"/>
      <sheetName val="142800"/>
      <sheetName val="142900"/>
      <sheetName val="143000"/>
      <sheetName val="143100"/>
      <sheetName val="143200"/>
      <sheetName val="143300"/>
      <sheetName val="143400"/>
      <sheetName val="143500"/>
      <sheetName val="143600"/>
      <sheetName val="143700"/>
      <sheetName val="145000"/>
      <sheetName val="145100"/>
      <sheetName val="145200"/>
      <sheetName val="145300"/>
      <sheetName val="145400"/>
      <sheetName val="145500"/>
      <sheetName val="147000"/>
      <sheetName val="148000"/>
      <sheetName val="149000"/>
      <sheetName val="149100"/>
      <sheetName val="G14920"/>
      <sheetName val="149400"/>
      <sheetName val="149600"/>
      <sheetName val="149700"/>
      <sheetName val="149800"/>
      <sheetName val="159000"/>
      <sheetName val="copy (6)"/>
      <sheetName val="copy (7)"/>
      <sheetName val="saphiddenvaluecache"/>
      <sheetName val="saphiddenbackup"/>
      <sheetName val="saphiddenpivotdefinition"/>
      <sheetName val="sapactivexlhiddensheet"/>
    </sheetNames>
    <sheetDataSet>
      <sheetData sheetId="0"/>
      <sheetData sheetId="1" refreshError="1">
        <row r="7">
          <cell r="B7">
            <v>2004</v>
          </cell>
        </row>
        <row r="8">
          <cell r="B8">
            <v>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f .Fees"/>
      <sheetName val="Insurance"/>
      <sheetName val="Staff Transportation"/>
      <sheetName val="Staff welfare"/>
      <sheetName val="Staffing Factor"/>
      <sheetName val="Parameters"/>
      <sheetName val="Summary for Board"/>
      <sheetName val="Model Plan"/>
      <sheetName val="Revenues - 400"/>
      <sheetName val="Capex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_and_CL_2002_proj_opn(2001-0)"/>
      <sheetName val="Sheet1"/>
      <sheetName val="CF-2002-03"/>
      <sheetName val="Details 01-02"/>
      <sheetName val="changes_working_20th_jun"/>
      <sheetName val="Sheet2"/>
      <sheetName val="CF (Prev year regroup)-FINAL"/>
      <sheetName val="Details 99-00 &amp; 00-01"/>
      <sheetName val="Inventory(2001-02)"/>
      <sheetName val="tbc-00-01"/>
      <sheetName val="profit_on_sale"/>
      <sheetName val="PopCache_Sheet1"/>
      <sheetName val="COMPS"/>
      <sheetName val="tbc"/>
      <sheetName val="Net"/>
      <sheetName val="RMC"/>
      <sheetName val="P &amp; L"/>
      <sheetName val="Details_01-02"/>
      <sheetName val="CF_(Prev_year_regroup)-FINAL"/>
      <sheetName val="Details_99-00_&amp;_00-01"/>
      <sheetName val="Ctrls"/>
      <sheetName val="Details_01-021"/>
      <sheetName val="CF_(Prev_year_regroup)-FINAL1"/>
      <sheetName val="Details_99-00_&amp;_00-011"/>
      <sheetName val="P_&amp;_L"/>
      <sheetName val="Copy of cashflow_31_3_2003_3may"/>
      <sheetName val="SUMM"/>
      <sheetName val="Details_01-022"/>
      <sheetName val="CF_(Prev_year_regroup)-FINAL2"/>
      <sheetName val="Details_99-00_&amp;_00-012"/>
      <sheetName val="P_&amp;_L1"/>
      <sheetName val="Copy_of_cashflow_31_3_2003_3may"/>
      <sheetName val="Details_01-023"/>
      <sheetName val="CF_(Prev_year_regroup)-FINAL3"/>
      <sheetName val="Details_99-00_&amp;_00-013"/>
      <sheetName val="P_&amp;_L2"/>
      <sheetName val="Copy_of_cashflow_31_3_2003_3m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"/>
      <sheetName val="Sal_allownce_bonus"/>
      <sheetName val="Welfare Expns"/>
      <sheetName val="Contribution to PF"/>
      <sheetName val="Payroll Indepth"/>
      <sheetName val="payrollreco"/>
      <sheetName val="PF breakup"/>
      <sheetName val="Breakup of employer's cont."/>
      <sheetName val="CICSbreakup"/>
      <sheetName val="Labour welfare fund"/>
      <sheetName val="StaffWelf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8">
          <cell r="B58">
            <v>20479127.93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Income (2)"/>
      <sheetName val="TB Rs. $"/>
      <sheetName val="TB Rs."/>
      <sheetName val="TB $"/>
      <sheetName val="TB Rs  $  may"/>
    </sheetNames>
    <sheetDataSet>
      <sheetData sheetId="0" refreshError="1"/>
      <sheetData sheetId="1"/>
      <sheetData sheetId="2">
        <row r="146">
          <cell r="B146">
            <v>500700</v>
          </cell>
          <cell r="C146" t="str">
            <v xml:space="preserve"> COMMISSIONS                    </v>
          </cell>
          <cell r="D146">
            <v>15000</v>
          </cell>
          <cell r="E146">
            <v>335.01</v>
          </cell>
          <cell r="F146">
            <v>15000</v>
          </cell>
          <cell r="G146">
            <v>335.01</v>
          </cell>
          <cell r="H146">
            <v>0</v>
          </cell>
          <cell r="I146">
            <v>0</v>
          </cell>
        </row>
        <row r="147">
          <cell r="B147">
            <v>510700</v>
          </cell>
          <cell r="C147" t="str">
            <v xml:space="preserve">  ENTERTAINMENT                  </v>
          </cell>
          <cell r="D147">
            <v>44831</v>
          </cell>
          <cell r="E147">
            <v>1007.52</v>
          </cell>
          <cell r="F147">
            <v>25681</v>
          </cell>
          <cell r="G147">
            <v>573.54</v>
          </cell>
          <cell r="H147">
            <v>19150</v>
          </cell>
          <cell r="I147">
            <v>433.98</v>
          </cell>
        </row>
        <row r="148">
          <cell r="B148">
            <v>510000</v>
          </cell>
          <cell r="C148" t="str">
            <v xml:space="preserve"> MEETINGS                       </v>
          </cell>
          <cell r="D148">
            <v>2000</v>
          </cell>
          <cell r="E148">
            <v>45.33</v>
          </cell>
          <cell r="H148">
            <v>2000</v>
          </cell>
          <cell r="I148">
            <v>45.33</v>
          </cell>
        </row>
        <row r="149">
          <cell r="B149">
            <v>533505</v>
          </cell>
          <cell r="C149" t="str">
            <v xml:space="preserve"> ENTERTAINMENT EXPENSES (SG&amp;A)  </v>
          </cell>
          <cell r="D149">
            <v>1000</v>
          </cell>
          <cell r="E149">
            <v>22.33</v>
          </cell>
          <cell r="F149">
            <v>1000</v>
          </cell>
          <cell r="G149">
            <v>22.33</v>
          </cell>
          <cell r="H149">
            <v>0</v>
          </cell>
          <cell r="I149">
            <v>0</v>
          </cell>
        </row>
        <row r="150">
          <cell r="B150">
            <v>530100</v>
          </cell>
          <cell r="C150" t="str">
            <v xml:space="preserve">  RENT                           </v>
          </cell>
          <cell r="D150">
            <v>415000</v>
          </cell>
          <cell r="E150">
            <v>9283.3799999999992</v>
          </cell>
          <cell r="F150">
            <v>207500</v>
          </cell>
          <cell r="G150">
            <v>4580.83</v>
          </cell>
          <cell r="H150">
            <v>207500</v>
          </cell>
          <cell r="I150">
            <v>4702.5499999999993</v>
          </cell>
        </row>
        <row r="151">
          <cell r="B151">
            <v>530101</v>
          </cell>
          <cell r="C151" t="str">
            <v xml:space="preserve">  EQUIPMENT RENTAL               </v>
          </cell>
          <cell r="D151">
            <v>155603</v>
          </cell>
          <cell r="E151">
            <v>3514.24</v>
          </cell>
          <cell r="F151">
            <v>105353</v>
          </cell>
          <cell r="G151">
            <v>2375.44</v>
          </cell>
          <cell r="H151">
            <v>50250</v>
          </cell>
          <cell r="I151">
            <v>1138.7999999999997</v>
          </cell>
        </row>
        <row r="152">
          <cell r="B152">
            <v>530700</v>
          </cell>
          <cell r="C152" t="str">
            <v xml:space="preserve">  TRAINING AND SEMINARS          </v>
          </cell>
          <cell r="D152">
            <v>316909</v>
          </cell>
          <cell r="E152">
            <v>7076.54</v>
          </cell>
          <cell r="F152">
            <v>320760</v>
          </cell>
          <cell r="G152">
            <v>7163.82</v>
          </cell>
          <cell r="H152">
            <v>-3851</v>
          </cell>
          <cell r="I152">
            <v>-87.279999999999745</v>
          </cell>
        </row>
        <row r="153">
          <cell r="B153">
            <v>530900</v>
          </cell>
          <cell r="C153" t="str">
            <v xml:space="preserve">  VEHICLE EXPENSES               </v>
          </cell>
          <cell r="D153">
            <v>547261.30000000005</v>
          </cell>
          <cell r="E153">
            <v>12344.02</v>
          </cell>
          <cell r="F153">
            <v>266311.8</v>
          </cell>
          <cell r="G153">
            <v>5976.66</v>
          </cell>
          <cell r="H153">
            <v>280949.50000000006</v>
          </cell>
          <cell r="I153">
            <v>6367.3600000000006</v>
          </cell>
        </row>
        <row r="154">
          <cell r="B154">
            <v>531203</v>
          </cell>
          <cell r="C154" t="str">
            <v xml:space="preserve">  GUEST HOUSE MAINTENANCE        </v>
          </cell>
          <cell r="D154">
            <v>364642.6</v>
          </cell>
          <cell r="E154">
            <v>8235.07</v>
          </cell>
          <cell r="F154">
            <v>248399</v>
          </cell>
          <cell r="G154">
            <v>5600.66</v>
          </cell>
          <cell r="H154">
            <v>116243.59999999998</v>
          </cell>
          <cell r="I154">
            <v>2634.41</v>
          </cell>
        </row>
        <row r="155">
          <cell r="B155">
            <v>531400</v>
          </cell>
          <cell r="C155" t="str">
            <v xml:space="preserve">  FACILITIES SECURITY            </v>
          </cell>
          <cell r="D155">
            <v>32940</v>
          </cell>
          <cell r="E155">
            <v>746.52</v>
          </cell>
          <cell r="F155">
            <v>16000</v>
          </cell>
          <cell r="G155">
            <v>362.61</v>
          </cell>
          <cell r="H155">
            <v>16940</v>
          </cell>
          <cell r="I155">
            <v>383.90999999999997</v>
          </cell>
        </row>
        <row r="156">
          <cell r="B156">
            <v>531900</v>
          </cell>
          <cell r="C156" t="str">
            <v xml:space="preserve">  TAXES/ FEES/ LICENSES          </v>
          </cell>
          <cell r="D156">
            <v>309233.45</v>
          </cell>
          <cell r="E156">
            <v>7004.43</v>
          </cell>
          <cell r="F156">
            <v>157678.66</v>
          </cell>
          <cell r="G156">
            <v>3569.79</v>
          </cell>
          <cell r="H156">
            <v>151554.79</v>
          </cell>
          <cell r="I156">
            <v>3434.6400000000003</v>
          </cell>
        </row>
        <row r="157">
          <cell r="B157">
            <v>532000</v>
          </cell>
          <cell r="C157" t="str">
            <v xml:space="preserve">  OFFICE SUPPLIES                </v>
          </cell>
          <cell r="D157">
            <v>451477.09</v>
          </cell>
          <cell r="E157">
            <v>10307.469999999999</v>
          </cell>
          <cell r="F157">
            <v>148169.48000000001</v>
          </cell>
          <cell r="G157">
            <v>3355.19</v>
          </cell>
          <cell r="H157">
            <v>303307.61</v>
          </cell>
          <cell r="I157">
            <v>6952.2799999999988</v>
          </cell>
        </row>
        <row r="158">
          <cell r="B158">
            <v>532100</v>
          </cell>
          <cell r="C158" t="str">
            <v xml:space="preserve">  RECRUITING                     </v>
          </cell>
          <cell r="D158">
            <v>488952</v>
          </cell>
          <cell r="E158">
            <v>11066.64</v>
          </cell>
          <cell r="F158">
            <v>43892</v>
          </cell>
          <cell r="G158">
            <v>980.29</v>
          </cell>
          <cell r="H158">
            <v>445060</v>
          </cell>
          <cell r="I158">
            <v>10086.349999999999</v>
          </cell>
        </row>
        <row r="159">
          <cell r="B159">
            <v>532300</v>
          </cell>
          <cell r="C159" t="str">
            <v xml:space="preserve">  BOOKS AND PERIODICALS OFFICE   </v>
          </cell>
          <cell r="D159">
            <v>16095</v>
          </cell>
          <cell r="E159">
            <v>364.17</v>
          </cell>
          <cell r="F159">
            <v>4892</v>
          </cell>
          <cell r="G159">
            <v>110.3</v>
          </cell>
          <cell r="H159">
            <v>11203</v>
          </cell>
          <cell r="I159">
            <v>253.87</v>
          </cell>
        </row>
        <row r="160">
          <cell r="B160">
            <v>532304</v>
          </cell>
          <cell r="C160" t="str">
            <v xml:space="preserve">  SUBSCRIPTIONS                  </v>
          </cell>
          <cell r="D160">
            <v>2310</v>
          </cell>
          <cell r="E160">
            <v>52.35</v>
          </cell>
          <cell r="F160">
            <v>0</v>
          </cell>
          <cell r="G160">
            <v>0</v>
          </cell>
          <cell r="H160">
            <v>2310</v>
          </cell>
          <cell r="I160">
            <v>52.35</v>
          </cell>
        </row>
        <row r="161">
          <cell r="B161">
            <v>533000</v>
          </cell>
          <cell r="C161" t="str">
            <v xml:space="preserve"> DONATIONS AND CONTRIBUTIONS    </v>
          </cell>
          <cell r="D161">
            <v>1500000</v>
          </cell>
          <cell r="E161">
            <v>33500.839999999997</v>
          </cell>
          <cell r="F161">
            <v>1500000</v>
          </cell>
          <cell r="G161">
            <v>33500.839999999997</v>
          </cell>
          <cell r="H161">
            <v>0</v>
          </cell>
          <cell r="I161">
            <v>0</v>
          </cell>
        </row>
        <row r="162">
          <cell r="B162">
            <v>533100</v>
          </cell>
          <cell r="C162" t="str">
            <v xml:space="preserve">  COMPUTER MAINTENANCE SOFTWARE  </v>
          </cell>
          <cell r="D162">
            <v>8337.57</v>
          </cell>
          <cell r="E162">
            <v>188.95</v>
          </cell>
          <cell r="F162">
            <v>5965.98</v>
          </cell>
          <cell r="G162">
            <v>135.21</v>
          </cell>
          <cell r="H162">
            <v>2371.59</v>
          </cell>
          <cell r="I162">
            <v>53.739999999999981</v>
          </cell>
        </row>
        <row r="163">
          <cell r="B163">
            <v>533500</v>
          </cell>
          <cell r="C163" t="str">
            <v xml:space="preserve">  ADVERTISING AND PROMOTION      </v>
          </cell>
          <cell r="D163">
            <v>3976</v>
          </cell>
          <cell r="E163">
            <v>90.11</v>
          </cell>
          <cell r="F163">
            <v>3976</v>
          </cell>
          <cell r="G163">
            <v>90.11</v>
          </cell>
          <cell r="H163">
            <v>0</v>
          </cell>
          <cell r="I163">
            <v>0</v>
          </cell>
        </row>
        <row r="164">
          <cell r="B164">
            <v>533600</v>
          </cell>
          <cell r="C164" t="str">
            <v xml:space="preserve">  MISC. EXPENSES                 </v>
          </cell>
          <cell r="D164">
            <v>261479.64</v>
          </cell>
          <cell r="E164">
            <v>5911.37</v>
          </cell>
          <cell r="F164">
            <v>152740.38</v>
          </cell>
          <cell r="G164">
            <v>3426.22</v>
          </cell>
          <cell r="H164">
            <v>108739.26000000001</v>
          </cell>
          <cell r="I164">
            <v>2485.15</v>
          </cell>
        </row>
        <row r="165">
          <cell r="B165">
            <v>533617</v>
          </cell>
          <cell r="C165" t="str">
            <v xml:space="preserve">  GIFTS                          </v>
          </cell>
          <cell r="D165">
            <v>3325</v>
          </cell>
          <cell r="E165">
            <v>74.84</v>
          </cell>
          <cell r="F165">
            <v>1608</v>
          </cell>
          <cell r="G165">
            <v>35.92</v>
          </cell>
          <cell r="H165">
            <v>1717</v>
          </cell>
          <cell r="I165">
            <v>38.92</v>
          </cell>
        </row>
        <row r="166">
          <cell r="B166">
            <v>750201</v>
          </cell>
          <cell r="C166" t="str">
            <v xml:space="preserve">  DIRECTOR SITTING FEES          </v>
          </cell>
          <cell r="D166">
            <v>10000</v>
          </cell>
          <cell r="E166">
            <v>223.34</v>
          </cell>
          <cell r="F166">
            <v>10000</v>
          </cell>
          <cell r="G166">
            <v>223.34</v>
          </cell>
          <cell r="H166">
            <v>0</v>
          </cell>
          <cell r="I166">
            <v>0</v>
          </cell>
        </row>
        <row r="167">
          <cell r="B167">
            <v>600000</v>
          </cell>
          <cell r="C167" t="str">
            <v xml:space="preserve">  DEPARTMENT EXP ALLOCATION IN   </v>
          </cell>
          <cell r="D167">
            <v>22326.19</v>
          </cell>
          <cell r="E167">
            <v>566.15</v>
          </cell>
          <cell r="F167">
            <v>9982.48</v>
          </cell>
          <cell r="G167">
            <v>232.41</v>
          </cell>
          <cell r="H167">
            <v>12343.71</v>
          </cell>
          <cell r="I167">
            <v>333.74</v>
          </cell>
        </row>
        <row r="168">
          <cell r="B168">
            <v>810210</v>
          </cell>
          <cell r="C168" t="str">
            <v xml:space="preserve"> PAYMENT DIFFERENCES            </v>
          </cell>
          <cell r="D168">
            <v>2.4</v>
          </cell>
          <cell r="E168">
            <v>0.05</v>
          </cell>
          <cell r="F168">
            <v>0</v>
          </cell>
          <cell r="G168">
            <v>0</v>
          </cell>
          <cell r="H168">
            <v>2.4</v>
          </cell>
          <cell r="I168">
            <v>0.05</v>
          </cell>
        </row>
        <row r="169">
          <cell r="B169">
            <v>810201</v>
          </cell>
          <cell r="C169" t="str">
            <v xml:space="preserve">  ROUNDING DIFFERENCES (PAR)     </v>
          </cell>
          <cell r="D169">
            <v>-1.48</v>
          </cell>
          <cell r="E169">
            <v>-1.35</v>
          </cell>
          <cell r="F169">
            <v>-0.72</v>
          </cell>
          <cell r="G169">
            <v>7.0000000000000007E-2</v>
          </cell>
          <cell r="H169">
            <v>-0.76</v>
          </cell>
          <cell r="I169">
            <v>-1.4200000000000002</v>
          </cell>
        </row>
        <row r="170">
          <cell r="B170">
            <v>810225</v>
          </cell>
          <cell r="C170" t="str">
            <v xml:space="preserve">  ROUNDING DIFF.ACCOUNT          </v>
          </cell>
          <cell r="D170">
            <v>38</v>
          </cell>
          <cell r="E170">
            <v>0.87</v>
          </cell>
          <cell r="F170">
            <v>2.42</v>
          </cell>
          <cell r="G170">
            <v>0.05</v>
          </cell>
          <cell r="H170">
            <v>35.58</v>
          </cell>
          <cell r="I170">
            <v>0.82</v>
          </cell>
        </row>
        <row r="171">
          <cell r="B171">
            <v>405100</v>
          </cell>
          <cell r="C171" t="str">
            <v xml:space="preserve">  CUSTOM DUTIES                  </v>
          </cell>
          <cell r="D171">
            <v>-181582</v>
          </cell>
          <cell r="E171">
            <v>-4115.17</v>
          </cell>
          <cell r="F171">
            <v>4149</v>
          </cell>
          <cell r="G171">
            <v>94.03</v>
          </cell>
          <cell r="H171">
            <v>-185731</v>
          </cell>
          <cell r="I171">
            <v>-4209.2</v>
          </cell>
        </row>
        <row r="172">
          <cell r="B172">
            <v>405102</v>
          </cell>
          <cell r="C172" t="str">
            <v xml:space="preserve">  EXCISE DUTY PAID               </v>
          </cell>
          <cell r="D172">
            <v>1623712.4</v>
          </cell>
          <cell r="E172">
            <v>36797.74</v>
          </cell>
          <cell r="F172">
            <v>627073</v>
          </cell>
          <cell r="G172">
            <v>14211</v>
          </cell>
          <cell r="H172">
            <v>996639.39999999991</v>
          </cell>
          <cell r="I172">
            <v>22586.739999999998</v>
          </cell>
        </row>
        <row r="173">
          <cell r="B173">
            <v>405106</v>
          </cell>
          <cell r="C173" t="str">
            <v xml:space="preserve">  EXCISDE DUTY RECOVERED         </v>
          </cell>
          <cell r="D173">
            <v>-1621900.4</v>
          </cell>
          <cell r="E173">
            <v>-36756.949999999997</v>
          </cell>
          <cell r="F173">
            <v>-626190</v>
          </cell>
          <cell r="G173">
            <v>-14191.27</v>
          </cell>
          <cell r="H173">
            <v>-995710.39999999991</v>
          </cell>
          <cell r="I173">
            <v>-22565.679999999997</v>
          </cell>
        </row>
        <row r="174">
          <cell r="B174">
            <v>405103</v>
          </cell>
          <cell r="C174" t="str">
            <v xml:space="preserve">  PURCHASE TAX PAID              </v>
          </cell>
          <cell r="D174">
            <v>38760.769999999997</v>
          </cell>
          <cell r="E174">
            <v>874.39</v>
          </cell>
          <cell r="F174">
            <v>12141.2</v>
          </cell>
          <cell r="G174">
            <v>271.14999999999998</v>
          </cell>
          <cell r="H174">
            <v>26619.569999999996</v>
          </cell>
          <cell r="I174">
            <v>603.24</v>
          </cell>
        </row>
        <row r="175">
          <cell r="B175">
            <v>405104</v>
          </cell>
          <cell r="C175" t="str">
            <v xml:space="preserve">  OCTOROI / OTHER TAXES          </v>
          </cell>
          <cell r="D175">
            <v>78080</v>
          </cell>
          <cell r="E175">
            <v>1757.84</v>
          </cell>
          <cell r="F175">
            <v>35500</v>
          </cell>
          <cell r="G175">
            <v>792.85</v>
          </cell>
          <cell r="H175">
            <v>42580</v>
          </cell>
          <cell r="I175">
            <v>964.9899999999999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Profit &amp; Loss"/>
      <sheetName val="Sheet1"/>
      <sheetName val="Payable September"/>
      <sheetName val="Share Holding Pattern"/>
      <sheetName val="Cash for Shares"/>
      <sheetName val="FA Sch"/>
      <sheetName val="F A Schedule detailed"/>
      <sheetName val="Reco Receivables"/>
      <sheetName val="Reco"/>
      <sheetName val="Cross Tieup of Revenue"/>
      <sheetName val="Cross Tieup of P&amp;L"/>
      <sheetName val="ZIp Ahead   stat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 Sheet"/>
      <sheetName val="Income"/>
      <sheetName val="TB RS $"/>
      <sheetName val="TB Baan  $"/>
      <sheetName val="TB Baan RS"/>
      <sheetName val="TB Rs $ Baan  4.3 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l"/>
      <sheetName val="Disc"/>
      <sheetName val="Report"/>
      <sheetName val="FILES"/>
    </sheetNames>
    <sheetDataSet>
      <sheetData sheetId="0">
        <row r="2">
          <cell r="B2" t="str">
            <v>Afandi Lingga Susanto</v>
          </cell>
          <cell r="C2" t="str">
            <v>Surabaya</v>
          </cell>
          <cell r="D2" t="str">
            <v>East Java</v>
          </cell>
          <cell r="E2" t="str">
            <v>Sido Luhur</v>
          </cell>
        </row>
        <row r="3">
          <cell r="B3" t="str">
            <v>Afandi Lingga Susanto, Surabaya</v>
          </cell>
          <cell r="C3" t="str">
            <v>Surabaya</v>
          </cell>
          <cell r="D3" t="str">
            <v>East Java</v>
          </cell>
          <cell r="E3" t="str">
            <v>Sido Luhur</v>
          </cell>
        </row>
        <row r="4">
          <cell r="B4" t="str">
            <v>Agus Purjono (TB.Sejati Jaya), Medan</v>
          </cell>
          <cell r="C4" t="str">
            <v>Medan</v>
          </cell>
          <cell r="D4" t="str">
            <v>Sumatera</v>
          </cell>
          <cell r="E4" t="str">
            <v>Sejati Jaya, TB</v>
          </cell>
        </row>
        <row r="5">
          <cell r="B5" t="str">
            <v>Andriyatno Tanto, Surabaya</v>
          </cell>
          <cell r="C5" t="str">
            <v>Surabaya</v>
          </cell>
          <cell r="D5" t="str">
            <v>East Java</v>
          </cell>
          <cell r="E5" t="str">
            <v>Setia Kawan</v>
          </cell>
        </row>
        <row r="6">
          <cell r="B6" t="str">
            <v>Aqsam Sueb, Jombang</v>
          </cell>
          <cell r="C6" t="str">
            <v>Jombang</v>
          </cell>
          <cell r="D6" t="str">
            <v>East Java</v>
          </cell>
          <cell r="E6" t="str">
            <v>Putra Agung</v>
          </cell>
        </row>
        <row r="7">
          <cell r="B7" t="str">
            <v>Bali Permai Crafindo PT</v>
          </cell>
          <cell r="C7" t="str">
            <v>Jakarta</v>
          </cell>
          <cell r="D7" t="str">
            <v>West Java</v>
          </cell>
          <cell r="E7" t="str">
            <v>Bali Permai Crafindo PT</v>
          </cell>
        </row>
        <row r="8">
          <cell r="B8" t="str">
            <v>Cipto Tanoko, Surabaya</v>
          </cell>
          <cell r="C8" t="str">
            <v>Surabaya</v>
          </cell>
          <cell r="D8" t="str">
            <v>East Java</v>
          </cell>
          <cell r="E8" t="str">
            <v>Agung Tehnik</v>
          </cell>
        </row>
        <row r="9">
          <cell r="B9" t="str">
            <v>CV. Mitra Adi Semesta, Medan</v>
          </cell>
          <cell r="C9" t="str">
            <v>Medan</v>
          </cell>
          <cell r="D9" t="str">
            <v>Sumatera</v>
          </cell>
          <cell r="E9" t="str">
            <v>Sejati Jaya, TB</v>
          </cell>
        </row>
        <row r="10">
          <cell r="B10" t="str">
            <v>CV. Multi Sari</v>
          </cell>
          <cell r="C10" t="str">
            <v>Medan</v>
          </cell>
          <cell r="D10" t="str">
            <v>Sumatera</v>
          </cell>
          <cell r="E10" t="str">
            <v>Sejati Jaya, TB</v>
          </cell>
        </row>
        <row r="11">
          <cell r="B11" t="str">
            <v>CV. Sinar Terang</v>
          </cell>
          <cell r="C11" t="str">
            <v>Bandung</v>
          </cell>
          <cell r="D11" t="str">
            <v>West Java</v>
          </cell>
          <cell r="E11" t="str">
            <v>Sinar Terang, CV</v>
          </cell>
        </row>
        <row r="12">
          <cell r="B12" t="str">
            <v>CV. Surya Jaya Sakti, Ujung Pandang</v>
          </cell>
          <cell r="C12" t="str">
            <v>Ujung Pandang</v>
          </cell>
          <cell r="D12" t="str">
            <v>Sulawesi</v>
          </cell>
          <cell r="E12" t="str">
            <v>Surya Jaya Sakti, CV</v>
          </cell>
        </row>
        <row r="13">
          <cell r="B13" t="str">
            <v>Darmudji, Semarang</v>
          </cell>
          <cell r="C13" t="str">
            <v>Semarang</v>
          </cell>
          <cell r="D13" t="str">
            <v>Central Java</v>
          </cell>
          <cell r="E13" t="str">
            <v>Budi Jaya</v>
          </cell>
        </row>
        <row r="14">
          <cell r="B14" t="str">
            <v>GAJAH AGUNG TEKNIK</v>
          </cell>
          <cell r="C14" t="str">
            <v>Jakarta</v>
          </cell>
          <cell r="D14" t="str">
            <v>West Java</v>
          </cell>
          <cell r="E14" t="str">
            <v>Gajah Agung Teknik</v>
          </cell>
        </row>
        <row r="15">
          <cell r="B15" t="str">
            <v>Gunawan Antonius, Surabaya</v>
          </cell>
          <cell r="C15" t="str">
            <v>Surabaya</v>
          </cell>
          <cell r="D15" t="str">
            <v>East Java</v>
          </cell>
          <cell r="E15" t="str">
            <v>Central Arta Tehnik</v>
          </cell>
        </row>
        <row r="16">
          <cell r="B16" t="str">
            <v>Gunawan Purnomo, Surabaya</v>
          </cell>
          <cell r="C16" t="str">
            <v>Surabaya</v>
          </cell>
          <cell r="D16" t="str">
            <v>East Java</v>
          </cell>
          <cell r="E16" t="str">
            <v>Sinar Harapan</v>
          </cell>
        </row>
        <row r="17">
          <cell r="B17" t="str">
            <v>H. Edi Nurhuda</v>
          </cell>
          <cell r="C17" t="str">
            <v>Nganjuk</v>
          </cell>
          <cell r="D17" t="str">
            <v>East Java</v>
          </cell>
          <cell r="E17" t="str">
            <v>Bahagia</v>
          </cell>
        </row>
        <row r="18">
          <cell r="B18" t="str">
            <v>H. Hazratdin (PD. Radin)</v>
          </cell>
          <cell r="C18" t="str">
            <v>Sukabumi</v>
          </cell>
          <cell r="D18" t="str">
            <v>West Java</v>
          </cell>
          <cell r="E18" t="str">
            <v>Radin, PD</v>
          </cell>
        </row>
        <row r="19">
          <cell r="B19" t="str">
            <v>Handoko Sugiarto, Ny.Jd, Tegal</v>
          </cell>
          <cell r="C19" t="str">
            <v>Tegal</v>
          </cell>
          <cell r="D19" t="str">
            <v>Central Java</v>
          </cell>
          <cell r="E19" t="str">
            <v>Seng, TB</v>
          </cell>
        </row>
        <row r="20">
          <cell r="B20" t="str">
            <v>Harianto Moedjiono, Semarang</v>
          </cell>
          <cell r="C20" t="str">
            <v>Semarang</v>
          </cell>
          <cell r="D20" t="str">
            <v>Central Java</v>
          </cell>
          <cell r="E20" t="str">
            <v>Tanaya Adhi</v>
          </cell>
        </row>
        <row r="21">
          <cell r="B21" t="str">
            <v>Hartono Budi Mulyono, Semarang</v>
          </cell>
          <cell r="C21" t="str">
            <v>Semarang</v>
          </cell>
          <cell r="D21" t="str">
            <v>Central Java</v>
          </cell>
          <cell r="E21" t="str">
            <v>Istana Besi</v>
          </cell>
        </row>
        <row r="22">
          <cell r="B22" t="str">
            <v>Hengky Adi Nugroho (UD.Ada), Surabaya</v>
          </cell>
          <cell r="C22" t="str">
            <v>Surabaya</v>
          </cell>
          <cell r="D22" t="str">
            <v>East Java</v>
          </cell>
          <cell r="E22" t="str">
            <v>Ada Surabaya, UD</v>
          </cell>
        </row>
        <row r="23">
          <cell r="B23" t="str">
            <v>Inti Logam, Palembang</v>
          </cell>
          <cell r="C23" t="str">
            <v>Palembang</v>
          </cell>
          <cell r="D23" t="str">
            <v>Sumatera</v>
          </cell>
          <cell r="E23" t="str">
            <v>Inti Logam</v>
          </cell>
        </row>
        <row r="24">
          <cell r="B24" t="str">
            <v>Lie Soen Jang, Surabaya</v>
          </cell>
          <cell r="C24" t="str">
            <v>Surabaya</v>
          </cell>
          <cell r="D24" t="str">
            <v>East Java</v>
          </cell>
          <cell r="E24" t="str">
            <v>Sido Jaya</v>
          </cell>
        </row>
        <row r="25">
          <cell r="B25" t="str">
            <v>Linggo Bagiyo ( UD. SIDO SEMI )</v>
          </cell>
          <cell r="C25" t="str">
            <v>Surabaya</v>
          </cell>
          <cell r="D25" t="str">
            <v>East Java</v>
          </cell>
          <cell r="E25" t="str">
            <v>Sido Semi</v>
          </cell>
        </row>
        <row r="26">
          <cell r="B26" t="str">
            <v>LO. Ferryanto Gunawan, Malang</v>
          </cell>
          <cell r="C26" t="str">
            <v>Malang</v>
          </cell>
          <cell r="D26" t="str">
            <v>East Java</v>
          </cell>
          <cell r="E26" t="str">
            <v>Dinamika</v>
          </cell>
        </row>
        <row r="27">
          <cell r="B27" t="str">
            <v>Mahmudi, H.AS,Semarang</v>
          </cell>
          <cell r="C27" t="str">
            <v>Semarang</v>
          </cell>
          <cell r="D27" t="str">
            <v>Central Java</v>
          </cell>
          <cell r="E27" t="str">
            <v>Budi Jaya</v>
          </cell>
        </row>
        <row r="28">
          <cell r="B28" t="str">
            <v>Maju Jaya, TB</v>
          </cell>
          <cell r="C28" t="str">
            <v>Palembang</v>
          </cell>
          <cell r="D28" t="str">
            <v>Sumatera</v>
          </cell>
          <cell r="E28" t="str">
            <v>Maju Jaya, TB</v>
          </cell>
        </row>
        <row r="29">
          <cell r="B29" t="str">
            <v>Mukhlisin</v>
          </cell>
          <cell r="C29" t="str">
            <v>Jepara</v>
          </cell>
          <cell r="D29" t="str">
            <v>Central Java</v>
          </cell>
          <cell r="E29" t="str">
            <v>Kurnia</v>
          </cell>
        </row>
        <row r="30">
          <cell r="B30" t="str">
            <v>Mukhlisin, Jepara</v>
          </cell>
          <cell r="C30" t="str">
            <v>Jepara</v>
          </cell>
          <cell r="D30" t="str">
            <v>Central Java</v>
          </cell>
          <cell r="E30" t="str">
            <v>Kurnia</v>
          </cell>
        </row>
        <row r="31">
          <cell r="B31" t="str">
            <v>Nanang Sriyono, Semarang</v>
          </cell>
          <cell r="C31" t="str">
            <v>Semarang</v>
          </cell>
          <cell r="D31" t="str">
            <v>Central Java</v>
          </cell>
          <cell r="E31" t="str">
            <v>Tanaya Adhi</v>
          </cell>
        </row>
        <row r="32">
          <cell r="B32" t="str">
            <v>Njoo Wen Wu, Surabaya</v>
          </cell>
          <cell r="C32" t="str">
            <v>Surabaya</v>
          </cell>
          <cell r="D32" t="str">
            <v>East Java</v>
          </cell>
          <cell r="E32" t="str">
            <v>Perdana Pratama</v>
          </cell>
        </row>
        <row r="33">
          <cell r="B33" t="str">
            <v>Panca Tunggal Rejeki Abadi, Jakarta</v>
          </cell>
          <cell r="C33" t="str">
            <v>Jakarta</v>
          </cell>
          <cell r="D33" t="str">
            <v>West Java</v>
          </cell>
          <cell r="E33" t="str">
            <v>Ada Jakarta</v>
          </cell>
        </row>
        <row r="34">
          <cell r="B34" t="str">
            <v>PD.Radin, Sukabumi</v>
          </cell>
          <cell r="C34" t="str">
            <v>Sukabumi</v>
          </cell>
          <cell r="D34" t="str">
            <v>West Java</v>
          </cell>
          <cell r="E34" t="str">
            <v>Radin, PD</v>
          </cell>
        </row>
        <row r="35">
          <cell r="B35" t="str">
            <v>Pelita Baru Tk, U.Pandang</v>
          </cell>
          <cell r="C35" t="str">
            <v>Ujung Pandang</v>
          </cell>
          <cell r="D35" t="str">
            <v>Sulawesi</v>
          </cell>
          <cell r="E35" t="str">
            <v>Pelita Baru</v>
          </cell>
        </row>
        <row r="36">
          <cell r="B36" t="str">
            <v>PT Wahana Pancaran Daya Surya, Jakarta</v>
          </cell>
          <cell r="C36" t="str">
            <v>Jakarta</v>
          </cell>
          <cell r="D36" t="str">
            <v>West Java</v>
          </cell>
          <cell r="E36" t="str">
            <v>Wahana Pancaran Daya Surya, PT</v>
          </cell>
        </row>
        <row r="37">
          <cell r="B37" t="str">
            <v>PT. Citra Jaya Mulia</v>
          </cell>
          <cell r="C37" t="str">
            <v>Jakarta</v>
          </cell>
          <cell r="D37" t="str">
            <v>West Java</v>
          </cell>
          <cell r="E37" t="str">
            <v>Gajah Agung Teknik</v>
          </cell>
        </row>
        <row r="38">
          <cell r="B38" t="str">
            <v>PT. Jatmiko Cipta Karya, Surabaya</v>
          </cell>
          <cell r="C38" t="str">
            <v>Surabaya</v>
          </cell>
          <cell r="D38" t="str">
            <v>East Java</v>
          </cell>
          <cell r="E38" t="str">
            <v>Jatmiko Cipta Karya, PT</v>
          </cell>
        </row>
        <row r="39">
          <cell r="B39" t="str">
            <v>PT. MENEMBUS BATAS D/A JAIKUMAR</v>
          </cell>
          <cell r="C39" t="str">
            <v>Jakarta</v>
          </cell>
          <cell r="D39" t="str">
            <v>West Java</v>
          </cell>
          <cell r="E39" t="str">
            <v>Menembus Batas, PT</v>
          </cell>
        </row>
        <row r="40">
          <cell r="B40" t="str">
            <v>PT. Timur Megah Steel Ltd</v>
          </cell>
          <cell r="C40" t="str">
            <v>Bandung</v>
          </cell>
          <cell r="D40" t="str">
            <v>West Java</v>
          </cell>
          <cell r="E40" t="str">
            <v>Sahabat</v>
          </cell>
        </row>
        <row r="41">
          <cell r="B41" t="str">
            <v>PT.Gadang Rejo Sentosa, Malang</v>
          </cell>
          <cell r="C41" t="str">
            <v>Malang</v>
          </cell>
          <cell r="D41" t="str">
            <v>East Java</v>
          </cell>
          <cell r="E41" t="str">
            <v>Gadang Rejo Sentosa, PT</v>
          </cell>
        </row>
        <row r="42">
          <cell r="B42" t="str">
            <v>PT.Gemilang Wahyu Persada,Banjarmasin</v>
          </cell>
          <cell r="C42" t="str">
            <v>Banjarmasin</v>
          </cell>
          <cell r="D42" t="str">
            <v>Kalimantan</v>
          </cell>
          <cell r="E42" t="str">
            <v>Gemilang Wahyu Persada, PT</v>
          </cell>
        </row>
        <row r="43">
          <cell r="B43" t="str">
            <v>PT.Indo Romas Sejahtera, Surabaya</v>
          </cell>
          <cell r="C43" t="str">
            <v>Surabaya</v>
          </cell>
          <cell r="D43" t="str">
            <v>East Java</v>
          </cell>
          <cell r="E43" t="str">
            <v>Indo Romas Sejahtera, PT</v>
          </cell>
        </row>
        <row r="44">
          <cell r="B44" t="str">
            <v>Putra Gemilang Prima, Bnj. Masin</v>
          </cell>
          <cell r="C44" t="str">
            <v>Banjarmasin</v>
          </cell>
          <cell r="D44" t="str">
            <v>Kalimantan</v>
          </cell>
          <cell r="E44" t="str">
            <v>Depo Gemilang</v>
          </cell>
        </row>
        <row r="45">
          <cell r="B45" t="str">
            <v>Rully G</v>
          </cell>
          <cell r="C45" t="str">
            <v>Pekanbaru</v>
          </cell>
          <cell r="D45" t="str">
            <v>Sumatera</v>
          </cell>
          <cell r="E45" t="str">
            <v>Mitra Sekawan</v>
          </cell>
        </row>
        <row r="46">
          <cell r="B46" t="str">
            <v>Rusli Thahir, Bandung</v>
          </cell>
          <cell r="C46" t="str">
            <v>Bandung</v>
          </cell>
          <cell r="D46" t="str">
            <v>West Java</v>
          </cell>
          <cell r="E46" t="str">
            <v>Makmur Sejati</v>
          </cell>
        </row>
        <row r="47">
          <cell r="B47" t="str">
            <v>Samuel Hardianto P., Pasuruan</v>
          </cell>
          <cell r="C47" t="str">
            <v>Pasuruan</v>
          </cell>
          <cell r="D47" t="str">
            <v>East Java</v>
          </cell>
          <cell r="E47" t="str">
            <v>Samuel H.P.</v>
          </cell>
        </row>
        <row r="48">
          <cell r="B48" t="str">
            <v>Simon Tasman, Aceh</v>
          </cell>
          <cell r="C48" t="str">
            <v>Aceh</v>
          </cell>
          <cell r="D48" t="str">
            <v>Sumatera</v>
          </cell>
          <cell r="E48" t="str">
            <v>Karya Tehnik</v>
          </cell>
        </row>
        <row r="49">
          <cell r="B49" t="str">
            <v>Slamet Sutaryo,Semarang</v>
          </cell>
          <cell r="C49" t="str">
            <v>Semarang</v>
          </cell>
          <cell r="D49" t="str">
            <v>Central Java</v>
          </cell>
          <cell r="E49" t="str">
            <v>Budi Jaya</v>
          </cell>
        </row>
        <row r="50">
          <cell r="B50" t="str">
            <v>Soehianto, Surabaya</v>
          </cell>
          <cell r="C50" t="str">
            <v>Surabaya</v>
          </cell>
          <cell r="D50" t="str">
            <v>East Java</v>
          </cell>
          <cell r="E50" t="str">
            <v>Empat Jaya</v>
          </cell>
        </row>
        <row r="51">
          <cell r="B51" t="str">
            <v>Soendoro Soetanto</v>
          </cell>
          <cell r="C51" t="str">
            <v>Samarinda</v>
          </cell>
          <cell r="D51" t="str">
            <v>Kalimantan</v>
          </cell>
          <cell r="E51" t="str">
            <v>Indo Kita</v>
          </cell>
        </row>
        <row r="52">
          <cell r="B52" t="str">
            <v>Srithai Maspion Indonesia, Sidoarjo</v>
          </cell>
          <cell r="C52" t="str">
            <v>Sidoarjo</v>
          </cell>
          <cell r="D52" t="str">
            <v>East Java</v>
          </cell>
          <cell r="E52" t="str">
            <v>Srithai Maspion Indonesia</v>
          </cell>
        </row>
        <row r="53">
          <cell r="B53" t="str">
            <v>Tanu Ardjaja Subuh, Jakarta</v>
          </cell>
          <cell r="C53" t="str">
            <v>Jakarta</v>
          </cell>
          <cell r="D53" t="str">
            <v>West Java</v>
          </cell>
          <cell r="E53" t="str">
            <v>Indra Wisona, PT</v>
          </cell>
        </row>
        <row r="54">
          <cell r="B54" t="str">
            <v>TB Gobind, Jakarta</v>
          </cell>
          <cell r="C54" t="str">
            <v>Jakarta</v>
          </cell>
          <cell r="D54" t="str">
            <v>West Java</v>
          </cell>
          <cell r="E54" t="str">
            <v>Gobind, TB</v>
          </cell>
        </row>
        <row r="55">
          <cell r="B55" t="str">
            <v>TB. Maju Jaya Palembang</v>
          </cell>
          <cell r="C55" t="str">
            <v>Palembang</v>
          </cell>
          <cell r="D55" t="str">
            <v>Sumatera</v>
          </cell>
          <cell r="E55" t="str">
            <v>Maju Jaya, TB</v>
          </cell>
        </row>
        <row r="56">
          <cell r="B56" t="str">
            <v>TB.Lion , Bandung</v>
          </cell>
          <cell r="C56" t="str">
            <v>Bandung</v>
          </cell>
          <cell r="D56" t="str">
            <v>West Java</v>
          </cell>
          <cell r="E56" t="str">
            <v>Lion, TB</v>
          </cell>
        </row>
        <row r="57">
          <cell r="B57" t="str">
            <v>TB.Sama Jaya, Ujung Pandang</v>
          </cell>
          <cell r="C57" t="str">
            <v>Ujung Pandang</v>
          </cell>
          <cell r="D57" t="str">
            <v>Sulawesi</v>
          </cell>
          <cell r="E57" t="str">
            <v>Sama Jaya, TB</v>
          </cell>
        </row>
        <row r="58">
          <cell r="B58" t="str">
            <v>Teddy Pratiknjo, Surabaya</v>
          </cell>
          <cell r="C58" t="str">
            <v>Surabaya</v>
          </cell>
          <cell r="D58" t="str">
            <v>East Java</v>
          </cell>
          <cell r="E58" t="str">
            <v>Laju Jaya Tehnik</v>
          </cell>
        </row>
        <row r="59">
          <cell r="B59" t="str">
            <v>Tjoa Poey Liong, Banjarmasin</v>
          </cell>
          <cell r="C59" t="str">
            <v>Banjarmasin</v>
          </cell>
          <cell r="D59" t="str">
            <v>Kalimantan</v>
          </cell>
          <cell r="E59" t="str">
            <v>Budi Rahmad</v>
          </cell>
        </row>
        <row r="60">
          <cell r="B60" t="str">
            <v>Wilyan Poerwanto, Balikpapan</v>
          </cell>
          <cell r="C60" t="str">
            <v>Balikpapan</v>
          </cell>
          <cell r="D60" t="str">
            <v>Kalimantan</v>
          </cell>
          <cell r="E60" t="str">
            <v>Terang Agung</v>
          </cell>
        </row>
        <row r="61">
          <cell r="B61" t="str">
            <v>Wira Juta Hasrat, Medan</v>
          </cell>
          <cell r="C61" t="str">
            <v>Medan</v>
          </cell>
          <cell r="D61" t="str">
            <v>Sumatera</v>
          </cell>
          <cell r="E61" t="str">
            <v>Sejati Jaya, TB</v>
          </cell>
        </row>
        <row r="62">
          <cell r="B62" t="str">
            <v>Wirajaya Karya, Surabaya</v>
          </cell>
          <cell r="C62" t="str">
            <v>Surabaya</v>
          </cell>
          <cell r="D62" t="str">
            <v>East Java</v>
          </cell>
          <cell r="E62" t="str">
            <v>Wijaya Tehnik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TB"/>
      <sheetName val="TB Linking"/>
      <sheetName val="kolibri"/>
      <sheetName val="Trial"/>
      <sheetName val="break up of figures"/>
      <sheetName val="gap entries"/>
      <sheetName val="Balance Sheet IST"/>
      <sheetName val="stock schedule"/>
      <sheetName val="check"/>
      <sheetName val="validation steps"/>
      <sheetName val="provision accruals"/>
      <sheetName val="fa gap reco"/>
      <sheetName val="fa schedule"/>
      <sheetName val="workings"/>
      <sheetName val="vehicles"/>
      <sheetName val="Sheet1"/>
      <sheetName val="Sheet2"/>
      <sheetName val="Sheet3"/>
      <sheetName val="Posplan CGuV"/>
    </sheetNames>
    <sheetDataSet>
      <sheetData sheetId="0"/>
      <sheetData sheetId="1"/>
      <sheetData sheetId="2" refreshError="1">
        <row r="80">
          <cell r="F80">
            <v>1250571500.21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9"/>
  <sheetViews>
    <sheetView showGridLines="0" tabSelected="1" zoomScaleNormal="100" zoomScaleSheetLayoutView="100" workbookViewId="0">
      <selection activeCell="A3" sqref="A3"/>
    </sheetView>
  </sheetViews>
  <sheetFormatPr defaultColWidth="6.85546875" defaultRowHeight="12" x14ac:dyDescent="0.2"/>
  <cols>
    <col min="1" max="1" width="1.140625" style="5" customWidth="1"/>
    <col min="2" max="2" width="1.42578125" style="5" customWidth="1"/>
    <col min="3" max="3" width="3" style="5" bestFit="1" customWidth="1"/>
    <col min="4" max="4" width="2.42578125" style="5" customWidth="1"/>
    <col min="5" max="5" width="2.85546875" style="5" customWidth="1"/>
    <col min="6" max="6" width="41.7109375" style="5" customWidth="1"/>
    <col min="7" max="7" width="10.85546875" style="5" customWidth="1"/>
    <col min="8" max="8" width="11.140625" style="5" customWidth="1"/>
    <col min="9" max="12" width="11.42578125" style="5" customWidth="1"/>
    <col min="13" max="16384" width="6.85546875" style="5"/>
  </cols>
  <sheetData>
    <row r="1" spans="1:12" ht="15" customHeight="1" thickBot="1" x14ac:dyDescent="0.25">
      <c r="A1" s="1"/>
      <c r="B1" s="2"/>
      <c r="C1" s="3"/>
      <c r="D1" s="3"/>
      <c r="E1" s="3"/>
      <c r="F1" s="4"/>
      <c r="G1" s="3"/>
      <c r="H1" s="3"/>
      <c r="I1" s="3"/>
      <c r="J1" s="3"/>
      <c r="K1" s="3"/>
      <c r="L1" s="3"/>
    </row>
    <row r="2" spans="1:12" ht="16.5" customHeight="1" x14ac:dyDescent="0.2">
      <c r="B2" s="6" t="s">
        <v>0</v>
      </c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s="10" customFormat="1" ht="14.25" customHeight="1" x14ac:dyDescent="0.2">
      <c r="B3" s="11" t="s">
        <v>1</v>
      </c>
      <c r="C3" s="12"/>
      <c r="D3" s="12"/>
      <c r="E3" s="12"/>
      <c r="F3" s="12"/>
      <c r="G3" s="12"/>
      <c r="H3" s="12"/>
      <c r="I3" s="12"/>
      <c r="J3" s="12"/>
      <c r="K3" s="12"/>
      <c r="L3" s="13"/>
    </row>
    <row r="4" spans="1:12" s="10" customFormat="1" ht="14.25" customHeight="1" x14ac:dyDescent="0.2">
      <c r="B4" s="14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6"/>
    </row>
    <row r="5" spans="1:12" s="10" customFormat="1" ht="14.25" customHeight="1" x14ac:dyDescent="0.2">
      <c r="B5" s="14" t="s">
        <v>3</v>
      </c>
      <c r="C5" s="15"/>
      <c r="D5" s="15"/>
      <c r="E5" s="15"/>
      <c r="F5" s="15"/>
      <c r="G5" s="15"/>
      <c r="H5" s="15"/>
      <c r="I5" s="15"/>
      <c r="J5" s="15"/>
      <c r="K5" s="15"/>
      <c r="L5" s="16"/>
    </row>
    <row r="6" spans="1:12" s="10" customFormat="1" ht="14.25" customHeight="1" x14ac:dyDescent="0.2">
      <c r="B6" s="14"/>
      <c r="C6" s="15"/>
      <c r="D6" s="15"/>
      <c r="E6" s="15"/>
      <c r="F6" s="15"/>
      <c r="G6" s="15"/>
      <c r="H6" s="15"/>
      <c r="I6" s="15"/>
      <c r="J6" s="15"/>
      <c r="K6" s="15"/>
      <c r="L6" s="16"/>
    </row>
    <row r="7" spans="1:12" ht="15" customHeight="1" x14ac:dyDescent="0.2">
      <c r="A7" s="17"/>
      <c r="B7" s="18" t="s">
        <v>4</v>
      </c>
      <c r="C7" s="19"/>
      <c r="D7" s="19"/>
      <c r="E7" s="19"/>
      <c r="F7" s="19"/>
      <c r="G7" s="19"/>
      <c r="H7" s="19"/>
      <c r="I7" s="19"/>
      <c r="J7" s="19"/>
      <c r="K7" s="19"/>
      <c r="L7" s="20"/>
    </row>
    <row r="8" spans="1:12" ht="15" customHeight="1" x14ac:dyDescent="0.2">
      <c r="A8" s="17"/>
      <c r="B8" s="21"/>
      <c r="C8" s="22"/>
      <c r="D8" s="22"/>
      <c r="E8" s="22"/>
      <c r="F8" s="22"/>
      <c r="G8" s="22"/>
      <c r="H8" s="22"/>
      <c r="I8" s="22"/>
      <c r="J8" s="22"/>
      <c r="K8" s="22"/>
      <c r="L8" s="23"/>
    </row>
    <row r="9" spans="1:12" ht="12" customHeight="1" thickBot="1" x14ac:dyDescent="0.25">
      <c r="B9" s="24"/>
      <c r="C9" s="25"/>
      <c r="D9" s="25"/>
      <c r="E9" s="25"/>
      <c r="F9" s="25"/>
      <c r="G9" s="25"/>
      <c r="H9" s="25"/>
      <c r="I9" s="25"/>
      <c r="J9" s="25"/>
      <c r="K9" s="25"/>
      <c r="L9" s="26" t="s">
        <v>5</v>
      </c>
    </row>
    <row r="10" spans="1:12" s="28" customFormat="1" ht="22.5" customHeight="1" thickBot="1" x14ac:dyDescent="0.3">
      <c r="B10" s="29"/>
      <c r="C10" s="30" t="s">
        <v>6</v>
      </c>
      <c r="D10" s="31"/>
      <c r="E10" s="31"/>
      <c r="F10" s="31"/>
      <c r="G10" s="32" t="s">
        <v>7</v>
      </c>
      <c r="H10" s="33"/>
      <c r="I10" s="33"/>
      <c r="J10" s="34" t="s">
        <v>8</v>
      </c>
      <c r="K10" s="35"/>
      <c r="L10" s="36" t="s">
        <v>9</v>
      </c>
    </row>
    <row r="11" spans="1:12" s="28" customFormat="1" ht="12.75" thickBot="1" x14ac:dyDescent="0.25">
      <c r="B11" s="37"/>
      <c r="C11" s="21"/>
      <c r="D11" s="22"/>
      <c r="E11" s="22"/>
      <c r="F11" s="22"/>
      <c r="G11" s="38">
        <v>43373</v>
      </c>
      <c r="H11" s="39">
        <v>43281</v>
      </c>
      <c r="I11" s="39">
        <v>43008</v>
      </c>
      <c r="J11" s="40">
        <f>G11</f>
        <v>43373</v>
      </c>
      <c r="K11" s="40">
        <f>I11</f>
        <v>43008</v>
      </c>
      <c r="L11" s="40">
        <v>43190</v>
      </c>
    </row>
    <row r="12" spans="1:12" s="28" customFormat="1" ht="12.75" thickBot="1" x14ac:dyDescent="0.25">
      <c r="B12" s="37"/>
      <c r="C12" s="41"/>
      <c r="D12" s="42"/>
      <c r="E12" s="42"/>
      <c r="F12" s="42"/>
      <c r="G12" s="43" t="s">
        <v>10</v>
      </c>
      <c r="H12" s="43" t="str">
        <f>G12</f>
        <v>Unaudited</v>
      </c>
      <c r="I12" s="43" t="s">
        <v>10</v>
      </c>
      <c r="J12" s="43" t="str">
        <f>I12</f>
        <v>Unaudited</v>
      </c>
      <c r="K12" s="43" t="str">
        <f>J12</f>
        <v>Unaudited</v>
      </c>
      <c r="L12" s="43" t="s">
        <v>11</v>
      </c>
    </row>
    <row r="13" spans="1:12" s="28" customFormat="1" ht="12" customHeight="1" x14ac:dyDescent="0.25">
      <c r="B13" s="44"/>
      <c r="C13" s="45"/>
      <c r="D13" s="46"/>
      <c r="E13" s="47"/>
      <c r="F13" s="47"/>
      <c r="G13" s="48"/>
      <c r="H13" s="49"/>
      <c r="I13" s="49"/>
      <c r="J13" s="50"/>
      <c r="K13" s="50"/>
      <c r="L13" s="51"/>
    </row>
    <row r="14" spans="1:12" s="28" customFormat="1" ht="15" customHeight="1" x14ac:dyDescent="0.25">
      <c r="B14" s="52"/>
      <c r="C14" s="53">
        <v>1</v>
      </c>
      <c r="D14" s="54" t="s">
        <v>12</v>
      </c>
      <c r="E14" s="54"/>
      <c r="F14" s="55"/>
      <c r="G14" s="56">
        <v>4948.9045475000003</v>
      </c>
      <c r="H14" s="57">
        <v>4201</v>
      </c>
      <c r="I14" s="57">
        <v>4688.97</v>
      </c>
      <c r="J14" s="57">
        <v>9149.9045475000003</v>
      </c>
      <c r="K14" s="58">
        <v>8197.8700000000008</v>
      </c>
      <c r="L14" s="59">
        <v>17500.757749599998</v>
      </c>
    </row>
    <row r="15" spans="1:12" s="28" customFormat="1" ht="15" customHeight="1" x14ac:dyDescent="0.25">
      <c r="B15" s="52"/>
      <c r="C15" s="53">
        <v>2</v>
      </c>
      <c r="D15" s="54" t="s">
        <v>13</v>
      </c>
      <c r="E15" s="54"/>
      <c r="F15" s="55"/>
      <c r="G15" s="56">
        <v>14.781763000000002</v>
      </c>
      <c r="H15" s="57">
        <v>7.98</v>
      </c>
      <c r="I15" s="57">
        <v>18.98</v>
      </c>
      <c r="J15" s="57">
        <v>22.761763000000002</v>
      </c>
      <c r="K15" s="58">
        <v>46.13</v>
      </c>
      <c r="L15" s="59">
        <v>79.504695099999992</v>
      </c>
    </row>
    <row r="16" spans="1:12" s="28" customFormat="1" ht="15" customHeight="1" x14ac:dyDescent="0.25">
      <c r="B16" s="61"/>
      <c r="C16" s="62">
        <v>3</v>
      </c>
      <c r="D16" s="63" t="s">
        <v>14</v>
      </c>
      <c r="E16" s="64"/>
      <c r="F16" s="64"/>
      <c r="G16" s="65">
        <f>SUM(G14:G15)-0.01</f>
        <v>4963.6763105</v>
      </c>
      <c r="H16" s="66">
        <f t="shared" ref="H16:L16" si="0">SUM(H14:H15)</f>
        <v>4208.9799999999996</v>
      </c>
      <c r="I16" s="67">
        <f t="shared" si="0"/>
        <v>4707.95</v>
      </c>
      <c r="J16" s="67">
        <f>SUM(J14:J15)-0.01</f>
        <v>9172.6563105000005</v>
      </c>
      <c r="K16" s="68">
        <f t="shared" si="0"/>
        <v>8244</v>
      </c>
      <c r="L16" s="69">
        <f t="shared" si="0"/>
        <v>17580.262444699998</v>
      </c>
    </row>
    <row r="17" spans="2:12" s="28" customFormat="1" ht="15" customHeight="1" x14ac:dyDescent="0.25">
      <c r="B17" s="52"/>
      <c r="C17" s="53">
        <v>4</v>
      </c>
      <c r="D17" s="70" t="s">
        <v>15</v>
      </c>
      <c r="E17" s="54"/>
      <c r="F17" s="71"/>
      <c r="G17" s="72"/>
      <c r="H17" s="57"/>
      <c r="I17" s="57"/>
      <c r="J17" s="57"/>
      <c r="K17" s="58"/>
      <c r="L17" s="59"/>
    </row>
    <row r="18" spans="2:12" s="28" customFormat="1" ht="15" customHeight="1" x14ac:dyDescent="0.25">
      <c r="B18" s="52"/>
      <c r="C18" s="73"/>
      <c r="D18" s="54" t="s">
        <v>16</v>
      </c>
      <c r="E18" s="54"/>
      <c r="F18" s="71"/>
      <c r="G18" s="56">
        <v>1930.9406512999988</v>
      </c>
      <c r="H18" s="57">
        <v>1756.16</v>
      </c>
      <c r="I18" s="57">
        <v>1669.55</v>
      </c>
      <c r="J18" s="57">
        <v>3687.1006512999988</v>
      </c>
      <c r="K18" s="58">
        <v>3174.96</v>
      </c>
      <c r="L18" s="59">
        <v>6828.891098000001</v>
      </c>
    </row>
    <row r="19" spans="2:12" s="28" customFormat="1" ht="15" customHeight="1" x14ac:dyDescent="0.25">
      <c r="B19" s="52"/>
      <c r="C19" s="73"/>
      <c r="D19" s="54" t="s">
        <v>17</v>
      </c>
      <c r="E19" s="54"/>
      <c r="F19" s="71"/>
      <c r="G19" s="56">
        <v>0</v>
      </c>
      <c r="H19" s="57">
        <v>11.38</v>
      </c>
      <c r="I19" s="57">
        <v>0</v>
      </c>
      <c r="J19" s="57">
        <v>11.38</v>
      </c>
      <c r="K19" s="58">
        <v>0</v>
      </c>
      <c r="L19" s="59">
        <v>0</v>
      </c>
    </row>
    <row r="20" spans="2:12" s="28" customFormat="1" ht="15" customHeight="1" x14ac:dyDescent="0.25">
      <c r="B20" s="52"/>
      <c r="C20" s="73"/>
      <c r="D20" s="54" t="s">
        <v>18</v>
      </c>
      <c r="E20" s="54"/>
      <c r="F20" s="74"/>
      <c r="G20" s="56">
        <v>-344.21693359999989</v>
      </c>
      <c r="H20" s="57">
        <v>-203.05</v>
      </c>
      <c r="I20" s="57">
        <v>82.94</v>
      </c>
      <c r="J20" s="57">
        <v>-547.2669335999999</v>
      </c>
      <c r="K20" s="58">
        <v>-320.51</v>
      </c>
      <c r="L20" s="59">
        <v>-645.44837000000007</v>
      </c>
    </row>
    <row r="21" spans="2:12" s="28" customFormat="1" ht="15" hidden="1" customHeight="1" x14ac:dyDescent="0.25">
      <c r="B21" s="52"/>
      <c r="C21" s="73"/>
      <c r="D21" s="55"/>
      <c r="E21" s="75" t="s">
        <v>19</v>
      </c>
      <c r="F21" s="74"/>
      <c r="G21" s="56">
        <v>0</v>
      </c>
      <c r="H21" s="57"/>
      <c r="I21" s="57"/>
      <c r="J21" s="57"/>
      <c r="K21" s="58"/>
      <c r="L21" s="59"/>
    </row>
    <row r="22" spans="2:12" s="28" customFormat="1" ht="15" hidden="1" customHeight="1" x14ac:dyDescent="0.25">
      <c r="B22" s="52"/>
      <c r="C22" s="73"/>
      <c r="D22" s="54" t="s">
        <v>20</v>
      </c>
      <c r="E22" s="75"/>
      <c r="F22" s="74"/>
      <c r="G22" s="76">
        <v>0</v>
      </c>
      <c r="H22" s="77"/>
      <c r="I22" s="57"/>
      <c r="J22" s="57"/>
      <c r="K22" s="58"/>
      <c r="L22" s="59"/>
    </row>
    <row r="23" spans="2:12" s="28" customFormat="1" ht="15" customHeight="1" x14ac:dyDescent="0.25">
      <c r="B23" s="52"/>
      <c r="C23" s="73"/>
      <c r="D23" s="54" t="s">
        <v>21</v>
      </c>
      <c r="E23" s="54"/>
      <c r="F23" s="71"/>
      <c r="G23" s="56">
        <v>961.60857190000013</v>
      </c>
      <c r="H23" s="57">
        <v>876.83</v>
      </c>
      <c r="I23" s="57">
        <v>817.78</v>
      </c>
      <c r="J23" s="57">
        <v>1838.4385719000002</v>
      </c>
      <c r="K23" s="58">
        <v>1558.7199999999998</v>
      </c>
      <c r="L23" s="59">
        <v>3367.0248089000006</v>
      </c>
    </row>
    <row r="24" spans="2:12" s="28" customFormat="1" ht="15" customHeight="1" x14ac:dyDescent="0.25">
      <c r="B24" s="52"/>
      <c r="C24" s="73"/>
      <c r="D24" s="54" t="s">
        <v>22</v>
      </c>
      <c r="E24" s="78"/>
      <c r="F24" s="79"/>
      <c r="G24" s="56">
        <v>74.780990400000007</v>
      </c>
      <c r="H24" s="57">
        <v>74.72</v>
      </c>
      <c r="I24" s="57">
        <v>68.599999999999994</v>
      </c>
      <c r="J24" s="57">
        <v>149.50099040000001</v>
      </c>
      <c r="K24" s="58">
        <v>150.21</v>
      </c>
      <c r="L24" s="59">
        <v>329.25678462545932</v>
      </c>
    </row>
    <row r="25" spans="2:12" s="28" customFormat="1" ht="15" customHeight="1" x14ac:dyDescent="0.25">
      <c r="B25" s="52"/>
      <c r="C25" s="73"/>
      <c r="D25" s="54" t="s">
        <v>23</v>
      </c>
      <c r="E25" s="78"/>
      <c r="F25" s="79"/>
      <c r="G25" s="56">
        <v>109.84201</v>
      </c>
      <c r="H25" s="57">
        <v>105.04</v>
      </c>
      <c r="I25" s="57">
        <v>98.57</v>
      </c>
      <c r="J25" s="57">
        <v>214.88201000000001</v>
      </c>
      <c r="K25" s="58">
        <v>209.98</v>
      </c>
      <c r="L25" s="59">
        <v>395.5</v>
      </c>
    </row>
    <row r="26" spans="2:12" s="28" customFormat="1" ht="15" customHeight="1" x14ac:dyDescent="0.25">
      <c r="B26" s="52"/>
      <c r="C26" s="73"/>
      <c r="D26" s="54" t="s">
        <v>24</v>
      </c>
      <c r="E26" s="78"/>
      <c r="F26" s="79"/>
      <c r="G26" s="56">
        <v>1787.813018899999</v>
      </c>
      <c r="H26" s="57">
        <v>1424.44</v>
      </c>
      <c r="I26" s="57">
        <v>1490.2</v>
      </c>
      <c r="J26" s="57">
        <v>3212.253018899999</v>
      </c>
      <c r="K26" s="58">
        <v>2867.52</v>
      </c>
      <c r="L26" s="59">
        <v>5863.8531362000003</v>
      </c>
    </row>
    <row r="27" spans="2:12" s="28" customFormat="1" ht="15" customHeight="1" x14ac:dyDescent="0.25">
      <c r="B27" s="52"/>
      <c r="C27" s="73"/>
      <c r="D27" s="80" t="s">
        <v>25</v>
      </c>
      <c r="E27" s="81"/>
      <c r="F27" s="81"/>
      <c r="G27" s="82">
        <f>SUM(G18:G26)-0.01</f>
        <v>4520.7583088999982</v>
      </c>
      <c r="H27" s="83">
        <f>SUM(H18:H26)</f>
        <v>4045.52</v>
      </c>
      <c r="I27" s="83">
        <f>SUM(I18:I26)</f>
        <v>4227.6400000000003</v>
      </c>
      <c r="J27" s="83">
        <f>SUM(J18:J26)-0.01</f>
        <v>8566.2783088999986</v>
      </c>
      <c r="K27" s="84">
        <f>SUM(K18:K26)</f>
        <v>7640.8799999999992</v>
      </c>
      <c r="L27" s="85">
        <f>SUM(L18:L26)-0.01</f>
        <v>16139.067457725459</v>
      </c>
    </row>
    <row r="28" spans="2:12" s="28" customFormat="1" ht="15" customHeight="1" x14ac:dyDescent="0.25">
      <c r="B28" s="86"/>
      <c r="C28" s="62">
        <v>5</v>
      </c>
      <c r="D28" s="63" t="s">
        <v>26</v>
      </c>
      <c r="E28" s="64"/>
      <c r="F28" s="64"/>
      <c r="G28" s="65">
        <f t="shared" ref="G28:L28" si="1">G16-G27</f>
        <v>442.91800160000184</v>
      </c>
      <c r="H28" s="67">
        <f t="shared" si="1"/>
        <v>163.45999999999958</v>
      </c>
      <c r="I28" s="67">
        <f t="shared" si="1"/>
        <v>480.30999999999949</v>
      </c>
      <c r="J28" s="67">
        <f t="shared" si="1"/>
        <v>606.37800160000188</v>
      </c>
      <c r="K28" s="68">
        <f t="shared" si="1"/>
        <v>603.1200000000008</v>
      </c>
      <c r="L28" s="87">
        <f t="shared" si="1"/>
        <v>1441.1949869745386</v>
      </c>
    </row>
    <row r="29" spans="2:12" s="95" customFormat="1" ht="15" customHeight="1" x14ac:dyDescent="0.25">
      <c r="B29" s="86"/>
      <c r="C29" s="89"/>
      <c r="D29" s="90"/>
      <c r="E29" s="91"/>
      <c r="F29" s="91"/>
      <c r="G29" s="92"/>
      <c r="H29" s="93"/>
      <c r="I29" s="93"/>
      <c r="J29" s="93"/>
      <c r="K29" s="93"/>
      <c r="L29" s="94"/>
    </row>
    <row r="30" spans="2:12" s="28" customFormat="1" ht="15" customHeight="1" x14ac:dyDescent="0.25">
      <c r="B30" s="86"/>
      <c r="C30" s="89">
        <v>6</v>
      </c>
      <c r="D30" s="96" t="s">
        <v>27</v>
      </c>
      <c r="E30" s="96"/>
      <c r="F30" s="97"/>
      <c r="G30" s="56"/>
      <c r="H30" s="57"/>
      <c r="I30" s="57"/>
      <c r="J30" s="57"/>
      <c r="K30" s="58"/>
      <c r="L30" s="59"/>
    </row>
    <row r="31" spans="2:12" s="28" customFormat="1" ht="15" customHeight="1" x14ac:dyDescent="0.25">
      <c r="B31" s="86"/>
      <c r="C31" s="98"/>
      <c r="D31" s="54" t="s">
        <v>28</v>
      </c>
      <c r="E31" s="54"/>
      <c r="F31" s="71"/>
      <c r="G31" s="56">
        <v>130.80916799999997</v>
      </c>
      <c r="H31" s="57">
        <v>58.49</v>
      </c>
      <c r="I31" s="57">
        <v>168.76</v>
      </c>
      <c r="J31" s="57">
        <v>189.29916799999998</v>
      </c>
      <c r="K31" s="57">
        <v>224.73</v>
      </c>
      <c r="L31" s="60">
        <v>460.33090076799999</v>
      </c>
    </row>
    <row r="32" spans="2:12" s="28" customFormat="1" ht="15" customHeight="1" x14ac:dyDescent="0.25">
      <c r="B32" s="86"/>
      <c r="C32" s="98"/>
      <c r="D32" s="99" t="s">
        <v>29</v>
      </c>
      <c r="E32" s="99"/>
      <c r="F32" s="100"/>
      <c r="G32" s="56">
        <v>-4.6168299999999984</v>
      </c>
      <c r="H32" s="57">
        <v>-11.81</v>
      </c>
      <c r="I32" s="57">
        <v>0.5</v>
      </c>
      <c r="J32" s="57">
        <v>-16.426829999999999</v>
      </c>
      <c r="K32" s="58">
        <v>-14.7</v>
      </c>
      <c r="L32" s="59">
        <v>-24.533819484533829</v>
      </c>
    </row>
    <row r="33" spans="2:12" s="28" customFormat="1" ht="15" hidden="1" customHeight="1" x14ac:dyDescent="0.25">
      <c r="B33" s="86"/>
      <c r="C33" s="98"/>
      <c r="D33" s="101" t="s">
        <v>30</v>
      </c>
      <c r="E33" s="102"/>
      <c r="F33" s="102"/>
      <c r="G33" s="82">
        <v>0</v>
      </c>
      <c r="H33" s="83">
        <v>0</v>
      </c>
      <c r="I33" s="83">
        <v>0</v>
      </c>
      <c r="J33" s="83"/>
      <c r="K33" s="84"/>
      <c r="L33" s="85">
        <v>0</v>
      </c>
    </row>
    <row r="34" spans="2:12" s="28" customFormat="1" ht="15" customHeight="1" x14ac:dyDescent="0.25">
      <c r="B34" s="61"/>
      <c r="C34" s="62">
        <v>7</v>
      </c>
      <c r="D34" s="63" t="s">
        <v>31</v>
      </c>
      <c r="E34" s="64"/>
      <c r="F34" s="64"/>
      <c r="G34" s="103">
        <f>G28-G31-G32</f>
        <v>316.72566360000184</v>
      </c>
      <c r="H34" s="104">
        <f>H28-H31-H32</f>
        <v>116.77999999999957</v>
      </c>
      <c r="I34" s="104">
        <f>I28-I31-I32</f>
        <v>311.0499999999995</v>
      </c>
      <c r="J34" s="104">
        <f>J28-J31-J32</f>
        <v>433.50566360000187</v>
      </c>
      <c r="K34" s="105">
        <f>K28-K31-K32-0.01</f>
        <v>393.08000000000078</v>
      </c>
      <c r="L34" s="69">
        <f>L28-L31-L32-0.01</f>
        <v>1005.3879056910724</v>
      </c>
    </row>
    <row r="35" spans="2:12" s="95" customFormat="1" ht="15" customHeight="1" x14ac:dyDescent="0.25">
      <c r="B35" s="61"/>
      <c r="C35" s="106"/>
      <c r="D35" s="107"/>
      <c r="E35" s="108"/>
      <c r="F35" s="108"/>
      <c r="G35" s="109"/>
      <c r="H35" s="110"/>
      <c r="I35" s="110"/>
      <c r="J35" s="110"/>
      <c r="K35" s="110"/>
      <c r="L35" s="111"/>
    </row>
    <row r="36" spans="2:12" s="95" customFormat="1" ht="15" hidden="1" customHeight="1" x14ac:dyDescent="0.25">
      <c r="B36" s="61"/>
      <c r="C36" s="106">
        <v>8</v>
      </c>
      <c r="D36" s="107" t="s">
        <v>32</v>
      </c>
      <c r="E36" s="108"/>
      <c r="F36" s="108"/>
      <c r="G36" s="109">
        <v>0</v>
      </c>
      <c r="H36" s="110">
        <v>0</v>
      </c>
      <c r="I36" s="110">
        <v>0</v>
      </c>
      <c r="J36" s="110"/>
      <c r="K36" s="110"/>
      <c r="L36" s="111">
        <v>0</v>
      </c>
    </row>
    <row r="37" spans="2:12" s="95" customFormat="1" ht="15" hidden="1" customHeight="1" x14ac:dyDescent="0.25">
      <c r="B37" s="61"/>
      <c r="C37" s="106"/>
      <c r="D37" s="107"/>
      <c r="E37" s="108"/>
      <c r="F37" s="108"/>
      <c r="G37" s="109"/>
      <c r="H37" s="110"/>
      <c r="I37" s="110"/>
      <c r="J37" s="110"/>
      <c r="K37" s="110"/>
      <c r="L37" s="111"/>
    </row>
    <row r="38" spans="2:12" s="95" customFormat="1" ht="15" hidden="1" customHeight="1" x14ac:dyDescent="0.25">
      <c r="B38" s="61"/>
      <c r="C38" s="112">
        <v>8</v>
      </c>
      <c r="D38" s="63" t="s">
        <v>33</v>
      </c>
      <c r="E38" s="64"/>
      <c r="F38" s="64"/>
      <c r="G38" s="103">
        <f t="shared" ref="G38:L38" si="2">G34-G36</f>
        <v>316.72566360000184</v>
      </c>
      <c r="H38" s="104">
        <f t="shared" si="2"/>
        <v>116.77999999999957</v>
      </c>
      <c r="I38" s="104">
        <f t="shared" si="2"/>
        <v>311.0499999999995</v>
      </c>
      <c r="J38" s="104">
        <f t="shared" si="2"/>
        <v>433.50566360000187</v>
      </c>
      <c r="K38" s="105">
        <f t="shared" si="2"/>
        <v>393.08000000000078</v>
      </c>
      <c r="L38" s="69">
        <f t="shared" si="2"/>
        <v>1005.3879056910724</v>
      </c>
    </row>
    <row r="39" spans="2:12" s="28" customFormat="1" ht="15" hidden="1" customHeight="1" x14ac:dyDescent="0.25">
      <c r="B39" s="61"/>
      <c r="C39" s="113"/>
      <c r="D39" s="114"/>
      <c r="E39" s="115"/>
      <c r="F39" s="115"/>
      <c r="G39" s="56"/>
      <c r="H39" s="57"/>
      <c r="I39" s="57"/>
      <c r="J39" s="57"/>
      <c r="K39" s="57"/>
      <c r="L39" s="60"/>
    </row>
    <row r="40" spans="2:12" s="28" customFormat="1" ht="15" customHeight="1" x14ac:dyDescent="0.25">
      <c r="B40" s="61"/>
      <c r="C40" s="62">
        <v>8</v>
      </c>
      <c r="D40" s="63" t="s">
        <v>34</v>
      </c>
      <c r="E40" s="64"/>
      <c r="F40" s="64"/>
      <c r="G40" s="65"/>
      <c r="H40" s="67"/>
      <c r="I40" s="67"/>
      <c r="J40" s="67"/>
      <c r="K40" s="67"/>
      <c r="L40" s="116"/>
    </row>
    <row r="41" spans="2:12" s="28" customFormat="1" ht="15" customHeight="1" x14ac:dyDescent="0.25">
      <c r="B41" s="61"/>
      <c r="C41" s="113"/>
      <c r="D41" s="117" t="s">
        <v>35</v>
      </c>
      <c r="E41" s="118" t="s">
        <v>36</v>
      </c>
      <c r="F41" s="119"/>
      <c r="G41" s="56"/>
      <c r="H41" s="57"/>
      <c r="I41" s="57"/>
      <c r="J41" s="57"/>
      <c r="K41" s="57"/>
      <c r="L41" s="60"/>
    </row>
    <row r="42" spans="2:12" s="28" customFormat="1" ht="24" x14ac:dyDescent="0.25">
      <c r="B42" s="61"/>
      <c r="C42" s="113"/>
      <c r="D42" s="117"/>
      <c r="E42" s="118" t="s">
        <v>37</v>
      </c>
      <c r="F42" s="120" t="s">
        <v>38</v>
      </c>
      <c r="G42" s="56">
        <v>12.272832000000003</v>
      </c>
      <c r="H42" s="121">
        <v>12.28</v>
      </c>
      <c r="I42" s="57">
        <v>10.89</v>
      </c>
      <c r="J42" s="57">
        <v>24.552832000000002</v>
      </c>
      <c r="K42" s="58">
        <v>22.16</v>
      </c>
      <c r="L42" s="59">
        <v>39.750489232</v>
      </c>
    </row>
    <row r="43" spans="2:12" s="28" customFormat="1" ht="15" customHeight="1" x14ac:dyDescent="0.25">
      <c r="B43" s="61"/>
      <c r="C43" s="62">
        <v>9</v>
      </c>
      <c r="D43" s="63" t="s">
        <v>39</v>
      </c>
      <c r="E43" s="64"/>
      <c r="F43" s="64"/>
      <c r="G43" s="122">
        <f>+G38-G42+0.01</f>
        <v>304.46283160000183</v>
      </c>
      <c r="H43" s="88">
        <f t="shared" ref="H43:L43" si="3">+H38-H42</f>
        <v>104.49999999999957</v>
      </c>
      <c r="I43" s="88">
        <f>+I38-I42</f>
        <v>300.15999999999951</v>
      </c>
      <c r="J43" s="88">
        <f>+J38-J42+0.01</f>
        <v>408.96283160000183</v>
      </c>
      <c r="K43" s="123">
        <f t="shared" si="3"/>
        <v>370.92000000000075</v>
      </c>
      <c r="L43" s="124">
        <f t="shared" si="3"/>
        <v>965.63741645907248</v>
      </c>
    </row>
    <row r="44" spans="2:12" s="28" customFormat="1" ht="15" customHeight="1" x14ac:dyDescent="0.25">
      <c r="B44" s="52"/>
      <c r="C44" s="125"/>
      <c r="D44" s="126"/>
      <c r="E44" s="127"/>
      <c r="F44" s="127"/>
      <c r="G44" s="56"/>
      <c r="H44" s="57"/>
      <c r="I44" s="57"/>
      <c r="J44" s="57"/>
      <c r="K44" s="58"/>
      <c r="L44" s="59"/>
    </row>
    <row r="45" spans="2:12" s="28" customFormat="1" ht="15" hidden="1" customHeight="1" x14ac:dyDescent="0.25">
      <c r="B45" s="52"/>
      <c r="C45" s="62">
        <v>11</v>
      </c>
      <c r="D45" s="63" t="s">
        <v>40</v>
      </c>
      <c r="E45" s="64"/>
      <c r="F45" s="64"/>
      <c r="G45" s="65"/>
      <c r="H45" s="88"/>
      <c r="I45" s="88"/>
      <c r="J45" s="128"/>
      <c r="K45" s="128"/>
      <c r="L45" s="124"/>
    </row>
    <row r="46" spans="2:12" s="28" customFormat="1" ht="15" hidden="1" customHeight="1" x14ac:dyDescent="0.25">
      <c r="B46" s="52"/>
      <c r="C46" s="125"/>
      <c r="D46" s="129" t="s">
        <v>41</v>
      </c>
      <c r="E46" s="127"/>
      <c r="F46" s="127"/>
      <c r="G46" s="130" t="s">
        <v>42</v>
      </c>
      <c r="H46" s="131" t="s">
        <v>42</v>
      </c>
      <c r="I46" s="131" t="s">
        <v>42</v>
      </c>
      <c r="J46" s="132"/>
      <c r="K46" s="132"/>
      <c r="L46" s="133" t="s">
        <v>42</v>
      </c>
    </row>
    <row r="47" spans="2:12" s="28" customFormat="1" ht="15" hidden="1" customHeight="1" x14ac:dyDescent="0.25">
      <c r="B47" s="52"/>
      <c r="C47" s="125"/>
      <c r="D47" s="129" t="s">
        <v>43</v>
      </c>
      <c r="E47" s="127"/>
      <c r="F47" s="127"/>
      <c r="G47" s="130" t="s">
        <v>42</v>
      </c>
      <c r="H47" s="131" t="s">
        <v>42</v>
      </c>
      <c r="I47" s="131" t="s">
        <v>42</v>
      </c>
      <c r="J47" s="132"/>
      <c r="K47" s="132"/>
      <c r="L47" s="133" t="s">
        <v>42</v>
      </c>
    </row>
    <row r="48" spans="2:12" s="28" customFormat="1" ht="15" hidden="1" customHeight="1" x14ac:dyDescent="0.25">
      <c r="B48" s="52"/>
      <c r="C48" s="125"/>
      <c r="D48" s="126"/>
      <c r="E48" s="127"/>
      <c r="F48" s="127"/>
      <c r="G48" s="130"/>
      <c r="H48" s="131"/>
      <c r="I48" s="131"/>
      <c r="J48" s="132"/>
      <c r="K48" s="132"/>
      <c r="L48" s="133"/>
    </row>
    <row r="49" spans="1:12" s="28" customFormat="1" ht="15" hidden="1" customHeight="1" x14ac:dyDescent="0.25">
      <c r="B49" s="52"/>
      <c r="C49" s="62">
        <v>13</v>
      </c>
      <c r="D49" s="63" t="s">
        <v>44</v>
      </c>
      <c r="E49" s="64"/>
      <c r="F49" s="64"/>
      <c r="G49" s="134"/>
      <c r="H49" s="135"/>
      <c r="I49" s="135"/>
      <c r="J49" s="136"/>
      <c r="K49" s="136"/>
      <c r="L49" s="137"/>
    </row>
    <row r="50" spans="1:12" s="28" customFormat="1" ht="15" hidden="1" customHeight="1" x14ac:dyDescent="0.25">
      <c r="B50" s="52"/>
      <c r="C50" s="125"/>
      <c r="D50" s="129" t="s">
        <v>41</v>
      </c>
      <c r="E50" s="127"/>
      <c r="F50" s="127"/>
      <c r="G50" s="130" t="s">
        <v>42</v>
      </c>
      <c r="H50" s="131" t="s">
        <v>42</v>
      </c>
      <c r="I50" s="131" t="s">
        <v>42</v>
      </c>
      <c r="J50" s="132"/>
      <c r="K50" s="132"/>
      <c r="L50" s="133" t="s">
        <v>42</v>
      </c>
    </row>
    <row r="51" spans="1:12" s="28" customFormat="1" ht="15" hidden="1" customHeight="1" x14ac:dyDescent="0.25">
      <c r="B51" s="52"/>
      <c r="C51" s="125"/>
      <c r="D51" s="129" t="s">
        <v>43</v>
      </c>
      <c r="E51" s="127"/>
      <c r="F51" s="127"/>
      <c r="G51" s="130" t="s">
        <v>42</v>
      </c>
      <c r="H51" s="131" t="s">
        <v>42</v>
      </c>
      <c r="I51" s="131" t="s">
        <v>42</v>
      </c>
      <c r="J51" s="132"/>
      <c r="K51" s="132"/>
      <c r="L51" s="133" t="s">
        <v>42</v>
      </c>
    </row>
    <row r="52" spans="1:12" s="28" customFormat="1" ht="15" hidden="1" customHeight="1" x14ac:dyDescent="0.25">
      <c r="B52" s="52"/>
      <c r="C52" s="125"/>
      <c r="D52" s="126"/>
      <c r="E52" s="127"/>
      <c r="F52" s="127"/>
      <c r="G52" s="130"/>
      <c r="H52" s="131"/>
      <c r="I52" s="131"/>
      <c r="J52" s="132"/>
      <c r="K52" s="132"/>
      <c r="L52" s="133"/>
    </row>
    <row r="53" spans="1:12" s="28" customFormat="1" ht="15" hidden="1" customHeight="1" x14ac:dyDescent="0.25">
      <c r="B53" s="52"/>
      <c r="C53" s="62">
        <v>14</v>
      </c>
      <c r="D53" s="63" t="s">
        <v>45</v>
      </c>
      <c r="E53" s="64"/>
      <c r="F53" s="64"/>
      <c r="G53" s="134"/>
      <c r="H53" s="135"/>
      <c r="I53" s="135"/>
      <c r="J53" s="136"/>
      <c r="K53" s="136"/>
      <c r="L53" s="137"/>
    </row>
    <row r="54" spans="1:12" s="28" customFormat="1" ht="15" hidden="1" customHeight="1" x14ac:dyDescent="0.25">
      <c r="B54" s="52"/>
      <c r="C54" s="125"/>
      <c r="D54" s="129" t="s">
        <v>41</v>
      </c>
      <c r="E54" s="127"/>
      <c r="F54" s="127"/>
      <c r="G54" s="130" t="s">
        <v>42</v>
      </c>
      <c r="H54" s="131" t="s">
        <v>42</v>
      </c>
      <c r="I54" s="131" t="s">
        <v>42</v>
      </c>
      <c r="J54" s="132"/>
      <c r="K54" s="132"/>
      <c r="L54" s="133" t="s">
        <v>42</v>
      </c>
    </row>
    <row r="55" spans="1:12" s="28" customFormat="1" ht="15" hidden="1" customHeight="1" x14ac:dyDescent="0.25">
      <c r="B55" s="52"/>
      <c r="C55" s="125"/>
      <c r="D55" s="129" t="s">
        <v>43</v>
      </c>
      <c r="E55" s="127"/>
      <c r="F55" s="127"/>
      <c r="G55" s="130" t="s">
        <v>42</v>
      </c>
      <c r="H55" s="131" t="s">
        <v>42</v>
      </c>
      <c r="I55" s="131" t="s">
        <v>42</v>
      </c>
      <c r="J55" s="132"/>
      <c r="K55" s="132"/>
      <c r="L55" s="133" t="s">
        <v>42</v>
      </c>
    </row>
    <row r="56" spans="1:12" s="28" customFormat="1" ht="15" hidden="1" customHeight="1" x14ac:dyDescent="0.25">
      <c r="B56" s="52"/>
      <c r="C56" s="125"/>
      <c r="D56" s="126"/>
      <c r="E56" s="127"/>
      <c r="F56" s="127"/>
      <c r="G56" s="56"/>
      <c r="H56" s="57"/>
      <c r="I56" s="57"/>
      <c r="J56" s="121"/>
      <c r="K56" s="121"/>
      <c r="L56" s="59"/>
    </row>
    <row r="57" spans="1:12" s="28" customFormat="1" ht="15" customHeight="1" x14ac:dyDescent="0.25">
      <c r="B57" s="52"/>
      <c r="C57" s="62">
        <v>10</v>
      </c>
      <c r="D57" s="63" t="s">
        <v>46</v>
      </c>
      <c r="E57" s="64"/>
      <c r="F57" s="64"/>
      <c r="G57" s="65">
        <f>L57</f>
        <v>224</v>
      </c>
      <c r="H57" s="67">
        <f>L57</f>
        <v>224</v>
      </c>
      <c r="I57" s="67" t="e">
        <f>#REF!</f>
        <v>#REF!</v>
      </c>
      <c r="J57" s="138">
        <v>224</v>
      </c>
      <c r="K57" s="138">
        <v>224</v>
      </c>
      <c r="L57" s="87">
        <f>'[1]Balance Sheet'!G46</f>
        <v>224</v>
      </c>
    </row>
    <row r="58" spans="1:12" s="28" customFormat="1" ht="15" customHeight="1" x14ac:dyDescent="0.25">
      <c r="B58" s="52"/>
      <c r="C58" s="139"/>
      <c r="D58" s="140"/>
      <c r="E58" s="140"/>
      <c r="F58" s="140"/>
      <c r="G58" s="141"/>
      <c r="H58" s="142"/>
      <c r="I58" s="143"/>
      <c r="J58" s="144"/>
      <c r="K58" s="144"/>
      <c r="L58" s="145"/>
    </row>
    <row r="59" spans="1:12" s="28" customFormat="1" ht="15" customHeight="1" x14ac:dyDescent="0.25">
      <c r="B59" s="52"/>
      <c r="C59" s="62">
        <v>11</v>
      </c>
      <c r="D59" s="63" t="s">
        <v>47</v>
      </c>
      <c r="E59" s="64"/>
      <c r="F59" s="64"/>
      <c r="G59" s="65"/>
      <c r="H59" s="67"/>
      <c r="I59" s="67"/>
      <c r="J59" s="138"/>
      <c r="K59" s="138"/>
      <c r="L59" s="87">
        <f>'[1]Balance Sheet'!G47</f>
        <v>6084.5946636382632</v>
      </c>
    </row>
    <row r="60" spans="1:12" s="28" customFormat="1" ht="15" customHeight="1" x14ac:dyDescent="0.25">
      <c r="B60" s="52"/>
      <c r="C60" s="139"/>
      <c r="D60" s="140"/>
      <c r="E60" s="140"/>
      <c r="F60" s="140"/>
      <c r="G60" s="141"/>
      <c r="H60" s="142"/>
      <c r="I60" s="143"/>
      <c r="J60" s="146"/>
      <c r="K60" s="146"/>
      <c r="L60" s="147"/>
    </row>
    <row r="61" spans="1:12" s="28" customFormat="1" ht="15" customHeight="1" x14ac:dyDescent="0.25">
      <c r="B61" s="52"/>
      <c r="C61" s="148">
        <v>12</v>
      </c>
      <c r="D61" s="149" t="s">
        <v>48</v>
      </c>
      <c r="E61" s="99"/>
      <c r="F61" s="150"/>
      <c r="G61" s="151"/>
      <c r="H61" s="143"/>
      <c r="I61" s="143"/>
      <c r="J61" s="152"/>
      <c r="K61" s="152"/>
      <c r="L61" s="153"/>
    </row>
    <row r="62" spans="1:12" s="28" customFormat="1" ht="15" customHeight="1" thickBot="1" x14ac:dyDescent="0.3">
      <c r="A62" s="154"/>
      <c r="B62" s="155"/>
      <c r="C62" s="156"/>
      <c r="D62" s="157" t="s">
        <v>49</v>
      </c>
      <c r="E62" s="157"/>
      <c r="F62" s="157"/>
      <c r="G62" s="158">
        <f t="shared" ref="G62:L62" si="4">G34/(112)</f>
        <v>2.8279077107143022</v>
      </c>
      <c r="H62" s="159">
        <f t="shared" si="4"/>
        <v>1.0426785714285676</v>
      </c>
      <c r="I62" s="159">
        <f t="shared" si="4"/>
        <v>2.7772321428571383</v>
      </c>
      <c r="J62" s="160">
        <f t="shared" si="4"/>
        <v>3.8705862821428738</v>
      </c>
      <c r="K62" s="160">
        <f t="shared" si="4"/>
        <v>3.5096428571428642</v>
      </c>
      <c r="L62" s="161">
        <f t="shared" si="4"/>
        <v>8.9766777293845745</v>
      </c>
    </row>
    <row r="63" spans="1:12" ht="15" customHeight="1" x14ac:dyDescent="0.2">
      <c r="A63" s="1"/>
      <c r="B63" s="1"/>
      <c r="C63" s="1"/>
      <c r="D63" s="1"/>
      <c r="E63" s="1"/>
      <c r="F63" s="162"/>
      <c r="G63" s="163"/>
      <c r="H63" s="163"/>
      <c r="I63" s="163"/>
      <c r="J63" s="163"/>
      <c r="K63" s="163"/>
      <c r="L63" s="163"/>
    </row>
    <row r="64" spans="1:12" ht="15" customHeight="1" thickBot="1" x14ac:dyDescent="0.25">
      <c r="B64" s="1"/>
      <c r="C64" s="1"/>
      <c r="D64" s="1"/>
      <c r="E64" s="1"/>
      <c r="F64" s="162"/>
      <c r="G64" s="1"/>
      <c r="H64" s="1"/>
      <c r="I64" s="1"/>
      <c r="J64" s="1"/>
      <c r="K64" s="1"/>
      <c r="L64" s="1"/>
    </row>
    <row r="65" spans="1:12" ht="15" customHeight="1" x14ac:dyDescent="0.2">
      <c r="A65" s="164"/>
      <c r="B65" s="165" t="s">
        <v>50</v>
      </c>
      <c r="C65" s="166"/>
      <c r="D65" s="167"/>
      <c r="E65" s="167"/>
      <c r="F65" s="167"/>
      <c r="G65" s="168"/>
      <c r="H65" s="168"/>
      <c r="I65" s="168"/>
      <c r="J65" s="168"/>
      <c r="K65" s="168"/>
      <c r="L65" s="169"/>
    </row>
    <row r="66" spans="1:12" ht="21" customHeight="1" x14ac:dyDescent="0.2">
      <c r="B66" s="170"/>
      <c r="C66" s="171">
        <v>1</v>
      </c>
      <c r="D66" s="172" t="s">
        <v>51</v>
      </c>
      <c r="E66" s="172"/>
      <c r="F66" s="172"/>
      <c r="G66" s="172"/>
      <c r="H66" s="172"/>
      <c r="I66" s="172"/>
      <c r="J66" s="172"/>
      <c r="K66" s="172"/>
      <c r="L66" s="173"/>
    </row>
    <row r="67" spans="1:12" ht="27.6" customHeight="1" x14ac:dyDescent="0.2">
      <c r="B67" s="9"/>
      <c r="C67" s="171">
        <v>2</v>
      </c>
      <c r="D67" s="172" t="s">
        <v>52</v>
      </c>
      <c r="E67" s="172"/>
      <c r="F67" s="172"/>
      <c r="G67" s="172"/>
      <c r="H67" s="172"/>
      <c r="I67" s="172"/>
      <c r="J67" s="172"/>
      <c r="K67" s="172"/>
      <c r="L67" s="173"/>
    </row>
    <row r="68" spans="1:12" ht="15.6" customHeight="1" x14ac:dyDescent="0.2">
      <c r="B68" s="9"/>
      <c r="C68" s="171">
        <v>3</v>
      </c>
      <c r="D68" s="174" t="s">
        <v>53</v>
      </c>
      <c r="E68" s="174"/>
      <c r="F68" s="174"/>
      <c r="G68" s="174"/>
      <c r="H68" s="174"/>
      <c r="I68" s="174"/>
      <c r="J68" s="174"/>
      <c r="K68" s="174"/>
      <c r="L68" s="175"/>
    </row>
    <row r="69" spans="1:12" ht="15.6" customHeight="1" x14ac:dyDescent="0.2">
      <c r="B69" s="9"/>
      <c r="C69" s="171"/>
      <c r="D69" s="176"/>
      <c r="E69" s="176"/>
      <c r="F69" s="176"/>
      <c r="G69" s="176"/>
      <c r="H69" s="176"/>
      <c r="I69" s="176"/>
      <c r="J69" s="176"/>
      <c r="K69" s="176"/>
      <c r="L69" s="177"/>
    </row>
    <row r="70" spans="1:12" ht="15" customHeight="1" x14ac:dyDescent="0.2">
      <c r="B70" s="9"/>
      <c r="C70" s="1"/>
      <c r="D70" s="1"/>
      <c r="E70" s="1"/>
      <c r="F70" s="178"/>
      <c r="G70" s="1"/>
      <c r="H70" s="1"/>
      <c r="I70" s="179"/>
      <c r="J70" s="179" t="s">
        <v>54</v>
      </c>
      <c r="K70" s="179"/>
      <c r="L70" s="180"/>
    </row>
    <row r="71" spans="1:12" ht="15" customHeight="1" x14ac:dyDescent="0.2">
      <c r="B71" s="9"/>
      <c r="C71" s="1"/>
      <c r="D71" s="1"/>
      <c r="E71" s="1"/>
      <c r="F71" s="178"/>
      <c r="G71" s="179"/>
      <c r="H71" s="179"/>
      <c r="I71" s="179"/>
      <c r="J71" s="179"/>
      <c r="K71" s="179"/>
      <c r="L71" s="180"/>
    </row>
    <row r="72" spans="1:12" x14ac:dyDescent="0.2">
      <c r="B72" s="9"/>
      <c r="C72" s="1"/>
      <c r="D72" s="1"/>
      <c r="E72" s="1"/>
      <c r="F72" s="1"/>
      <c r="G72" s="1"/>
      <c r="H72" s="1"/>
      <c r="I72" s="1"/>
      <c r="J72" s="1"/>
      <c r="K72" s="1"/>
      <c r="L72" s="181"/>
    </row>
    <row r="73" spans="1:12" x14ac:dyDescent="0.2">
      <c r="B73" s="9"/>
      <c r="C73" s="1"/>
      <c r="D73" s="178" t="s">
        <v>55</v>
      </c>
      <c r="E73" s="178"/>
      <c r="F73" s="27"/>
      <c r="G73" s="1"/>
      <c r="H73" s="182"/>
      <c r="I73" s="182"/>
      <c r="J73" s="179" t="s">
        <v>56</v>
      </c>
      <c r="K73" s="182"/>
      <c r="L73" s="183"/>
    </row>
    <row r="74" spans="1:12" x14ac:dyDescent="0.2">
      <c r="B74" s="9"/>
      <c r="C74" s="1"/>
      <c r="D74" s="178" t="s">
        <v>57</v>
      </c>
      <c r="E74" s="178"/>
      <c r="F74" s="27"/>
      <c r="G74" s="1"/>
      <c r="H74" s="182"/>
      <c r="I74" s="182"/>
      <c r="J74" s="179" t="s">
        <v>58</v>
      </c>
      <c r="K74" s="182"/>
      <c r="L74" s="183"/>
    </row>
    <row r="75" spans="1:12" ht="12.75" thickBot="1" x14ac:dyDescent="0.25">
      <c r="B75" s="184"/>
      <c r="C75" s="185"/>
      <c r="D75" s="185"/>
      <c r="E75" s="185"/>
      <c r="F75" s="185"/>
      <c r="G75" s="185"/>
      <c r="H75" s="186"/>
      <c r="I75" s="186"/>
      <c r="J75" s="187" t="s">
        <v>59</v>
      </c>
      <c r="K75" s="186"/>
      <c r="L75" s="188"/>
    </row>
    <row r="89" spans="6:12" x14ac:dyDescent="0.2">
      <c r="F89" s="189"/>
      <c r="G89" s="189" t="s">
        <v>60</v>
      </c>
      <c r="H89" s="189"/>
      <c r="I89" s="189"/>
      <c r="J89" s="189"/>
      <c r="K89" s="189"/>
      <c r="L89" s="189"/>
    </row>
  </sheetData>
  <mergeCells count="16">
    <mergeCell ref="D33:F33"/>
    <mergeCell ref="D39:F39"/>
    <mergeCell ref="D66:L66"/>
    <mergeCell ref="D67:L67"/>
    <mergeCell ref="D68:L68"/>
    <mergeCell ref="B8:L8"/>
    <mergeCell ref="C10:F12"/>
    <mergeCell ref="G10:I10"/>
    <mergeCell ref="J10:K10"/>
    <mergeCell ref="D27:F27"/>
    <mergeCell ref="B2:L2"/>
    <mergeCell ref="B3:L3"/>
    <mergeCell ref="B4:L4"/>
    <mergeCell ref="B5:L5"/>
    <mergeCell ref="B6:L6"/>
    <mergeCell ref="B7:L7"/>
  </mergeCells>
  <printOptions horizontalCentered="1"/>
  <pageMargins left="0" right="7.874015748031496E-2" top="0.23622047244094491" bottom="0.23622047244094491" header="0.15748031496062992" footer="0.19685039370078741"/>
  <pageSetup paperSize="9" scale="83" orientation="portrait" r:id="rId1"/>
  <headerFooter alignWithMargins="0"/>
  <rowBreaks count="1" manualBreakCount="1">
    <brk id="63" max="12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0"/>
  <sheetViews>
    <sheetView topLeftCell="A10" workbookViewId="0">
      <selection activeCell="C16" sqref="C16"/>
    </sheetView>
  </sheetViews>
  <sheetFormatPr defaultRowHeight="15" x14ac:dyDescent="0.25"/>
  <cols>
    <col min="2" max="2" width="3.140625" customWidth="1"/>
    <col min="3" max="3" width="37" bestFit="1" customWidth="1"/>
    <col min="4" max="4" width="9" bestFit="1" customWidth="1"/>
    <col min="6" max="6" width="9" bestFit="1" customWidth="1"/>
    <col min="7" max="8" width="9" customWidth="1"/>
    <col min="9" max="9" width="9.7109375" bestFit="1" customWidth="1"/>
  </cols>
  <sheetData>
    <row r="1" spans="2:9" ht="16.5" x14ac:dyDescent="0.3">
      <c r="B1" s="190" t="s">
        <v>61</v>
      </c>
      <c r="C1" s="190"/>
      <c r="D1" s="190"/>
      <c r="E1" s="190"/>
      <c r="F1" s="190"/>
      <c r="G1" s="190"/>
      <c r="H1" s="190"/>
      <c r="I1" s="190"/>
    </row>
    <row r="2" spans="2:9" ht="16.5" x14ac:dyDescent="0.3">
      <c r="B2" s="190" t="s">
        <v>62</v>
      </c>
      <c r="C2" s="190"/>
      <c r="D2" s="190"/>
      <c r="E2" s="190"/>
      <c r="F2" s="190"/>
      <c r="G2" s="190"/>
      <c r="H2" s="190"/>
      <c r="I2" s="190"/>
    </row>
    <row r="4" spans="2:9" ht="36.75" customHeight="1" x14ac:dyDescent="0.25">
      <c r="B4" s="191" t="s">
        <v>63</v>
      </c>
      <c r="C4" s="192"/>
      <c r="D4" s="192"/>
      <c r="E4" s="192"/>
      <c r="F4" s="192"/>
      <c r="G4" s="192"/>
      <c r="H4" s="192"/>
      <c r="I4" s="192"/>
    </row>
    <row r="5" spans="2:9" ht="15.75" customHeight="1" x14ac:dyDescent="0.25">
      <c r="B5" s="193"/>
      <c r="C5" s="193"/>
      <c r="D5" s="193"/>
      <c r="E5" s="193"/>
      <c r="F5" s="193"/>
      <c r="G5" s="193"/>
      <c r="H5" s="193"/>
      <c r="I5" s="193"/>
    </row>
    <row r="6" spans="2:9" ht="15.75" x14ac:dyDescent="0.3">
      <c r="B6" s="194"/>
      <c r="C6" s="195"/>
      <c r="D6" s="195"/>
      <c r="E6" s="195"/>
      <c r="F6" s="195"/>
      <c r="G6" s="195"/>
      <c r="H6" s="195"/>
      <c r="I6" s="196" t="s">
        <v>64</v>
      </c>
    </row>
    <row r="7" spans="2:9" ht="30" x14ac:dyDescent="0.25">
      <c r="B7" s="197"/>
      <c r="C7" s="198" t="s">
        <v>65</v>
      </c>
      <c r="D7" s="198" t="s">
        <v>7</v>
      </c>
      <c r="E7" s="198"/>
      <c r="F7" s="198"/>
      <c r="G7" s="198" t="s">
        <v>8</v>
      </c>
      <c r="H7" s="198"/>
      <c r="I7" s="199" t="s">
        <v>66</v>
      </c>
    </row>
    <row r="8" spans="2:9" ht="31.5" x14ac:dyDescent="0.25">
      <c r="B8" s="197"/>
      <c r="C8" s="198"/>
      <c r="D8" s="200" t="s">
        <v>67</v>
      </c>
      <c r="E8" s="200" t="s">
        <v>68</v>
      </c>
      <c r="F8" s="200" t="s">
        <v>69</v>
      </c>
      <c r="G8" s="200" t="s">
        <v>67</v>
      </c>
      <c r="H8" s="200" t="s">
        <v>69</v>
      </c>
      <c r="I8" s="200" t="s">
        <v>70</v>
      </c>
    </row>
    <row r="9" spans="2:9" x14ac:dyDescent="0.25">
      <c r="B9" s="201">
        <v>1</v>
      </c>
      <c r="C9" s="201" t="s">
        <v>71</v>
      </c>
      <c r="D9" s="202">
        <v>4963.6763105</v>
      </c>
      <c r="E9" s="202">
        <v>4208.9799999999996</v>
      </c>
      <c r="F9" s="202">
        <v>4707.95</v>
      </c>
      <c r="G9" s="202">
        <v>9172.6563105000005</v>
      </c>
      <c r="H9" s="202">
        <v>8244</v>
      </c>
      <c r="I9" s="202">
        <v>17580.262444699998</v>
      </c>
    </row>
    <row r="10" spans="2:9" x14ac:dyDescent="0.25">
      <c r="B10" s="203">
        <v>2</v>
      </c>
      <c r="C10" s="203" t="s">
        <v>72</v>
      </c>
      <c r="D10" s="204">
        <v>442.91800160000184</v>
      </c>
      <c r="E10" s="204">
        <v>163.45999999999958</v>
      </c>
      <c r="F10" s="204">
        <v>480.30999999999949</v>
      </c>
      <c r="G10" s="204">
        <v>606.37800160000188</v>
      </c>
      <c r="H10" s="204">
        <v>603.1200000000008</v>
      </c>
      <c r="I10" s="204">
        <v>1441.1949869745386</v>
      </c>
    </row>
    <row r="11" spans="2:9" x14ac:dyDescent="0.25">
      <c r="B11" s="203">
        <v>3</v>
      </c>
      <c r="C11" s="203" t="s">
        <v>73</v>
      </c>
      <c r="D11" s="204">
        <v>316.72566360000184</v>
      </c>
      <c r="E11" s="204">
        <v>116.77999999999957</v>
      </c>
      <c r="F11" s="204">
        <v>311.0499999999995</v>
      </c>
      <c r="G11" s="204">
        <v>433.50566360000187</v>
      </c>
      <c r="H11" s="204">
        <v>393.08000000000078</v>
      </c>
      <c r="I11" s="204">
        <v>1005.3879056910724</v>
      </c>
    </row>
    <row r="12" spans="2:9" x14ac:dyDescent="0.25">
      <c r="B12" s="201">
        <v>4</v>
      </c>
      <c r="C12" s="201" t="s">
        <v>74</v>
      </c>
      <c r="D12" s="202">
        <v>304.46283160000183</v>
      </c>
      <c r="E12" s="202">
        <v>104.49999999999957</v>
      </c>
      <c r="F12" s="202">
        <v>300.15999999999951</v>
      </c>
      <c r="G12" s="202">
        <v>408.96283160000183</v>
      </c>
      <c r="H12" s="202">
        <v>370.92000000000075</v>
      </c>
      <c r="I12" s="202">
        <v>965.63741645907248</v>
      </c>
    </row>
    <row r="13" spans="2:9" x14ac:dyDescent="0.25">
      <c r="B13" s="201">
        <v>5</v>
      </c>
      <c r="C13" s="201" t="s">
        <v>75</v>
      </c>
      <c r="D13" s="202">
        <v>224</v>
      </c>
      <c r="E13" s="202">
        <v>224</v>
      </c>
      <c r="F13" s="202">
        <v>224</v>
      </c>
      <c r="G13" s="202">
        <v>224</v>
      </c>
      <c r="H13" s="202">
        <v>224</v>
      </c>
      <c r="I13" s="202">
        <v>224</v>
      </c>
    </row>
    <row r="14" spans="2:9" x14ac:dyDescent="0.25">
      <c r="B14" s="203">
        <v>6</v>
      </c>
      <c r="C14" s="205" t="s">
        <v>76</v>
      </c>
      <c r="D14" s="203"/>
      <c r="E14" s="203"/>
      <c r="F14" s="203"/>
      <c r="G14" s="203"/>
      <c r="H14" s="203"/>
      <c r="I14" s="203"/>
    </row>
    <row r="15" spans="2:9" x14ac:dyDescent="0.25">
      <c r="B15" s="203"/>
      <c r="C15" s="205" t="s">
        <v>77</v>
      </c>
      <c r="D15" s="206">
        <v>2.8279077107143022</v>
      </c>
      <c r="E15" s="206">
        <v>1.0426785714285676</v>
      </c>
      <c r="F15" s="206">
        <v>2.7772321428571383</v>
      </c>
      <c r="G15" s="206">
        <v>3.8705862821428738</v>
      </c>
      <c r="H15" s="206">
        <v>3.5096428571428642</v>
      </c>
      <c r="I15" s="206">
        <v>8.9766777293845745</v>
      </c>
    </row>
    <row r="16" spans="2:9" x14ac:dyDescent="0.25">
      <c r="B16" s="201"/>
      <c r="C16" s="207"/>
      <c r="D16" s="202"/>
      <c r="E16" s="202"/>
      <c r="F16" s="202"/>
      <c r="G16" s="202"/>
      <c r="H16" s="202"/>
      <c r="I16" s="202"/>
    </row>
    <row r="17" spans="2:9" x14ac:dyDescent="0.25">
      <c r="B17" s="208"/>
      <c r="C17" s="208"/>
      <c r="D17" s="209"/>
      <c r="E17" s="209"/>
      <c r="F17" s="209"/>
      <c r="G17" s="209"/>
      <c r="H17" s="209"/>
      <c r="I17" s="209"/>
    </row>
    <row r="18" spans="2:9" ht="30" customHeight="1" x14ac:dyDescent="0.25">
      <c r="B18" s="210">
        <v>1</v>
      </c>
      <c r="C18" s="211" t="s">
        <v>78</v>
      </c>
      <c r="D18" s="211"/>
      <c r="E18" s="211"/>
      <c r="F18" s="211"/>
      <c r="G18" s="211"/>
      <c r="H18" s="211"/>
      <c r="I18" s="211"/>
    </row>
    <row r="19" spans="2:9" hidden="1" x14ac:dyDescent="0.25">
      <c r="B19" s="212"/>
      <c r="C19" s="212"/>
      <c r="D19" s="212"/>
      <c r="E19" s="212"/>
      <c r="F19" s="212"/>
      <c r="G19" s="212"/>
      <c r="H19" s="212"/>
      <c r="I19" s="212"/>
    </row>
    <row r="20" spans="2:9" hidden="1" x14ac:dyDescent="0.25">
      <c r="B20" s="213">
        <v>2</v>
      </c>
      <c r="C20" s="212"/>
      <c r="D20" s="212"/>
      <c r="E20" s="212"/>
      <c r="F20" s="212"/>
      <c r="G20" s="212"/>
      <c r="H20" s="212"/>
      <c r="I20" s="212"/>
    </row>
    <row r="21" spans="2:9" x14ac:dyDescent="0.25">
      <c r="B21" s="212"/>
      <c r="C21" s="212"/>
      <c r="D21" s="212"/>
      <c r="E21" s="212"/>
      <c r="F21" s="212"/>
      <c r="G21" s="212"/>
      <c r="H21" s="212"/>
      <c r="I21" s="212"/>
    </row>
    <row r="22" spans="2:9" ht="68.099999999999994" customHeight="1" x14ac:dyDescent="0.25">
      <c r="B22" s="214">
        <v>2</v>
      </c>
      <c r="C22" s="215" t="s">
        <v>79</v>
      </c>
      <c r="D22" s="215"/>
      <c r="E22" s="215"/>
      <c r="F22" s="215"/>
      <c r="G22" s="215"/>
      <c r="H22" s="215"/>
      <c r="I22" s="215"/>
    </row>
    <row r="23" spans="2:9" x14ac:dyDescent="0.25">
      <c r="B23" s="214"/>
    </row>
    <row r="24" spans="2:9" x14ac:dyDescent="0.25">
      <c r="B24" s="216" t="s">
        <v>80</v>
      </c>
    </row>
    <row r="25" spans="2:9" x14ac:dyDescent="0.25">
      <c r="B25" s="216" t="s">
        <v>81</v>
      </c>
      <c r="C25" s="217"/>
      <c r="D25" s="217"/>
      <c r="E25" s="217"/>
    </row>
    <row r="26" spans="2:9" x14ac:dyDescent="0.25">
      <c r="B26" s="216"/>
      <c r="C26" s="217"/>
      <c r="D26" s="217"/>
      <c r="E26" s="217"/>
    </row>
    <row r="27" spans="2:9" x14ac:dyDescent="0.25">
      <c r="B27" s="216"/>
      <c r="C27" s="216"/>
      <c r="D27" s="216"/>
      <c r="E27" s="216"/>
      <c r="F27" s="216"/>
      <c r="G27" s="216"/>
      <c r="H27" s="216"/>
      <c r="I27" s="216"/>
    </row>
    <row r="28" spans="2:9" x14ac:dyDescent="0.25">
      <c r="B28" s="213"/>
      <c r="C28" s="213"/>
      <c r="D28" s="216"/>
      <c r="E28" s="216"/>
    </row>
    <row r="29" spans="2:9" x14ac:dyDescent="0.25">
      <c r="C29" s="216"/>
      <c r="D29" s="216"/>
      <c r="E29" s="216"/>
    </row>
    <row r="30" spans="2:9" x14ac:dyDescent="0.25">
      <c r="C30" s="216"/>
    </row>
  </sheetData>
  <mergeCells count="9">
    <mergeCell ref="C18:I18"/>
    <mergeCell ref="C22:I22"/>
    <mergeCell ref="B1:I1"/>
    <mergeCell ref="B2:I2"/>
    <mergeCell ref="B4:I4"/>
    <mergeCell ref="B7:B8"/>
    <mergeCell ref="C7:C8"/>
    <mergeCell ref="D7:F7"/>
    <mergeCell ref="G7:H7"/>
  </mergeCells>
  <pageMargins left="0.25" right="0.34" top="0.75" bottom="0.75" header="0.3" footer="0.3"/>
  <pageSetup paperSize="9" scale="8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Results (PL)</vt:lpstr>
      <vt:lpstr>Published</vt:lpstr>
      <vt:lpstr>'Results (PL)'!Print_Area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Neha</dc:creator>
  <cp:lastModifiedBy>Neha</cp:lastModifiedBy>
  <dcterms:created xsi:type="dcterms:W3CDTF">2018-11-19T11:47:17Z</dcterms:created>
  <dcterms:modified xsi:type="dcterms:W3CDTF">2018-11-19T11:51:34Z</dcterms:modified>
</cp:coreProperties>
</file>